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711" activeTab="0"/>
  </bookViews>
  <sheets>
    <sheet name="Índice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P" sheetId="16" r:id="rId16"/>
    <sheet name="2015Pr" sheetId="17" r:id="rId17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Fecha">'[1]Configuracion'!$H$6</definedName>
    <definedName name="Logico">'[2]Configuracion'!$A$4:$A$5</definedName>
    <definedName name="Naturaleza1" localSheetId="11">#REF!</definedName>
    <definedName name="Naturaleza1" localSheetId="13">#REF!</definedName>
    <definedName name="Naturaleza1" localSheetId="14">#REF!</definedName>
    <definedName name="Naturaleza1" localSheetId="15">#REF!</definedName>
    <definedName name="Naturaleza1" localSheetId="16">#REF!</definedName>
    <definedName name="Naturaleza1">#REF!</definedName>
    <definedName name="Periodo">'[1]Configuracion'!$H$5</definedName>
    <definedName name="Rama1" localSheetId="11">#REF!</definedName>
    <definedName name="Rama1" localSheetId="13">#REF!</definedName>
    <definedName name="Rama1" localSheetId="14">#REF!</definedName>
    <definedName name="Rama1" localSheetId="15">#REF!</definedName>
    <definedName name="Rama1" localSheetId="16">#REF!</definedName>
    <definedName name="Rama1">#REF!</definedName>
    <definedName name="RangoCriterio2">'[3]Detalle'!$K:$K</definedName>
    <definedName name="RangoValor">'[3]Detalle'!$I:$I</definedName>
    <definedName name="Sector1">'[4]Cuentas_Corrientes'!$A$133:$I$133</definedName>
    <definedName name="Sector3" localSheetId="11">#REF!</definedName>
    <definedName name="Sector3" localSheetId="13">#REF!</definedName>
    <definedName name="Sector3" localSheetId="14">#REF!</definedName>
    <definedName name="Sector3" localSheetId="15">#REF!</definedName>
    <definedName name="Sector3" localSheetId="16">#REF!</definedName>
    <definedName name="Sector3">#REF!</definedName>
    <definedName name="Sector4" localSheetId="11">#REF!</definedName>
    <definedName name="Sector4" localSheetId="13">#REF!</definedName>
    <definedName name="Sector4" localSheetId="14">#REF!</definedName>
    <definedName name="Sector4" localSheetId="15">#REF!</definedName>
    <definedName name="Sector4" localSheetId="16">#REF!</definedName>
    <definedName name="Sector4">#REF!</definedName>
    <definedName name="Titulo">'[3]Configuracion'!$H$4</definedName>
    <definedName name="Transaccion1" localSheetId="11">#REF!</definedName>
    <definedName name="Transaccion1" localSheetId="13">#REF!</definedName>
    <definedName name="Transaccion1" localSheetId="14">#REF!</definedName>
    <definedName name="Transaccion1" localSheetId="15">#REF!</definedName>
    <definedName name="Transaccion1" localSheetId="16">#REF!</definedName>
    <definedName name="Transaccion1">#REF!</definedName>
    <definedName name="Valoracion1" localSheetId="11">#REF!</definedName>
    <definedName name="Valoracion1" localSheetId="13">#REF!</definedName>
    <definedName name="Valoracion1" localSheetId="14">#REF!</definedName>
    <definedName name="Valoracion1" localSheetId="15">#REF!</definedName>
    <definedName name="Valoracion1" localSheetId="16">#REF!</definedName>
    <definedName name="Valoracion1">#REF!</definedName>
  </definedNames>
  <calcPr fullCalcOnLoad="1"/>
</workbook>
</file>

<file path=xl/sharedStrings.xml><?xml version="1.0" encoding="utf-8"?>
<sst xmlns="http://schemas.openxmlformats.org/spreadsheetml/2006/main" count="678" uniqueCount="69">
  <si>
    <t xml:space="preserve"> </t>
  </si>
  <si>
    <t>Año 2000 a precios corrientes</t>
  </si>
  <si>
    <t>Volver al índice</t>
  </si>
  <si>
    <t>Base 2005 - clasificación a dos dígitos</t>
  </si>
  <si>
    <t>En miles de millones de pesos</t>
  </si>
  <si>
    <t>Descripción de actividades</t>
  </si>
  <si>
    <t>Miles de millones de pesos</t>
  </si>
  <si>
    <t>Código Cuentas Nacionales</t>
  </si>
  <si>
    <t>Producto</t>
  </si>
  <si>
    <t>Producción</t>
  </si>
  <si>
    <t>Incautaciones (-)</t>
  </si>
  <si>
    <t>Importaciones</t>
  </si>
  <si>
    <t>Total oferta a precios comprador</t>
  </si>
  <si>
    <t>Utilización</t>
  </si>
  <si>
    <t>Consumo Intermedio (Ajustado)</t>
  </si>
  <si>
    <t>Exportaciones</t>
  </si>
  <si>
    <t>Total demanda a precios comprador</t>
  </si>
  <si>
    <t>Total economía</t>
  </si>
  <si>
    <t>Exportaciones al R.M</t>
  </si>
  <si>
    <t>Exportaciones a Colombia</t>
  </si>
  <si>
    <t>equilibrios</t>
  </si>
  <si>
    <t>02</t>
  </si>
  <si>
    <t>Otros productos agrícolas</t>
  </si>
  <si>
    <t>27</t>
  </si>
  <si>
    <t>Productos de petróleo refinado; combustibles nucleares y productos de horno de coque</t>
  </si>
  <si>
    <t>28</t>
  </si>
  <si>
    <t>Productos químicos básicos y elaborados (excepto productos de plástico y caucho)</t>
  </si>
  <si>
    <t>29</t>
  </si>
  <si>
    <t>Productos plásticos</t>
  </si>
  <si>
    <t>30</t>
  </si>
  <si>
    <t xml:space="preserve">Cemento, cal </t>
  </si>
  <si>
    <t xml:space="preserve">Total </t>
  </si>
  <si>
    <t>Total producción</t>
  </si>
  <si>
    <t>Valor agregado</t>
  </si>
  <si>
    <t>* No existen impuestos y subvenciones a los productos.</t>
  </si>
  <si>
    <t>DEPARTAMENTO ADMINISTRATIVO NACIONAL DE ESTADÍSTICA</t>
  </si>
  <si>
    <t>Dirección de Síntesis y Cuentas Nacionales</t>
  </si>
  <si>
    <t>Cuentas Nacionales Anuales de Colombia</t>
  </si>
  <si>
    <t>Precios corrientes a dos dígitos</t>
  </si>
  <si>
    <t>Elaborado por: Dirección de Síntesis y Cuentas Nacionales - DANE</t>
  </si>
  <si>
    <t>Para mayor información, contáctenos a:</t>
  </si>
  <si>
    <t>dctasnales@dane.gov.co</t>
  </si>
  <si>
    <t>contacto@dane.gov.co</t>
  </si>
  <si>
    <t>Año 2001 a precios corrientes</t>
  </si>
  <si>
    <t>Año 2002 a precios corrientes</t>
  </si>
  <si>
    <t>Año 2003 a precios corrientes</t>
  </si>
  <si>
    <t>Año 2004 a precios corrientes</t>
  </si>
  <si>
    <t>Año 2005 a precios corrientes</t>
  </si>
  <si>
    <t>Año 2006 a precios corrientes</t>
  </si>
  <si>
    <t>Año 2007 a precios corrientes</t>
  </si>
  <si>
    <t>Año 2008 a precios corrientes</t>
  </si>
  <si>
    <t xml:space="preserve">Cultivo de otros productos agrícolas    </t>
  </si>
  <si>
    <t xml:space="preserve">Fabricación de sustancias y productos químicos     </t>
  </si>
  <si>
    <t>Fuente: DANE - Dirección de Síntesis y Cuentas Nacionales</t>
  </si>
  <si>
    <t>Oferta*</t>
  </si>
  <si>
    <t>Matriz oferta-utilización de productos</t>
  </si>
  <si>
    <t>Matrices de oferta-utilización de productos, Base 2005</t>
  </si>
  <si>
    <t>Año 2010 a precios corrientes</t>
  </si>
  <si>
    <t>Año 2009 a precios corrientes</t>
  </si>
  <si>
    <t>Año 2011 a precios corrientes</t>
  </si>
  <si>
    <t>Año 2014 provisional a precios corrientes</t>
  </si>
  <si>
    <t>Año 2012 a precios corrientes</t>
  </si>
  <si>
    <r>
      <t>Enclave: Cultivos Ilícitos. Fases agrícola e industrial, Base 2005 (Serie 2000-2015</t>
    </r>
    <r>
      <rPr>
        <b/>
        <vertAlign val="superscript"/>
        <sz val="13"/>
        <color indexed="8"/>
        <rFont val="Arial"/>
        <family val="2"/>
      </rPr>
      <t>Pr</t>
    </r>
    <r>
      <rPr>
        <b/>
        <sz val="13"/>
        <color indexed="8"/>
        <rFont val="Arial"/>
        <family val="2"/>
      </rPr>
      <t>)</t>
    </r>
  </si>
  <si>
    <t>Año 2013 a precios corrientes</t>
  </si>
  <si>
    <t>Año 2015 preliminar a precios corrientes</t>
  </si>
  <si>
    <t>2015Pr</t>
  </si>
  <si>
    <t>2014P</t>
  </si>
  <si>
    <t xml:space="preserve">Fabricación de sustancias y productos químicos (Fase Industrial)     </t>
  </si>
  <si>
    <t xml:space="preserve">Cultivo de otros productos agrícolas (Fase Agrícola) 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</si>
</sst>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&quot;$&quot;\ #,##0"/>
    <numFmt numFmtId="182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b/>
      <vertAlign val="superscript"/>
      <sz val="13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8"/>
      <name val="Franklin Gothic Book"/>
      <family val="2"/>
    </font>
    <font>
      <u val="single"/>
      <sz val="8"/>
      <color indexed="12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Franklin Gothic Book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7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1" applyNumberFormat="0" applyAlignment="0" applyProtection="0"/>
    <xf numFmtId="0" fontId="11" fillId="36" borderId="2" applyNumberFormat="0" applyAlignment="0" applyProtection="0"/>
    <xf numFmtId="0" fontId="44" fillId="37" borderId="3" applyNumberFormat="0" applyAlignment="0" applyProtection="0"/>
    <xf numFmtId="0" fontId="12" fillId="38" borderId="4" applyNumberFormat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9" fillId="40" borderId="0" applyNumberFormat="0" applyBorder="0" applyAlignment="0" applyProtection="0"/>
    <xf numFmtId="0" fontId="41" fillId="41" borderId="0" applyNumberFormat="0" applyBorder="0" applyAlignment="0" applyProtection="0"/>
    <xf numFmtId="0" fontId="9" fillId="42" borderId="0" applyNumberFormat="0" applyBorder="0" applyAlignment="0" applyProtection="0"/>
    <xf numFmtId="0" fontId="41" fillId="43" borderId="0" applyNumberFormat="0" applyBorder="0" applyAlignment="0" applyProtection="0"/>
    <xf numFmtId="0" fontId="9" fillId="44" borderId="0" applyNumberFormat="0" applyBorder="0" applyAlignment="0" applyProtection="0"/>
    <xf numFmtId="0" fontId="41" fillId="45" borderId="0" applyNumberFormat="0" applyBorder="0" applyAlignment="0" applyProtection="0"/>
    <xf numFmtId="0" fontId="9" fillId="29" borderId="0" applyNumberFormat="0" applyBorder="0" applyAlignment="0" applyProtection="0"/>
    <xf numFmtId="0" fontId="41" fillId="46" borderId="0" applyNumberFormat="0" applyBorder="0" applyAlignment="0" applyProtection="0"/>
    <xf numFmtId="0" fontId="9" fillId="31" borderId="0" applyNumberFormat="0" applyBorder="0" applyAlignment="0" applyProtection="0"/>
    <xf numFmtId="0" fontId="41" fillId="47" borderId="0" applyNumberFormat="0" applyBorder="0" applyAlignment="0" applyProtection="0"/>
    <xf numFmtId="0" fontId="9" fillId="48" borderId="0" applyNumberFormat="0" applyBorder="0" applyAlignment="0" applyProtection="0"/>
    <xf numFmtId="0" fontId="48" fillId="49" borderId="1" applyNumberFormat="0" applyAlignment="0" applyProtection="0"/>
    <xf numFmtId="0" fontId="15" fillId="13" borderId="2" applyNumberForma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16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53" borderId="8" applyNumberFormat="0" applyFont="0" applyAlignment="0" applyProtection="0"/>
    <xf numFmtId="0" fontId="1" fillId="54" borderId="9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4" fillId="35" borderId="10" applyNumberFormat="0" applyAlignment="0" applyProtection="0"/>
    <xf numFmtId="0" fontId="20" fillId="36" borderId="11" applyNumberFormat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58" fillId="0" borderId="13" applyNumberFormat="0" applyFill="0" applyAlignment="0" applyProtection="0"/>
    <xf numFmtId="0" fontId="24" fillId="0" borderId="14" applyNumberFormat="0" applyFill="0" applyAlignment="0" applyProtection="0"/>
    <xf numFmtId="0" fontId="47" fillId="0" borderId="15" applyNumberFormat="0" applyFill="0" applyAlignment="0" applyProtection="0"/>
    <xf numFmtId="0" fontId="1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6" fillId="0" borderId="18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55" borderId="0" xfId="0" applyFill="1" applyBorder="1" applyAlignment="1">
      <alignment wrapText="1"/>
    </xf>
    <xf numFmtId="0" fontId="0" fillId="55" borderId="0" xfId="0" applyFill="1" applyAlignment="1">
      <alignment/>
    </xf>
    <xf numFmtId="0" fontId="27" fillId="55" borderId="0" xfId="0" applyFont="1" applyFill="1" applyBorder="1" applyAlignment="1">
      <alignment/>
    </xf>
    <xf numFmtId="0" fontId="29" fillId="55" borderId="0" xfId="0" applyFont="1" applyFill="1" applyBorder="1" applyAlignment="1">
      <alignment wrapText="1"/>
    </xf>
    <xf numFmtId="0" fontId="29" fillId="55" borderId="0" xfId="0" applyFont="1" applyFill="1" applyBorder="1" applyAlignment="1">
      <alignment/>
    </xf>
    <xf numFmtId="0" fontId="60" fillId="55" borderId="0" xfId="0" applyFont="1" applyFill="1" applyAlignment="1">
      <alignment horizontal="right" vertical="center"/>
    </xf>
    <xf numFmtId="0" fontId="17" fillId="55" borderId="0" xfId="137" applyFill="1" applyBorder="1">
      <alignment/>
      <protection/>
    </xf>
    <xf numFmtId="0" fontId="17" fillId="55" borderId="0" xfId="137" applyFill="1">
      <alignment/>
      <protection/>
    </xf>
    <xf numFmtId="0" fontId="0" fillId="55" borderId="0" xfId="0" applyFill="1" applyAlignment="1">
      <alignment horizontal="center"/>
    </xf>
    <xf numFmtId="0" fontId="31" fillId="55" borderId="0" xfId="95" applyFont="1" applyFill="1" applyBorder="1" applyAlignment="1">
      <alignment horizontal="left" vertical="center" wrapText="1"/>
      <protection/>
    </xf>
    <xf numFmtId="0" fontId="2" fillId="55" borderId="0" xfId="95" applyFont="1" applyFill="1">
      <alignment/>
      <protection/>
    </xf>
    <xf numFmtId="0" fontId="3" fillId="55" borderId="0" xfId="95" applyFont="1" applyFill="1">
      <alignment/>
      <protection/>
    </xf>
    <xf numFmtId="0" fontId="4" fillId="55" borderId="0" xfId="95" applyFont="1" applyFill="1">
      <alignment/>
      <protection/>
    </xf>
    <xf numFmtId="0" fontId="5" fillId="55" borderId="0" xfId="95" applyFont="1" applyFill="1">
      <alignment/>
      <protection/>
    </xf>
    <xf numFmtId="0" fontId="2" fillId="55" borderId="0" xfId="99" applyFont="1" applyFill="1" applyBorder="1">
      <alignment/>
      <protection/>
    </xf>
    <xf numFmtId="0" fontId="7" fillId="55" borderId="0" xfId="76" applyFont="1" applyFill="1" applyBorder="1" applyAlignment="1" applyProtection="1">
      <alignment horizontal="center"/>
      <protection/>
    </xf>
    <xf numFmtId="0" fontId="2" fillId="55" borderId="0" xfId="95" applyFont="1" applyFill="1" applyBorder="1">
      <alignment/>
      <protection/>
    </xf>
    <xf numFmtId="0" fontId="8" fillId="55" borderId="0" xfId="99" applyFont="1" applyFill="1">
      <alignment/>
      <protection/>
    </xf>
    <xf numFmtId="0" fontId="2" fillId="55" borderId="0" xfId="99" applyFont="1" applyFill="1">
      <alignment/>
      <protection/>
    </xf>
    <xf numFmtId="0" fontId="61" fillId="55" borderId="0" xfId="77" applyFont="1" applyFill="1" applyAlignment="1" applyProtection="1">
      <alignment/>
      <protection/>
    </xf>
    <xf numFmtId="0" fontId="0" fillId="55" borderId="0" xfId="0" applyFill="1" applyBorder="1" applyAlignment="1">
      <alignment wrapText="1"/>
    </xf>
    <xf numFmtId="0" fontId="0" fillId="55" borderId="0" xfId="0" applyFill="1" applyBorder="1" applyAlignment="1">
      <alignment/>
    </xf>
    <xf numFmtId="0" fontId="0" fillId="55" borderId="0" xfId="0" applyFill="1" applyAlignment="1">
      <alignment/>
    </xf>
    <xf numFmtId="0" fontId="27" fillId="55" borderId="0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29" fillId="55" borderId="0" xfId="0" applyFont="1" applyFill="1" applyBorder="1" applyAlignment="1">
      <alignment wrapText="1"/>
    </xf>
    <xf numFmtId="0" fontId="29" fillId="55" borderId="0" xfId="0" applyFont="1" applyFill="1" applyBorder="1" applyAlignment="1">
      <alignment/>
    </xf>
    <xf numFmtId="0" fontId="62" fillId="55" borderId="0" xfId="0" applyFont="1" applyFill="1" applyBorder="1" applyAlignment="1">
      <alignment/>
    </xf>
    <xf numFmtId="0" fontId="60" fillId="55" borderId="0" xfId="0" applyFont="1" applyFill="1" applyAlignment="1">
      <alignment horizontal="right" vertical="center"/>
    </xf>
    <xf numFmtId="0" fontId="7" fillId="55" borderId="0" xfId="76" applyFont="1" applyFill="1" applyBorder="1" applyAlignment="1" applyProtection="1">
      <alignment horizontal="right" wrapText="1"/>
      <protection/>
    </xf>
    <xf numFmtId="0" fontId="17" fillId="55" borderId="0" xfId="137" applyFont="1" applyFill="1">
      <alignment/>
      <protection/>
    </xf>
    <xf numFmtId="0" fontId="17" fillId="55" borderId="0" xfId="137" applyFont="1" applyFill="1" applyBorder="1">
      <alignment/>
      <protection/>
    </xf>
    <xf numFmtId="0" fontId="17" fillId="55" borderId="19" xfId="137" applyFont="1" applyFill="1" applyBorder="1">
      <alignment/>
      <protection/>
    </xf>
    <xf numFmtId="181" fontId="17" fillId="55" borderId="0" xfId="137" applyNumberFormat="1" applyFont="1" applyFill="1" applyBorder="1" applyAlignment="1">
      <alignment vertical="center" wrapText="1"/>
      <protection/>
    </xf>
    <xf numFmtId="3" fontId="17" fillId="55" borderId="0" xfId="137" applyNumberFormat="1" applyFont="1" applyFill="1" applyBorder="1" applyAlignment="1">
      <alignment vertical="center"/>
      <protection/>
    </xf>
    <xf numFmtId="3" fontId="27" fillId="55" borderId="0" xfId="137" applyNumberFormat="1" applyFont="1" applyFill="1" applyBorder="1" applyAlignment="1">
      <alignment vertical="center"/>
      <protection/>
    </xf>
    <xf numFmtId="182" fontId="17" fillId="55" borderId="0" xfId="141" applyNumberFormat="1" applyFont="1" applyFill="1" applyBorder="1" applyAlignment="1">
      <alignment vertical="center"/>
    </xf>
    <xf numFmtId="3" fontId="32" fillId="55" borderId="0" xfId="137" applyNumberFormat="1" applyFont="1" applyFill="1" applyBorder="1" applyAlignment="1">
      <alignment vertical="center"/>
      <protection/>
    </xf>
    <xf numFmtId="3" fontId="27" fillId="55" borderId="19" xfId="137" applyNumberFormat="1" applyFont="1" applyFill="1" applyBorder="1" applyAlignment="1">
      <alignment horizontal="left" vertical="center"/>
      <protection/>
    </xf>
    <xf numFmtId="3" fontId="17" fillId="55" borderId="19" xfId="137" applyNumberFormat="1" applyFont="1" applyFill="1" applyBorder="1" applyAlignment="1">
      <alignment vertical="center"/>
      <protection/>
    </xf>
    <xf numFmtId="3" fontId="27" fillId="55" borderId="19" xfId="137" applyNumberFormat="1" applyFont="1" applyFill="1" applyBorder="1" applyAlignment="1">
      <alignment vertical="center"/>
      <protection/>
    </xf>
    <xf numFmtId="49" fontId="17" fillId="55" borderId="0" xfId="137" applyNumberFormat="1" applyFont="1" applyFill="1" applyBorder="1" applyAlignment="1">
      <alignment horizontal="center" vertical="center"/>
      <protection/>
    </xf>
    <xf numFmtId="3" fontId="27" fillId="56" borderId="20" xfId="134" applyNumberFormat="1" applyFont="1" applyFill="1" applyBorder="1" applyAlignment="1">
      <alignment horizontal="center" vertical="center"/>
      <protection/>
    </xf>
    <xf numFmtId="0" fontId="17" fillId="56" borderId="20" xfId="136" applyFont="1" applyFill="1" applyBorder="1">
      <alignment/>
      <protection/>
    </xf>
    <xf numFmtId="3" fontId="27" fillId="56" borderId="0" xfId="135" applyNumberFormat="1" applyFont="1" applyFill="1" applyBorder="1" applyAlignment="1">
      <alignment horizontal="center" vertical="center" wrapText="1"/>
      <protection/>
    </xf>
    <xf numFmtId="3" fontId="27" fillId="56" borderId="20" xfId="136" applyNumberFormat="1" applyFont="1" applyFill="1" applyBorder="1" applyAlignment="1">
      <alignment horizontal="center" vertical="center"/>
      <protection/>
    </xf>
    <xf numFmtId="3" fontId="27" fillId="56" borderId="0" xfId="136" applyNumberFormat="1" applyFont="1" applyFill="1" applyBorder="1" applyAlignment="1">
      <alignment horizontal="center" vertical="center" wrapText="1"/>
      <protection/>
    </xf>
    <xf numFmtId="49" fontId="17" fillId="56" borderId="0" xfId="137" applyNumberFormat="1" applyFont="1" applyFill="1" applyBorder="1" applyAlignment="1">
      <alignment horizontal="center" vertical="center"/>
      <protection/>
    </xf>
    <xf numFmtId="181" fontId="17" fillId="56" borderId="0" xfId="137" applyNumberFormat="1" applyFont="1" applyFill="1" applyBorder="1" applyAlignment="1">
      <alignment vertical="center" wrapText="1"/>
      <protection/>
    </xf>
    <xf numFmtId="3" fontId="17" fillId="56" borderId="0" xfId="137" applyNumberFormat="1" applyFont="1" applyFill="1" applyBorder="1" applyAlignment="1">
      <alignment vertical="center"/>
      <protection/>
    </xf>
    <xf numFmtId="3" fontId="27" fillId="56" borderId="0" xfId="137" applyNumberFormat="1" applyFont="1" applyFill="1" applyBorder="1" applyAlignment="1">
      <alignment vertical="center"/>
      <protection/>
    </xf>
    <xf numFmtId="0" fontId="17" fillId="56" borderId="0" xfId="137" applyFont="1" applyFill="1" applyBorder="1">
      <alignment/>
      <protection/>
    </xf>
    <xf numFmtId="3" fontId="27" fillId="56" borderId="21" xfId="137" applyNumberFormat="1" applyFont="1" applyFill="1" applyBorder="1" applyAlignment="1">
      <alignment horizontal="center" vertical="center"/>
      <protection/>
    </xf>
    <xf numFmtId="3" fontId="17" fillId="56" borderId="21" xfId="137" applyNumberFormat="1" applyFont="1" applyFill="1" applyBorder="1" applyAlignment="1">
      <alignment vertical="center"/>
      <protection/>
    </xf>
    <xf numFmtId="3" fontId="27" fillId="56" borderId="21" xfId="137" applyNumberFormat="1" applyFont="1" applyFill="1" applyBorder="1" applyAlignment="1">
      <alignment vertical="center"/>
      <protection/>
    </xf>
    <xf numFmtId="3" fontId="27" fillId="56" borderId="19" xfId="137" applyNumberFormat="1" applyFont="1" applyFill="1" applyBorder="1" applyAlignment="1">
      <alignment horizontal="left" vertical="center"/>
      <protection/>
    </xf>
    <xf numFmtId="3" fontId="17" fillId="56" borderId="19" xfId="137" applyNumberFormat="1" applyFont="1" applyFill="1" applyBorder="1" applyAlignment="1">
      <alignment vertical="center"/>
      <protection/>
    </xf>
    <xf numFmtId="3" fontId="27" fillId="56" borderId="19" xfId="137" applyNumberFormat="1" applyFont="1" applyFill="1" applyBorder="1" applyAlignment="1">
      <alignment vertical="center"/>
      <protection/>
    </xf>
    <xf numFmtId="0" fontId="7" fillId="55" borderId="0" xfId="76" applyFont="1" applyFill="1" applyBorder="1" applyAlignment="1" applyProtection="1">
      <alignment horizontal="right" wrapText="1"/>
      <protection/>
    </xf>
    <xf numFmtId="0" fontId="17" fillId="55" borderId="22" xfId="95" applyFont="1" applyFill="1" applyBorder="1" applyAlignment="1">
      <alignment horizontal="center" textRotation="90" wrapText="1"/>
      <protection/>
    </xf>
    <xf numFmtId="0" fontId="17" fillId="55" borderId="21" xfId="95" applyFont="1" applyFill="1" applyBorder="1" applyAlignment="1">
      <alignment horizontal="center" textRotation="90" wrapText="1"/>
      <protection/>
    </xf>
    <xf numFmtId="0" fontId="62" fillId="55" borderId="23" xfId="0" applyFont="1" applyFill="1" applyBorder="1" applyAlignment="1">
      <alignment/>
    </xf>
    <xf numFmtId="3" fontId="33" fillId="55" borderId="0" xfId="0" applyNumberFormat="1" applyFont="1" applyFill="1" applyBorder="1" applyAlignment="1">
      <alignment vertical="center"/>
    </xf>
    <xf numFmtId="0" fontId="7" fillId="55" borderId="0" xfId="76" applyFont="1" applyFill="1" applyBorder="1" applyAlignment="1" applyProtection="1">
      <alignment horizontal="right" wrapText="1"/>
      <protection/>
    </xf>
    <xf numFmtId="0" fontId="35" fillId="55" borderId="0" xfId="95" applyFont="1" applyFill="1" applyAlignment="1">
      <alignment vertical="center"/>
      <protection/>
    </xf>
    <xf numFmtId="0" fontId="0" fillId="55" borderId="0" xfId="0" applyFill="1" applyAlignment="1">
      <alignment vertical="center"/>
    </xf>
    <xf numFmtId="0" fontId="0" fillId="55" borderId="0" xfId="0" applyFill="1" applyBorder="1" applyAlignment="1">
      <alignment vertical="center" wrapText="1"/>
    </xf>
    <xf numFmtId="0" fontId="28" fillId="55" borderId="0" xfId="0" applyFont="1" applyFill="1" applyBorder="1" applyAlignment="1">
      <alignment vertical="center"/>
    </xf>
    <xf numFmtId="0" fontId="29" fillId="55" borderId="0" xfId="0" applyFont="1" applyFill="1" applyBorder="1" applyAlignment="1">
      <alignment vertical="center" wrapText="1"/>
    </xf>
    <xf numFmtId="0" fontId="29" fillId="55" borderId="0" xfId="0" applyFont="1" applyFill="1" applyBorder="1" applyAlignment="1">
      <alignment vertical="center"/>
    </xf>
    <xf numFmtId="0" fontId="17" fillId="55" borderId="0" xfId="137" applyFont="1" applyFill="1" applyBorder="1" applyAlignment="1">
      <alignment vertical="center"/>
      <protection/>
    </xf>
    <xf numFmtId="0" fontId="17" fillId="55" borderId="0" xfId="137" applyFill="1" applyAlignment="1">
      <alignment vertical="center"/>
      <protection/>
    </xf>
    <xf numFmtId="3" fontId="0" fillId="55" borderId="0" xfId="0" applyNumberFormat="1" applyFill="1" applyAlignment="1">
      <alignment/>
    </xf>
    <xf numFmtId="3" fontId="17" fillId="56" borderId="0" xfId="137" applyNumberFormat="1" applyFont="1" applyFill="1" applyAlignment="1">
      <alignment vertical="center"/>
      <protection/>
    </xf>
    <xf numFmtId="3" fontId="17" fillId="55" borderId="0" xfId="137" applyNumberFormat="1" applyFont="1" applyFill="1" applyAlignment="1">
      <alignment vertical="center"/>
      <protection/>
    </xf>
    <xf numFmtId="0" fontId="7" fillId="55" borderId="0" xfId="76" applyFont="1" applyFill="1" applyBorder="1" applyAlignment="1" applyProtection="1">
      <alignment horizontal="right" wrapText="1"/>
      <protection/>
    </xf>
    <xf numFmtId="0" fontId="36" fillId="55" borderId="0" xfId="95" applyFont="1" applyFill="1">
      <alignment/>
      <protection/>
    </xf>
    <xf numFmtId="0" fontId="30" fillId="55" borderId="0" xfId="95" applyFont="1" applyFill="1">
      <alignment/>
      <protection/>
    </xf>
    <xf numFmtId="0" fontId="7" fillId="55" borderId="0" xfId="76" applyFont="1" applyFill="1" applyBorder="1" applyAlignment="1" applyProtection="1">
      <alignment horizontal="right" wrapText="1"/>
      <protection/>
    </xf>
    <xf numFmtId="3" fontId="63" fillId="55" borderId="0" xfId="0" applyNumberFormat="1" applyFont="1" applyFill="1" applyAlignment="1">
      <alignment/>
    </xf>
    <xf numFmtId="0" fontId="7" fillId="55" borderId="0" xfId="76" applyFont="1" applyFill="1" applyBorder="1" applyAlignment="1" applyProtection="1">
      <alignment horizontal="right" wrapText="1"/>
      <protection/>
    </xf>
    <xf numFmtId="3" fontId="27" fillId="56" borderId="20" xfId="136" applyNumberFormat="1" applyFont="1" applyFill="1" applyBorder="1" applyAlignment="1">
      <alignment horizontal="center" vertical="center"/>
      <protection/>
    </xf>
    <xf numFmtId="0" fontId="7" fillId="55" borderId="0" xfId="76" applyFont="1" applyFill="1" applyBorder="1" applyAlignment="1" applyProtection="1">
      <alignment horizontal="right" wrapText="1"/>
      <protection/>
    </xf>
    <xf numFmtId="3" fontId="27" fillId="56" borderId="0" xfId="135" applyNumberFormat="1" applyFont="1" applyFill="1" applyBorder="1" applyAlignment="1">
      <alignment horizontal="center" vertical="center" wrapText="1"/>
      <protection/>
    </xf>
    <xf numFmtId="3" fontId="27" fillId="56" borderId="0" xfId="136" applyNumberFormat="1" applyFont="1" applyFill="1" applyBorder="1" applyAlignment="1">
      <alignment horizontal="center" vertical="center" wrapText="1"/>
      <protection/>
    </xf>
    <xf numFmtId="0" fontId="4" fillId="55" borderId="0" xfId="95" applyFont="1" applyFill="1" applyAlignment="1">
      <alignment horizontal="left" wrapText="1"/>
      <protection/>
    </xf>
    <xf numFmtId="3" fontId="27" fillId="56" borderId="20" xfId="136" applyNumberFormat="1" applyFont="1" applyFill="1" applyBorder="1" applyAlignment="1">
      <alignment horizontal="center" vertical="center" wrapText="1"/>
      <protection/>
    </xf>
    <xf numFmtId="3" fontId="27" fillId="56" borderId="19" xfId="136" applyNumberFormat="1" applyFont="1" applyFill="1" applyBorder="1" applyAlignment="1">
      <alignment horizontal="center" vertical="center" wrapText="1"/>
      <protection/>
    </xf>
    <xf numFmtId="3" fontId="27" fillId="56" borderId="20" xfId="136" applyNumberFormat="1" applyFont="1" applyFill="1" applyBorder="1" applyAlignment="1">
      <alignment horizontal="center" vertical="center"/>
      <protection/>
    </xf>
    <xf numFmtId="0" fontId="64" fillId="56" borderId="20" xfId="0" applyFont="1" applyFill="1" applyBorder="1" applyAlignment="1">
      <alignment horizontal="center" vertical="center" wrapText="1"/>
    </xf>
    <xf numFmtId="0" fontId="64" fillId="56" borderId="19" xfId="0" applyFont="1" applyFill="1" applyBorder="1" applyAlignment="1">
      <alignment horizontal="center" vertical="center" wrapText="1"/>
    </xf>
    <xf numFmtId="3" fontId="30" fillId="56" borderId="20" xfId="0" applyNumberFormat="1" applyFont="1" applyFill="1" applyBorder="1" applyAlignment="1">
      <alignment horizontal="center" vertical="center" wrapText="1"/>
    </xf>
    <xf numFmtId="3" fontId="30" fillId="56" borderId="0" xfId="0" applyNumberFormat="1" applyFont="1" applyFill="1" applyBorder="1" applyAlignment="1">
      <alignment horizontal="center" vertical="center" wrapText="1"/>
    </xf>
    <xf numFmtId="3" fontId="30" fillId="56" borderId="19" xfId="0" applyNumberFormat="1" applyFont="1" applyFill="1" applyBorder="1" applyAlignment="1">
      <alignment horizontal="center" vertical="center" wrapText="1"/>
    </xf>
    <xf numFmtId="0" fontId="7" fillId="55" borderId="0" xfId="76" applyFont="1" applyFill="1" applyBorder="1" applyAlignment="1" applyProtection="1">
      <alignment horizontal="right" wrapText="1"/>
      <protection/>
    </xf>
    <xf numFmtId="0" fontId="31" fillId="55" borderId="22" xfId="95" applyFont="1" applyFill="1" applyBorder="1" applyAlignment="1">
      <alignment horizontal="left" vertical="center" wrapText="1"/>
      <protection/>
    </xf>
    <xf numFmtId="0" fontId="31" fillId="55" borderId="21" xfId="95" applyFont="1" applyFill="1" applyBorder="1" applyAlignment="1">
      <alignment horizontal="left" vertical="center" wrapText="1"/>
      <protection/>
    </xf>
    <xf numFmtId="0" fontId="31" fillId="55" borderId="23" xfId="95" applyFont="1" applyFill="1" applyBorder="1" applyAlignment="1">
      <alignment horizontal="left" vertical="center" wrapText="1"/>
      <protection/>
    </xf>
    <xf numFmtId="3" fontId="27" fillId="56" borderId="21" xfId="134" applyNumberFormat="1" applyFont="1" applyFill="1" applyBorder="1" applyAlignment="1">
      <alignment horizontal="center" vertical="center"/>
      <protection/>
    </xf>
    <xf numFmtId="3" fontId="27" fillId="56" borderId="20" xfId="135" applyNumberFormat="1" applyFont="1" applyFill="1" applyBorder="1" applyAlignment="1">
      <alignment horizontal="center" vertical="center" wrapText="1"/>
      <protection/>
    </xf>
    <xf numFmtId="3" fontId="27" fillId="56" borderId="0" xfId="135" applyNumberFormat="1" applyFont="1" applyFill="1" applyBorder="1" applyAlignment="1">
      <alignment horizontal="center" vertical="center" wrapText="1"/>
      <protection/>
    </xf>
    <xf numFmtId="3" fontId="27" fillId="56" borderId="19" xfId="135" applyNumberFormat="1" applyFont="1" applyFill="1" applyBorder="1" applyAlignment="1">
      <alignment horizontal="center" vertical="center" wrapText="1"/>
      <protection/>
    </xf>
    <xf numFmtId="3" fontId="27" fillId="56" borderId="0" xfId="136" applyNumberFormat="1" applyFont="1" applyFill="1" applyBorder="1" applyAlignment="1">
      <alignment horizontal="center" vertical="center" wrapText="1"/>
      <protection/>
    </xf>
  </cellXfs>
  <cellStyles count="14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Hipervínculo 2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3" xfId="85"/>
    <cellStyle name="Millares 4" xfId="86"/>
    <cellStyle name="Millares 5" xfId="87"/>
    <cellStyle name="Millares 6" xfId="88"/>
    <cellStyle name="Millares 7" xfId="89"/>
    <cellStyle name="Millares 8" xfId="90"/>
    <cellStyle name="Currency" xfId="91"/>
    <cellStyle name="Currency [0]" xfId="92"/>
    <cellStyle name="Neutral" xfId="93"/>
    <cellStyle name="Neutral 2" xfId="94"/>
    <cellStyle name="Normal 2" xfId="95"/>
    <cellStyle name="Normal 2 2" xfId="96"/>
    <cellStyle name="Normal 2 3" xfId="97"/>
    <cellStyle name="Normal 2_Cuadros base 2000 (Compendio) 07 10 2010" xfId="98"/>
    <cellStyle name="Normal 3" xfId="99"/>
    <cellStyle name="Normal 3 10" xfId="100"/>
    <cellStyle name="Normal 3 11" xfId="101"/>
    <cellStyle name="Normal 3 12" xfId="102"/>
    <cellStyle name="Normal 3 13" xfId="103"/>
    <cellStyle name="Normal 3 14" xfId="104"/>
    <cellStyle name="Normal 3 15" xfId="105"/>
    <cellStyle name="Normal 3 16" xfId="106"/>
    <cellStyle name="Normal 3 17" xfId="107"/>
    <cellStyle name="Normal 3 18" xfId="108"/>
    <cellStyle name="Normal 3 19" xfId="109"/>
    <cellStyle name="Normal 3 2" xfId="110"/>
    <cellStyle name="Normal 3 2 2" xfId="111"/>
    <cellStyle name="Normal 3 2_Cuadros de publicación base 2005_16 10 2010" xfId="112"/>
    <cellStyle name="Normal 3 20" xfId="113"/>
    <cellStyle name="Normal 3 21" xfId="114"/>
    <cellStyle name="Normal 3 22" xfId="115"/>
    <cellStyle name="Normal 3 23" xfId="116"/>
    <cellStyle name="Normal 3 24" xfId="117"/>
    <cellStyle name="Normal 3 25" xfId="118"/>
    <cellStyle name="Normal 3 26" xfId="119"/>
    <cellStyle name="Normal 3 27" xfId="120"/>
    <cellStyle name="Normal 3 28" xfId="121"/>
    <cellStyle name="Normal 3 3" xfId="122"/>
    <cellStyle name="Normal 3 4" xfId="123"/>
    <cellStyle name="Normal 3 5" xfId="124"/>
    <cellStyle name="Normal 3 6" xfId="125"/>
    <cellStyle name="Normal 3 7" xfId="126"/>
    <cellStyle name="Normal 3 8" xfId="127"/>
    <cellStyle name="Normal 3 9" xfId="128"/>
    <cellStyle name="Normal 3_Cuadros base 2000 (Compendio) 07 10 2010" xfId="129"/>
    <cellStyle name="Normal 4" xfId="130"/>
    <cellStyle name="Normal 4 2" xfId="131"/>
    <cellStyle name="Normal 4 3" xfId="132"/>
    <cellStyle name="Normal 5" xfId="133"/>
    <cellStyle name="Normal 6" xfId="134"/>
    <cellStyle name="Normal 7" xfId="135"/>
    <cellStyle name="Normal 8" xfId="136"/>
    <cellStyle name="Normal 9" xfId="137"/>
    <cellStyle name="Notas" xfId="138"/>
    <cellStyle name="Notas 2" xfId="139"/>
    <cellStyle name="Percent" xfId="140"/>
    <cellStyle name="Porcentual 2" xfId="141"/>
    <cellStyle name="Salida" xfId="142"/>
    <cellStyle name="Salida 2" xfId="143"/>
    <cellStyle name="Texto de advertencia" xfId="144"/>
    <cellStyle name="Texto de advertencia 2" xfId="145"/>
    <cellStyle name="Texto explicativo" xfId="146"/>
    <cellStyle name="Texto explicativo 2" xfId="147"/>
    <cellStyle name="Título" xfId="148"/>
    <cellStyle name="Título 1 2" xfId="149"/>
    <cellStyle name="Título 2" xfId="150"/>
    <cellStyle name="Título 2 2" xfId="151"/>
    <cellStyle name="Título 3" xfId="152"/>
    <cellStyle name="Título 3 2" xfId="153"/>
    <cellStyle name="Título 4" xfId="154"/>
    <cellStyle name="Título 5" xfId="155"/>
    <cellStyle name="Título 6" xfId="156"/>
    <cellStyle name="Total" xfId="157"/>
    <cellStyle name="Total 2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2</xdr:col>
      <xdr:colOff>9525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1238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57150</xdr:rowOff>
    </xdr:from>
    <xdr:to>
      <xdr:col>1</xdr:col>
      <xdr:colOff>581025</xdr:colOff>
      <xdr:row>11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4668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2009775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485" y="90162"/>
              <a:ext cx="277230" cy="432719"/>
            </a:xfrm>
            <a:custGeom>
              <a:pathLst>
                <a:path h="432737" w="277158">
                  <a:moveTo>
                    <a:pt x="0" y="399412"/>
                  </a:moveTo>
                  <a:lnTo>
                    <a:pt x="154881" y="399412"/>
                  </a:lnTo>
                  <a:lnTo>
                    <a:pt x="154881" y="45315"/>
                  </a:lnTo>
                  <a:lnTo>
                    <a:pt x="65930" y="45315"/>
                  </a:lnTo>
                  <a:lnTo>
                    <a:pt x="171544" y="0"/>
                  </a:lnTo>
                  <a:lnTo>
                    <a:pt x="277158" y="45315"/>
                  </a:lnTo>
                  <a:lnTo>
                    <a:pt x="188207" y="45315"/>
                  </a:lnTo>
                  <a:lnTo>
                    <a:pt x="188207" y="432737"/>
                  </a:lnTo>
                  <a:lnTo>
                    <a:pt x="0" y="432737"/>
                  </a:lnTo>
                  <a:lnTo>
                    <a:pt x="0" y="399412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5635" y="47624"/>
              <a:ext cx="942295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9082" y="439841"/>
            <a:ext cx="207450" cy="196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179070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29619" y="91096"/>
              <a:ext cx="277230" cy="430719"/>
            </a:xfrm>
            <a:custGeom>
              <a:pathLst>
                <a:path h="430726" w="277158">
                  <a:moveTo>
                    <a:pt x="0" y="397401"/>
                  </a:moveTo>
                  <a:lnTo>
                    <a:pt x="154881" y="397401"/>
                  </a:lnTo>
                  <a:lnTo>
                    <a:pt x="154881" y="45315"/>
                  </a:lnTo>
                  <a:lnTo>
                    <a:pt x="65930" y="45315"/>
                  </a:lnTo>
                  <a:lnTo>
                    <a:pt x="171544" y="0"/>
                  </a:lnTo>
                  <a:lnTo>
                    <a:pt x="277158" y="45315"/>
                  </a:lnTo>
                  <a:lnTo>
                    <a:pt x="188207" y="45315"/>
                  </a:lnTo>
                  <a:lnTo>
                    <a:pt x="188207" y="430726"/>
                  </a:lnTo>
                  <a:lnTo>
                    <a:pt x="0" y="430726"/>
                  </a:lnTo>
                  <a:lnTo>
                    <a:pt x="0" y="397401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8234" y="47624"/>
              <a:ext cx="939696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5962" y="439841"/>
            <a:ext cx="211506" cy="196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5</xdr:row>
      <xdr:rowOff>28575</xdr:rowOff>
    </xdr:from>
    <xdr:to>
      <xdr:col>8</xdr:col>
      <xdr:colOff>476250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0000" y="695325"/>
          <a:ext cx="1914525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18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500" y="90162"/>
              <a:ext cx="277230" cy="432719"/>
            </a:xfrm>
            <a:custGeom>
              <a:pathLst>
                <a:path h="432715" w="277158">
                  <a:moveTo>
                    <a:pt x="0" y="399390"/>
                  </a:moveTo>
                  <a:lnTo>
                    <a:pt x="154881" y="399390"/>
                  </a:lnTo>
                  <a:lnTo>
                    <a:pt x="154881" y="45315"/>
                  </a:lnTo>
                  <a:lnTo>
                    <a:pt x="65930" y="45315"/>
                  </a:lnTo>
                  <a:lnTo>
                    <a:pt x="171544" y="0"/>
                  </a:lnTo>
                  <a:lnTo>
                    <a:pt x="277158" y="45315"/>
                  </a:lnTo>
                  <a:lnTo>
                    <a:pt x="188207" y="45315"/>
                  </a:lnTo>
                  <a:lnTo>
                    <a:pt x="188207" y="432715"/>
                  </a:lnTo>
                  <a:lnTo>
                    <a:pt x="0" y="432715"/>
                  </a:lnTo>
                  <a:lnTo>
                    <a:pt x="0" y="399390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5650" y="47624"/>
              <a:ext cx="942295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9706" y="439841"/>
            <a:ext cx="209946" cy="196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5</xdr:row>
      <xdr:rowOff>28575</xdr:rowOff>
    </xdr:from>
    <xdr:to>
      <xdr:col>8</xdr:col>
      <xdr:colOff>476250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0000" y="695325"/>
          <a:ext cx="188595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774" y="89896"/>
              <a:ext cx="277230" cy="433119"/>
            </a:xfrm>
            <a:custGeom>
              <a:pathLst>
                <a:path h="433173" w="277158">
                  <a:moveTo>
                    <a:pt x="0" y="399848"/>
                  </a:moveTo>
                  <a:lnTo>
                    <a:pt x="154881" y="399848"/>
                  </a:lnTo>
                  <a:lnTo>
                    <a:pt x="154881" y="45315"/>
                  </a:lnTo>
                  <a:lnTo>
                    <a:pt x="65930" y="45315"/>
                  </a:lnTo>
                  <a:lnTo>
                    <a:pt x="171544" y="0"/>
                  </a:lnTo>
                  <a:lnTo>
                    <a:pt x="277158" y="45315"/>
                  </a:lnTo>
                  <a:lnTo>
                    <a:pt x="188207" y="45315"/>
                  </a:lnTo>
                  <a:lnTo>
                    <a:pt x="188207" y="433173"/>
                  </a:lnTo>
                  <a:lnTo>
                    <a:pt x="0" y="433173"/>
                  </a:lnTo>
                  <a:lnTo>
                    <a:pt x="0" y="399848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657" y="47624"/>
              <a:ext cx="940273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7834" y="439841"/>
            <a:ext cx="211818" cy="196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5</xdr:row>
      <xdr:rowOff>28575</xdr:rowOff>
    </xdr:from>
    <xdr:to>
      <xdr:col>8</xdr:col>
      <xdr:colOff>476250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0000" y="695325"/>
          <a:ext cx="188595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18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789" y="89896"/>
              <a:ext cx="277230" cy="433119"/>
            </a:xfrm>
            <a:custGeom>
              <a:pathLst>
                <a:path h="433173" w="277158">
                  <a:moveTo>
                    <a:pt x="0" y="399848"/>
                  </a:moveTo>
                  <a:lnTo>
                    <a:pt x="154881" y="399848"/>
                  </a:lnTo>
                  <a:lnTo>
                    <a:pt x="154881" y="45315"/>
                  </a:lnTo>
                  <a:lnTo>
                    <a:pt x="65930" y="45315"/>
                  </a:lnTo>
                  <a:lnTo>
                    <a:pt x="171544" y="0"/>
                  </a:lnTo>
                  <a:lnTo>
                    <a:pt x="277158" y="45315"/>
                  </a:lnTo>
                  <a:lnTo>
                    <a:pt x="188207" y="45315"/>
                  </a:lnTo>
                  <a:lnTo>
                    <a:pt x="188207" y="433173"/>
                  </a:lnTo>
                  <a:lnTo>
                    <a:pt x="0" y="433173"/>
                  </a:lnTo>
                  <a:lnTo>
                    <a:pt x="0" y="399848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672" y="47624"/>
              <a:ext cx="940273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7834" y="439841"/>
            <a:ext cx="211818" cy="196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5</xdr:row>
      <xdr:rowOff>28575</xdr:rowOff>
    </xdr:from>
    <xdr:to>
      <xdr:col>8</xdr:col>
      <xdr:colOff>476250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0000" y="695325"/>
          <a:ext cx="1819275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18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29056" y="91629"/>
              <a:ext cx="277230" cy="429785"/>
            </a:xfrm>
            <a:custGeom>
              <a:pathLst>
                <a:path h="429815" w="277158">
                  <a:moveTo>
                    <a:pt x="0" y="396490"/>
                  </a:moveTo>
                  <a:lnTo>
                    <a:pt x="154881" y="396490"/>
                  </a:lnTo>
                  <a:lnTo>
                    <a:pt x="154881" y="45315"/>
                  </a:lnTo>
                  <a:lnTo>
                    <a:pt x="65930" y="45315"/>
                  </a:lnTo>
                  <a:lnTo>
                    <a:pt x="171544" y="0"/>
                  </a:lnTo>
                  <a:lnTo>
                    <a:pt x="277158" y="45315"/>
                  </a:lnTo>
                  <a:lnTo>
                    <a:pt x="188207" y="45315"/>
                  </a:lnTo>
                  <a:lnTo>
                    <a:pt x="188207" y="429815"/>
                  </a:lnTo>
                  <a:lnTo>
                    <a:pt x="0" y="429815"/>
                  </a:lnTo>
                  <a:lnTo>
                    <a:pt x="0" y="396490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71426" y="47624"/>
              <a:ext cx="936519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70018" y="439841"/>
            <a:ext cx="207138" cy="196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5</xdr:row>
      <xdr:rowOff>28575</xdr:rowOff>
    </xdr:from>
    <xdr:to>
      <xdr:col>8</xdr:col>
      <xdr:colOff>476250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0000" y="695325"/>
          <a:ext cx="190500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18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28768" y="91896"/>
              <a:ext cx="277230" cy="428985"/>
            </a:xfrm>
            <a:custGeom>
              <a:pathLst>
                <a:path h="429048" w="277158">
                  <a:moveTo>
                    <a:pt x="0" y="395723"/>
                  </a:moveTo>
                  <a:lnTo>
                    <a:pt x="154881" y="395723"/>
                  </a:lnTo>
                  <a:lnTo>
                    <a:pt x="154881" y="45315"/>
                  </a:lnTo>
                  <a:lnTo>
                    <a:pt x="65930" y="45315"/>
                  </a:lnTo>
                  <a:lnTo>
                    <a:pt x="171544" y="0"/>
                  </a:lnTo>
                  <a:lnTo>
                    <a:pt x="277158" y="45315"/>
                  </a:lnTo>
                  <a:lnTo>
                    <a:pt x="188207" y="45315"/>
                  </a:lnTo>
                  <a:lnTo>
                    <a:pt x="188207" y="429048"/>
                  </a:lnTo>
                  <a:lnTo>
                    <a:pt x="0" y="429048"/>
                  </a:lnTo>
                  <a:lnTo>
                    <a:pt x="0" y="395723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5650" y="47624"/>
              <a:ext cx="942295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5650" y="439841"/>
            <a:ext cx="214001" cy="196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5</xdr:row>
      <xdr:rowOff>28575</xdr:rowOff>
    </xdr:from>
    <xdr:to>
      <xdr:col>8</xdr:col>
      <xdr:colOff>476250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0000" y="695325"/>
          <a:ext cx="2009775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18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29923" y="90829"/>
              <a:ext cx="277230" cy="431386"/>
            </a:xfrm>
            <a:custGeom>
              <a:pathLst>
                <a:path h="431433" w="277158">
                  <a:moveTo>
                    <a:pt x="0" y="398108"/>
                  </a:moveTo>
                  <a:lnTo>
                    <a:pt x="154881" y="398108"/>
                  </a:lnTo>
                  <a:lnTo>
                    <a:pt x="154881" y="45315"/>
                  </a:lnTo>
                  <a:lnTo>
                    <a:pt x="65930" y="45315"/>
                  </a:lnTo>
                  <a:lnTo>
                    <a:pt x="171544" y="0"/>
                  </a:lnTo>
                  <a:lnTo>
                    <a:pt x="277158" y="45315"/>
                  </a:lnTo>
                  <a:lnTo>
                    <a:pt x="188207" y="45315"/>
                  </a:lnTo>
                  <a:lnTo>
                    <a:pt x="188207" y="431433"/>
                  </a:lnTo>
                  <a:lnTo>
                    <a:pt x="0" y="431433"/>
                  </a:lnTo>
                  <a:lnTo>
                    <a:pt x="0" y="398108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5073" y="47624"/>
              <a:ext cx="942872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7210" y="439841"/>
            <a:ext cx="206826" cy="196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723900"/>
          <a:ext cx="2000250" cy="66675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774" y="93896"/>
              <a:ext cx="274343" cy="430586"/>
            </a:xfrm>
            <a:custGeom>
              <a:pathLst>
                <a:path h="430548" w="274467">
                  <a:moveTo>
                    <a:pt x="0" y="397546"/>
                  </a:moveTo>
                  <a:lnTo>
                    <a:pt x="153378" y="397546"/>
                  </a:lnTo>
                  <a:lnTo>
                    <a:pt x="153378" y="44875"/>
                  </a:lnTo>
                  <a:lnTo>
                    <a:pt x="65290" y="44875"/>
                  </a:lnTo>
                  <a:lnTo>
                    <a:pt x="169879" y="0"/>
                  </a:lnTo>
                  <a:lnTo>
                    <a:pt x="274467" y="44875"/>
                  </a:lnTo>
                  <a:lnTo>
                    <a:pt x="186380" y="44875"/>
                  </a:lnTo>
                  <a:lnTo>
                    <a:pt x="186380" y="430548"/>
                  </a:lnTo>
                  <a:lnTo>
                    <a:pt x="0" y="430548"/>
                  </a:lnTo>
                  <a:lnTo>
                    <a:pt x="0" y="397546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7 Rectángulo"/>
            <xdr:cNvSpPr>
              <a:spLocks/>
            </xdr:cNvSpPr>
          </xdr:nvSpPr>
          <xdr:spPr>
            <a:xfrm>
              <a:off x="20366213" y="47624"/>
              <a:ext cx="941717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5 Rectángulo"/>
          <xdr:cNvSpPr>
            <a:spLocks/>
          </xdr:cNvSpPr>
        </xdr:nvSpPr>
        <xdr:spPr>
          <a:xfrm>
            <a:off x="20767210" y="436007"/>
            <a:ext cx="211818" cy="200692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1905000" cy="66675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29041" y="95763"/>
              <a:ext cx="274343" cy="426718"/>
            </a:xfrm>
            <a:custGeom>
              <a:pathLst>
                <a:path h="426735" w="274467">
                  <a:moveTo>
                    <a:pt x="0" y="393733"/>
                  </a:moveTo>
                  <a:lnTo>
                    <a:pt x="153378" y="393733"/>
                  </a:lnTo>
                  <a:lnTo>
                    <a:pt x="153378" y="44875"/>
                  </a:lnTo>
                  <a:lnTo>
                    <a:pt x="65290" y="44875"/>
                  </a:lnTo>
                  <a:lnTo>
                    <a:pt x="169879" y="0"/>
                  </a:lnTo>
                  <a:lnTo>
                    <a:pt x="274467" y="44875"/>
                  </a:lnTo>
                  <a:lnTo>
                    <a:pt x="186380" y="44875"/>
                  </a:lnTo>
                  <a:lnTo>
                    <a:pt x="186380" y="426735"/>
                  </a:lnTo>
                  <a:lnTo>
                    <a:pt x="0" y="426735"/>
                  </a:lnTo>
                  <a:lnTo>
                    <a:pt x="0" y="393733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6213" y="47624"/>
              <a:ext cx="941717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7522" y="436007"/>
            <a:ext cx="210570" cy="200692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2124075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28753" y="91896"/>
              <a:ext cx="277230" cy="428985"/>
            </a:xfrm>
            <a:custGeom>
              <a:pathLst>
                <a:path h="429048" w="277158">
                  <a:moveTo>
                    <a:pt x="0" y="395723"/>
                  </a:moveTo>
                  <a:lnTo>
                    <a:pt x="154881" y="395723"/>
                  </a:lnTo>
                  <a:lnTo>
                    <a:pt x="154881" y="45315"/>
                  </a:lnTo>
                  <a:lnTo>
                    <a:pt x="65930" y="45315"/>
                  </a:lnTo>
                  <a:lnTo>
                    <a:pt x="171544" y="0"/>
                  </a:lnTo>
                  <a:lnTo>
                    <a:pt x="277158" y="45315"/>
                  </a:lnTo>
                  <a:lnTo>
                    <a:pt x="188207" y="45315"/>
                  </a:lnTo>
                  <a:lnTo>
                    <a:pt x="188207" y="429048"/>
                  </a:lnTo>
                  <a:lnTo>
                    <a:pt x="0" y="429048"/>
                  </a:lnTo>
                  <a:lnTo>
                    <a:pt x="0" y="395723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3902" y="47624"/>
              <a:ext cx="944028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6898" y="439841"/>
            <a:ext cx="206826" cy="196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200025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29619" y="91229"/>
              <a:ext cx="277230" cy="430586"/>
            </a:xfrm>
            <a:custGeom>
              <a:pathLst>
                <a:path h="430548" w="277158">
                  <a:moveTo>
                    <a:pt x="0" y="397223"/>
                  </a:moveTo>
                  <a:lnTo>
                    <a:pt x="154881" y="397223"/>
                  </a:lnTo>
                  <a:lnTo>
                    <a:pt x="154881" y="45315"/>
                  </a:lnTo>
                  <a:lnTo>
                    <a:pt x="65930" y="45315"/>
                  </a:lnTo>
                  <a:lnTo>
                    <a:pt x="171544" y="0"/>
                  </a:lnTo>
                  <a:lnTo>
                    <a:pt x="277158" y="45315"/>
                  </a:lnTo>
                  <a:lnTo>
                    <a:pt x="188207" y="45315"/>
                  </a:lnTo>
                  <a:lnTo>
                    <a:pt x="188207" y="430548"/>
                  </a:lnTo>
                  <a:lnTo>
                    <a:pt x="0" y="430548"/>
                  </a:lnTo>
                  <a:lnTo>
                    <a:pt x="0" y="397223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6213" y="47624"/>
              <a:ext cx="941717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7210" y="439841"/>
            <a:ext cx="211818" cy="196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205740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29041" y="91763"/>
              <a:ext cx="277230" cy="429385"/>
            </a:xfrm>
            <a:custGeom>
              <a:pathLst>
                <a:path h="429340" w="277158">
                  <a:moveTo>
                    <a:pt x="0" y="396015"/>
                  </a:moveTo>
                  <a:lnTo>
                    <a:pt x="154881" y="396015"/>
                  </a:lnTo>
                  <a:lnTo>
                    <a:pt x="154881" y="45315"/>
                  </a:lnTo>
                  <a:lnTo>
                    <a:pt x="65930" y="45315"/>
                  </a:lnTo>
                  <a:lnTo>
                    <a:pt x="171544" y="0"/>
                  </a:lnTo>
                  <a:lnTo>
                    <a:pt x="277158" y="45315"/>
                  </a:lnTo>
                  <a:lnTo>
                    <a:pt x="188207" y="45315"/>
                  </a:lnTo>
                  <a:lnTo>
                    <a:pt x="188207" y="429340"/>
                  </a:lnTo>
                  <a:lnTo>
                    <a:pt x="0" y="429340"/>
                  </a:lnTo>
                  <a:lnTo>
                    <a:pt x="0" y="396015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368" y="47624"/>
              <a:ext cx="940562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5338" y="439841"/>
            <a:ext cx="213378" cy="196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2009775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30485" y="90162"/>
              <a:ext cx="277230" cy="432719"/>
            </a:xfrm>
            <a:custGeom>
              <a:pathLst>
                <a:path h="432737" w="277158">
                  <a:moveTo>
                    <a:pt x="0" y="399412"/>
                  </a:moveTo>
                  <a:lnTo>
                    <a:pt x="154881" y="399412"/>
                  </a:lnTo>
                  <a:lnTo>
                    <a:pt x="154881" y="45315"/>
                  </a:lnTo>
                  <a:lnTo>
                    <a:pt x="65930" y="45315"/>
                  </a:lnTo>
                  <a:lnTo>
                    <a:pt x="171544" y="0"/>
                  </a:lnTo>
                  <a:lnTo>
                    <a:pt x="277158" y="45315"/>
                  </a:lnTo>
                  <a:lnTo>
                    <a:pt x="188207" y="45315"/>
                  </a:lnTo>
                  <a:lnTo>
                    <a:pt x="188207" y="432737"/>
                  </a:lnTo>
                  <a:lnTo>
                    <a:pt x="0" y="432737"/>
                  </a:lnTo>
                  <a:lnTo>
                    <a:pt x="0" y="399412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5635" y="47624"/>
              <a:ext cx="942295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9082" y="439841"/>
            <a:ext cx="207450" cy="196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1952625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27597" y="93096"/>
              <a:ext cx="277230" cy="426852"/>
            </a:xfrm>
            <a:custGeom>
              <a:pathLst>
                <a:path h="426895" w="277158">
                  <a:moveTo>
                    <a:pt x="0" y="393570"/>
                  </a:moveTo>
                  <a:lnTo>
                    <a:pt x="154881" y="393570"/>
                  </a:lnTo>
                  <a:lnTo>
                    <a:pt x="154881" y="45315"/>
                  </a:lnTo>
                  <a:lnTo>
                    <a:pt x="65930" y="45315"/>
                  </a:lnTo>
                  <a:lnTo>
                    <a:pt x="171544" y="0"/>
                  </a:lnTo>
                  <a:lnTo>
                    <a:pt x="277158" y="45315"/>
                  </a:lnTo>
                  <a:lnTo>
                    <a:pt x="188207" y="45315"/>
                  </a:lnTo>
                  <a:lnTo>
                    <a:pt x="188207" y="426895"/>
                  </a:lnTo>
                  <a:lnTo>
                    <a:pt x="0" y="426895"/>
                  </a:lnTo>
                  <a:lnTo>
                    <a:pt x="0" y="393570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7945" y="47624"/>
              <a:ext cx="939985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7522" y="439841"/>
            <a:ext cx="209322" cy="196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3314700</xdr:colOff>
      <xdr:row>4</xdr:row>
      <xdr:rowOff>28575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5</xdr:row>
      <xdr:rowOff>28575</xdr:rowOff>
    </xdr:from>
    <xdr:to>
      <xdr:col>8</xdr:col>
      <xdr:colOff>485775</xdr:colOff>
      <xdr:row>8</xdr:row>
      <xdr:rowOff>123825</xdr:rowOff>
    </xdr:to>
    <xdr:grpSp>
      <xdr:nvGrpSpPr>
        <xdr:cNvPr id="2" name="7 Grupo"/>
        <xdr:cNvGrpSpPr>
          <a:grpSpLocks/>
        </xdr:cNvGrpSpPr>
      </xdr:nvGrpSpPr>
      <xdr:grpSpPr>
        <a:xfrm>
          <a:off x="7629525" y="695325"/>
          <a:ext cx="1981200" cy="838200"/>
          <a:chOff x="20135812" y="47625"/>
          <a:chExt cx="1247822" cy="666750"/>
        </a:xfrm>
        <a:solidFill>
          <a:srgbClr val="FFFFFF"/>
        </a:solidFill>
      </xdr:grpSpPr>
      <xdr:grpSp>
        <xdr:nvGrpSpPr>
          <xdr:cNvPr id="3" name="5 Grupo"/>
          <xdr:cNvGrpSpPr>
            <a:grpSpLocks/>
          </xdr:cNvGrpSpPr>
        </xdr:nvGrpSpPr>
        <xdr:grpSpPr>
          <a:xfrm>
            <a:off x="20135812" y="47625"/>
            <a:ext cx="1247822" cy="666750"/>
            <a:chOff x="20152803" y="47624"/>
            <a:chExt cx="1155127" cy="533398"/>
          </a:xfrm>
          <a:solidFill>
            <a:srgbClr val="FFFFFF"/>
          </a:solidFill>
        </xdr:grpSpPr>
        <xdr:sp>
          <xdr:nvSpPr>
            <xdr:cNvPr id="4" name="2 Flecha doblada hacia arriba"/>
            <xdr:cNvSpPr>
              <a:spLocks/>
            </xdr:cNvSpPr>
          </xdr:nvSpPr>
          <xdr:spPr>
            <a:xfrm rot="5400000" flipV="1">
              <a:off x="20228753" y="92163"/>
              <a:ext cx="277230" cy="428719"/>
            </a:xfrm>
            <a:custGeom>
              <a:pathLst>
                <a:path h="428744" w="277158">
                  <a:moveTo>
                    <a:pt x="0" y="395419"/>
                  </a:moveTo>
                  <a:lnTo>
                    <a:pt x="154881" y="395419"/>
                  </a:lnTo>
                  <a:lnTo>
                    <a:pt x="154881" y="45315"/>
                  </a:lnTo>
                  <a:lnTo>
                    <a:pt x="65930" y="45315"/>
                  </a:lnTo>
                  <a:lnTo>
                    <a:pt x="171544" y="0"/>
                  </a:lnTo>
                  <a:lnTo>
                    <a:pt x="277158" y="45315"/>
                  </a:lnTo>
                  <a:lnTo>
                    <a:pt x="188207" y="45315"/>
                  </a:lnTo>
                  <a:lnTo>
                    <a:pt x="188207" y="428744"/>
                  </a:lnTo>
                  <a:lnTo>
                    <a:pt x="0" y="428744"/>
                  </a:lnTo>
                  <a:lnTo>
                    <a:pt x="0" y="395419"/>
                  </a:lnTo>
                  <a:close/>
                </a:path>
              </a:pathLst>
            </a:custGeom>
            <a:noFill/>
            <a:ln w="12700" cmpd="sng">
              <a:solidFill>
                <a:srgbClr val="40404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6 Rectángulo"/>
            <xdr:cNvSpPr>
              <a:spLocks/>
            </xdr:cNvSpPr>
          </xdr:nvSpPr>
          <xdr:spPr>
            <a:xfrm>
              <a:off x="20369101" y="47624"/>
              <a:ext cx="939118" cy="533398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Para desplegar descriptiva, digite   </a:t>
              </a:r>
            </a:p>
          </xdr:txBody>
        </xdr:sp>
      </xdr:grpSp>
      <xdr:sp>
        <xdr:nvSpPr>
          <xdr:cNvPr id="6" name="4 Rectángulo"/>
          <xdr:cNvSpPr>
            <a:spLocks/>
          </xdr:cNvSpPr>
        </xdr:nvSpPr>
        <xdr:spPr>
          <a:xfrm>
            <a:off x="20767522" y="439841"/>
            <a:ext cx="206826" cy="196025"/>
          </a:xfrm>
          <a:prstGeom prst="rect">
            <a:avLst/>
          </a:prstGeom>
          <a:solidFill>
            <a:srgbClr val="B9CDE5">
              <a:alpha val="75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+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\FAValdeblanquezP\Configuraci&#243;n%20local\Archivos%20temporales%20de%20Internet\OLKC2\CUENTAS_SINTESIS_AGREGADO%202004%2002%2011%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\AMCruzZ\Configuraci&#243;n%20local\Archivos%20temporales%20de%20Internet\Content.Outlook\06CYJ63W\cuentas%2010%20de%20agosto%2010%20y%2045%20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Back%20up\cuentas%2014%20de%20agosto-9%20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\FAValdeblanquezP\Configuraci&#243;n%20local\Archivos%20temporales%20de%20Internet\OLKC2\CUENTAS_SINTESIS_AGREGADO1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NE%202010%20LAURA\Enclave\Matrices_julio%202012\Enclave%20actualizado%20julio2012_modelo%20inicial\M_utilizaci&#243;n%20CTE-KTE_B05%20(00-10)equi_v1%20(Julio%20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3">
        <row r="5">
          <cell r="H5" t="str">
            <v>2004 REVISADO CERRADO</v>
          </cell>
        </row>
        <row r="6">
          <cell r="H6" t="str">
            <v>02/Nov/2007 : 08:45:20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A4" t="str">
            <v>SI</v>
          </cell>
        </row>
        <row r="5">
          <cell r="A5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H4" t="str">
            <v>CUENTAS DE PRODUCCIÓN Y GENERACIÓN DEL INGRESO</v>
          </cell>
        </row>
      </sheetData>
      <sheetData sheetId="3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enta de Prod_ (DIFERENCIA)"/>
      <sheetName val="2000"/>
      <sheetName val="01_00"/>
      <sheetName val="i.vol01_00"/>
      <sheetName val="2001"/>
      <sheetName val="02-01"/>
      <sheetName val="i.vol02_01"/>
      <sheetName val="2002"/>
      <sheetName val="03-02"/>
      <sheetName val="i.vol03_02"/>
      <sheetName val="2003"/>
      <sheetName val="04-03"/>
      <sheetName val="i.vol04_03"/>
      <sheetName val="2004"/>
      <sheetName val="05-04"/>
      <sheetName val="i.vol05_04"/>
      <sheetName val="2005"/>
      <sheetName val="06-05"/>
      <sheetName val="i.vol06_05"/>
      <sheetName val="2006"/>
      <sheetName val="07-06"/>
      <sheetName val="i.vol07_06"/>
      <sheetName val="2007"/>
      <sheetName val="08-07"/>
      <sheetName val="i.vol08_07"/>
      <sheetName val="2008"/>
      <sheetName val="09-08"/>
      <sheetName val="09-08 2009"/>
      <sheetName val="i.vol09_08"/>
      <sheetName val="i.vol09_08 2009"/>
      <sheetName val="2009"/>
      <sheetName val="2009 2009"/>
      <sheetName val="10-09"/>
      <sheetName val="10-09 2009"/>
      <sheetName val="i.vol10_09"/>
      <sheetName val="i.vol10_09 2009"/>
      <sheetName val="2010"/>
      <sheetName val="2010 2009"/>
      <sheetName val="11-10"/>
      <sheetName val="11-10 2009"/>
      <sheetName val="i.vol11_10"/>
      <sheetName val="i.vol11_10 2009"/>
      <sheetName val="2011"/>
      <sheetName val="2011 2009"/>
      <sheetName val="12-11"/>
      <sheetName val="12-11 2009"/>
      <sheetName val="i.vol12_11"/>
      <sheetName val="i.vol12_11 2009"/>
      <sheetName val="2012"/>
      <sheetName val="2012 2009"/>
      <sheetName val="13-12"/>
      <sheetName val="13-12 2009"/>
      <sheetName val="i.vol13_12"/>
      <sheetName val="i.vol13_12 2009"/>
      <sheetName val="2013"/>
      <sheetName val="2013 2009"/>
      <sheetName val="2014"/>
      <sheetName val="14-13"/>
      <sheetName val="i.vol14_13 "/>
      <sheetName val="2015"/>
      <sheetName val="15-14"/>
      <sheetName val="i.vol15_14"/>
      <sheetName val="2000KTE05"/>
      <sheetName val="2001KTE05"/>
      <sheetName val="2002KTE05"/>
      <sheetName val="2003KTE05"/>
      <sheetName val="2004KTE05"/>
      <sheetName val="2006KTE05"/>
      <sheetName val="2007KTE05"/>
      <sheetName val="2008KTE05"/>
      <sheetName val="2009KTE05"/>
      <sheetName val="2009KTE05 2009"/>
      <sheetName val="2010KTE05"/>
      <sheetName val="2010KTE05 2009"/>
      <sheetName val="2011KTE05"/>
      <sheetName val="2011KTE05 2009"/>
      <sheetName val="2012KTE05"/>
      <sheetName val="2012KTE05 2009"/>
      <sheetName val="2013KTE05"/>
      <sheetName val="2013KTE05 2009"/>
      <sheetName val="2014KTE05"/>
      <sheetName val="2015KTE05"/>
    </sheetNames>
    <sheetDataSet>
      <sheetData sheetId="36">
        <row r="9">
          <cell r="C9">
            <v>1224</v>
          </cell>
          <cell r="D9">
            <v>-23</v>
          </cell>
          <cell r="F9">
            <v>1201</v>
          </cell>
          <cell r="H9">
            <v>1050</v>
          </cell>
          <cell r="I9">
            <v>1050</v>
          </cell>
          <cell r="J9">
            <v>0</v>
          </cell>
          <cell r="K9">
            <v>151</v>
          </cell>
          <cell r="L9">
            <v>1201</v>
          </cell>
        </row>
        <row r="10">
          <cell r="E10">
            <v>338</v>
          </cell>
          <cell r="F10">
            <v>338</v>
          </cell>
          <cell r="G10">
            <v>320</v>
          </cell>
          <cell r="H10">
            <v>18</v>
          </cell>
          <cell r="I10">
            <v>338</v>
          </cell>
          <cell r="L10">
            <v>338</v>
          </cell>
        </row>
        <row r="11">
          <cell r="C11">
            <v>2615</v>
          </cell>
          <cell r="D11">
            <v>-915</v>
          </cell>
          <cell r="E11">
            <v>203</v>
          </cell>
          <cell r="F11">
            <v>1903</v>
          </cell>
          <cell r="G11">
            <v>152</v>
          </cell>
          <cell r="H11">
            <v>51</v>
          </cell>
          <cell r="I11">
            <v>203</v>
          </cell>
          <cell r="J11">
            <v>1401</v>
          </cell>
          <cell r="K11">
            <v>299</v>
          </cell>
          <cell r="L11">
            <v>1903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L12">
            <v>0</v>
          </cell>
        </row>
        <row r="13">
          <cell r="E13">
            <v>12</v>
          </cell>
          <cell r="F13">
            <v>12</v>
          </cell>
          <cell r="G13">
            <v>12</v>
          </cell>
          <cell r="I13">
            <v>12</v>
          </cell>
          <cell r="L13">
            <v>12</v>
          </cell>
        </row>
        <row r="14">
          <cell r="C14">
            <v>3839</v>
          </cell>
          <cell r="D14">
            <v>-938</v>
          </cell>
          <cell r="E14">
            <v>553</v>
          </cell>
          <cell r="F14">
            <v>3454</v>
          </cell>
          <cell r="G14">
            <v>484</v>
          </cell>
          <cell r="H14">
            <v>1119</v>
          </cell>
          <cell r="I14">
            <v>1603</v>
          </cell>
          <cell r="J14">
            <v>1401</v>
          </cell>
          <cell r="K14">
            <v>450</v>
          </cell>
          <cell r="L14">
            <v>3454</v>
          </cell>
        </row>
        <row r="16">
          <cell r="G16">
            <v>1224</v>
          </cell>
          <cell r="H16">
            <v>2615</v>
          </cell>
          <cell r="I16">
            <v>3839</v>
          </cell>
        </row>
        <row r="17">
          <cell r="G17">
            <v>740</v>
          </cell>
          <cell r="H17">
            <v>1496</v>
          </cell>
          <cell r="I17">
            <v>2236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dane.gov.co" TargetMode="External" /><Relationship Id="rId2" Type="http://schemas.openxmlformats.org/officeDocument/2006/relationships/hyperlink" Target="mailto:dctasnales@dane.gov.c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51"/>
  <sheetViews>
    <sheetView tabSelected="1" zoomScalePageLayoutView="0" workbookViewId="0" topLeftCell="A1">
      <selection activeCell="L3" sqref="L3"/>
    </sheetView>
  </sheetViews>
  <sheetFormatPr defaultColWidth="11.421875" defaultRowHeight="15"/>
  <cols>
    <col min="1" max="1" width="11.421875" style="11" customWidth="1"/>
    <col min="2" max="2" width="16.7109375" style="11" customWidth="1"/>
    <col min="3" max="3" width="11.57421875" style="11" customWidth="1"/>
    <col min="4" max="16384" width="11.421875" style="11" customWidth="1"/>
  </cols>
  <sheetData>
    <row r="1" ht="5.25" customHeight="1"/>
    <row r="3" spans="11:12" ht="13.5">
      <c r="K3" s="65"/>
      <c r="L3" s="78"/>
    </row>
    <row r="4" ht="18">
      <c r="C4" s="12" t="s">
        <v>35</v>
      </c>
    </row>
    <row r="5" ht="17.25" customHeight="1"/>
    <row r="6" ht="9" customHeight="1"/>
    <row r="7" spans="2:9" ht="16.5">
      <c r="B7" s="13" t="s">
        <v>36</v>
      </c>
      <c r="I7" s="11" t="s">
        <v>0</v>
      </c>
    </row>
    <row r="8" spans="2:6" ht="16.5">
      <c r="B8" s="13" t="s">
        <v>37</v>
      </c>
      <c r="F8" s="11" t="s">
        <v>0</v>
      </c>
    </row>
    <row r="10" spans="6:8" ht="13.5">
      <c r="F10" s="11" t="s">
        <v>0</v>
      </c>
      <c r="G10" s="11" t="s">
        <v>0</v>
      </c>
      <c r="H10" s="11" t="s">
        <v>0</v>
      </c>
    </row>
    <row r="11" ht="13.5">
      <c r="H11" s="11" t="s">
        <v>0</v>
      </c>
    </row>
    <row r="12" spans="2:8" ht="13.5">
      <c r="B12" s="14"/>
      <c r="H12" s="11" t="s">
        <v>0</v>
      </c>
    </row>
    <row r="13" spans="2:9" ht="16.5">
      <c r="B13" s="86" t="s">
        <v>62</v>
      </c>
      <c r="C13" s="86"/>
      <c r="D13" s="86"/>
      <c r="E13" s="86"/>
      <c r="F13" s="86"/>
      <c r="G13" s="86"/>
      <c r="H13" s="86"/>
      <c r="I13" s="86"/>
    </row>
    <row r="14" ht="15.75" customHeight="1">
      <c r="B14" s="13" t="s">
        <v>56</v>
      </c>
    </row>
    <row r="15" spans="2:8" ht="16.5">
      <c r="B15" s="13" t="s">
        <v>38</v>
      </c>
      <c r="C15" s="15"/>
      <c r="D15" s="15"/>
      <c r="H15" s="11" t="s">
        <v>0</v>
      </c>
    </row>
    <row r="16" spans="3:6" ht="13.5">
      <c r="C16" s="15"/>
      <c r="D16" s="15"/>
      <c r="F16" s="11" t="s">
        <v>0</v>
      </c>
    </row>
    <row r="17" spans="2:7" ht="13.5">
      <c r="B17" s="16">
        <v>2000</v>
      </c>
      <c r="C17" s="17"/>
      <c r="D17" s="17"/>
      <c r="G17" s="11" t="s">
        <v>0</v>
      </c>
    </row>
    <row r="18" spans="2:4" ht="13.5">
      <c r="B18" s="16">
        <v>2001</v>
      </c>
      <c r="C18" s="17"/>
      <c r="D18" s="17"/>
    </row>
    <row r="19" spans="2:4" ht="13.5">
      <c r="B19" s="16">
        <v>2002</v>
      </c>
      <c r="C19" s="17"/>
      <c r="D19" s="17"/>
    </row>
    <row r="20" spans="2:4" ht="13.5">
      <c r="B20" s="16">
        <v>2003</v>
      </c>
      <c r="C20" s="17"/>
      <c r="D20" s="17"/>
    </row>
    <row r="21" spans="2:4" ht="13.5">
      <c r="B21" s="16">
        <v>2004</v>
      </c>
      <c r="C21" s="17"/>
      <c r="D21" s="17"/>
    </row>
    <row r="22" spans="2:4" ht="13.5">
      <c r="B22" s="16">
        <v>2005</v>
      </c>
      <c r="C22" s="17"/>
      <c r="D22" s="17"/>
    </row>
    <row r="23" spans="2:4" ht="13.5">
      <c r="B23" s="16">
        <v>2006</v>
      </c>
      <c r="C23" s="17"/>
      <c r="D23" s="17"/>
    </row>
    <row r="24" ht="13.5">
      <c r="B24" s="16">
        <v>2007</v>
      </c>
    </row>
    <row r="25" ht="13.5">
      <c r="B25" s="16">
        <v>2008</v>
      </c>
    </row>
    <row r="26" ht="13.5">
      <c r="B26" s="16">
        <v>2009</v>
      </c>
    </row>
    <row r="27" ht="13.5">
      <c r="B27" s="16">
        <v>2010</v>
      </c>
    </row>
    <row r="28" ht="13.5">
      <c r="B28" s="16">
        <v>2011</v>
      </c>
    </row>
    <row r="29" ht="13.5">
      <c r="B29" s="16">
        <v>2012</v>
      </c>
    </row>
    <row r="30" ht="13.5">
      <c r="B30" s="16">
        <v>2013</v>
      </c>
    </row>
    <row r="31" ht="13.5">
      <c r="B31" s="16" t="s">
        <v>66</v>
      </c>
    </row>
    <row r="32" ht="13.5">
      <c r="B32" s="16" t="s">
        <v>65</v>
      </c>
    </row>
    <row r="33" ht="13.5">
      <c r="B33" s="16"/>
    </row>
    <row r="34" s="19" customFormat="1" ht="13.5">
      <c r="B34" s="18" t="s">
        <v>39</v>
      </c>
    </row>
    <row r="35" s="19" customFormat="1" ht="6" customHeight="1"/>
    <row r="36" spans="2:4" s="19" customFormat="1" ht="13.5">
      <c r="B36" s="18" t="s">
        <v>40</v>
      </c>
      <c r="D36" s="20" t="s">
        <v>41</v>
      </c>
    </row>
    <row r="37" s="19" customFormat="1" ht="13.5">
      <c r="D37" s="20" t="s">
        <v>42</v>
      </c>
    </row>
    <row r="38" s="19" customFormat="1" ht="13.5"/>
    <row r="39" s="19" customFormat="1" ht="13.5"/>
    <row r="40" s="19" customFormat="1" ht="13.5"/>
    <row r="41" s="19" customFormat="1" ht="13.5"/>
    <row r="42" ht="13.5">
      <c r="B42" s="14"/>
    </row>
    <row r="43" ht="13.5">
      <c r="B43" s="14"/>
    </row>
    <row r="44" ht="13.5">
      <c r="B44" s="14"/>
    </row>
    <row r="45" ht="13.5">
      <c r="B45" s="14"/>
    </row>
    <row r="46" ht="13.5">
      <c r="B46" s="14"/>
    </row>
    <row r="47" ht="13.5">
      <c r="B47" s="14"/>
    </row>
    <row r="48" ht="13.5">
      <c r="B48" s="14"/>
    </row>
    <row r="49" ht="13.5">
      <c r="B49" s="14"/>
    </row>
    <row r="50" ht="13.5">
      <c r="B50" s="14"/>
    </row>
    <row r="51" ht="13.5">
      <c r="B51" s="14"/>
    </row>
  </sheetData>
  <sheetProtection/>
  <mergeCells count="1">
    <mergeCell ref="B13:I13"/>
  </mergeCells>
  <hyperlinks>
    <hyperlink ref="B17" location="'2000'!A1" display="'2000'!A1"/>
    <hyperlink ref="D37" r:id="rId1" display="contacto@dane.gov.co"/>
    <hyperlink ref="D36" r:id="rId2" display="dctasnales@dane.gov.co"/>
    <hyperlink ref="B28" location="'2011'!A1" display="'2011'!A1"/>
    <hyperlink ref="B27" location="'2010'!A1" display="'2010'!A1"/>
    <hyperlink ref="B26" location="'2009'!A1" display="'2009'!A1"/>
    <hyperlink ref="B25" location="'2008'!A1" display="'2008'!A1"/>
    <hyperlink ref="B24" location="'2007'!A1" display="'2007'!A1"/>
    <hyperlink ref="B23" location="'2006'!A1" display="'2006'!A1"/>
    <hyperlink ref="B22" location="'2005'!A1" display="'2005'!A1"/>
    <hyperlink ref="B21" location="'2004'!A1" display="'2004'!A1"/>
    <hyperlink ref="B20" location="'2003'!A1" display="'2003'!A1"/>
    <hyperlink ref="B19" location="'2002'!A1" display="'2002'!A1"/>
    <hyperlink ref="B18" location="'2001'!A1" display="'2001'!A1"/>
    <hyperlink ref="B29" location="'2012'!A1" display="'2012'!A1"/>
    <hyperlink ref="B30" location="'2013'!A1" display="'2013'!A1"/>
    <hyperlink ref="B31" location="'2014P'!A1" display="2014P"/>
    <hyperlink ref="B32" location="'2015Pr'!A1" display="2015Pr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3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9" width="18.28125" style="23" customWidth="1"/>
    <col min="10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tr">
        <f>Índice!B13</f>
        <v>Enclave: Cultivos Ilícitos. Fases agrícola e industrial, Base 2005 (Serie 2000-2015Pr)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50</v>
      </c>
      <c r="B7" s="24"/>
      <c r="C7" s="25"/>
      <c r="D7" s="26"/>
      <c r="E7" s="26"/>
      <c r="F7" s="26"/>
      <c r="G7" s="26"/>
      <c r="H7" s="26"/>
      <c r="K7" s="59"/>
      <c r="M7" s="95" t="s">
        <v>2</v>
      </c>
      <c r="N7" s="95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96" t="s">
        <v>5</v>
      </c>
      <c r="I10" s="97"/>
      <c r="J10" s="98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92" t="s">
        <v>7</v>
      </c>
      <c r="B12" s="92" t="s">
        <v>8</v>
      </c>
      <c r="C12" s="99" t="s">
        <v>54</v>
      </c>
      <c r="D12" s="99"/>
      <c r="E12" s="99"/>
      <c r="F12" s="99"/>
      <c r="G12" s="43"/>
      <c r="H12" s="89" t="s">
        <v>13</v>
      </c>
      <c r="I12" s="89"/>
      <c r="J12" s="89"/>
      <c r="K12" s="89"/>
      <c r="L12" s="89"/>
      <c r="M12" s="89"/>
      <c r="N12" s="44"/>
    </row>
    <row r="13" spans="1:14" s="28" customFormat="1" ht="12.75">
      <c r="A13" s="93"/>
      <c r="B13" s="93"/>
      <c r="C13" s="100" t="s">
        <v>9</v>
      </c>
      <c r="D13" s="100" t="s">
        <v>10</v>
      </c>
      <c r="E13" s="100" t="s">
        <v>11</v>
      </c>
      <c r="F13" s="100" t="s">
        <v>12</v>
      </c>
      <c r="G13" s="45"/>
      <c r="H13" s="89" t="s">
        <v>14</v>
      </c>
      <c r="I13" s="89"/>
      <c r="J13" s="89"/>
      <c r="K13" s="46"/>
      <c r="L13" s="89" t="s">
        <v>15</v>
      </c>
      <c r="M13" s="89"/>
      <c r="N13" s="87" t="s">
        <v>16</v>
      </c>
    </row>
    <row r="14" spans="1:14" s="28" customFormat="1" ht="12.75">
      <c r="A14" s="93"/>
      <c r="B14" s="93"/>
      <c r="C14" s="101"/>
      <c r="D14" s="101"/>
      <c r="E14" s="101"/>
      <c r="F14" s="101"/>
      <c r="G14" s="45"/>
      <c r="H14" s="90" t="s">
        <v>68</v>
      </c>
      <c r="I14" s="90" t="s">
        <v>67</v>
      </c>
      <c r="J14" s="87" t="s">
        <v>17</v>
      </c>
      <c r="K14" s="47"/>
      <c r="L14" s="87" t="s">
        <v>18</v>
      </c>
      <c r="M14" s="87" t="s">
        <v>19</v>
      </c>
      <c r="N14" s="103"/>
    </row>
    <row r="15" spans="1:14" s="28" customFormat="1" ht="45" customHeight="1">
      <c r="A15" s="94"/>
      <c r="B15" s="94"/>
      <c r="C15" s="102"/>
      <c r="D15" s="102"/>
      <c r="E15" s="102"/>
      <c r="F15" s="102"/>
      <c r="G15" s="45"/>
      <c r="H15" s="91"/>
      <c r="I15" s="91"/>
      <c r="J15" s="88" t="s">
        <v>20</v>
      </c>
      <c r="K15" s="47"/>
      <c r="L15" s="88"/>
      <c r="M15" s="88"/>
      <c r="N15" s="88"/>
    </row>
    <row r="16" spans="1:14" s="28" customFormat="1" ht="12.75">
      <c r="A16" s="42" t="s">
        <v>21</v>
      </c>
      <c r="B16" s="34" t="s">
        <v>22</v>
      </c>
      <c r="C16" s="35">
        <v>1581</v>
      </c>
      <c r="D16" s="35">
        <v>-22</v>
      </c>
      <c r="E16" s="75">
        <v>0</v>
      </c>
      <c r="F16" s="35">
        <v>1559</v>
      </c>
      <c r="G16" s="35"/>
      <c r="H16" s="35">
        <v>0</v>
      </c>
      <c r="I16" s="35">
        <v>1414</v>
      </c>
      <c r="J16" s="36">
        <v>1414</v>
      </c>
      <c r="K16" s="36"/>
      <c r="L16" s="35">
        <v>0</v>
      </c>
      <c r="M16" s="35">
        <v>145</v>
      </c>
      <c r="N16" s="35">
        <v>1559</v>
      </c>
    </row>
    <row r="17" spans="1:14" s="28" customFormat="1" ht="24.75">
      <c r="A17" s="48" t="s">
        <v>23</v>
      </c>
      <c r="B17" s="49" t="s">
        <v>24</v>
      </c>
      <c r="C17" s="74">
        <v>0</v>
      </c>
      <c r="D17" s="74">
        <v>0</v>
      </c>
      <c r="E17" s="50">
        <v>457</v>
      </c>
      <c r="F17" s="50">
        <v>457</v>
      </c>
      <c r="G17" s="50"/>
      <c r="H17" s="50">
        <v>438</v>
      </c>
      <c r="I17" s="50">
        <v>19</v>
      </c>
      <c r="J17" s="51">
        <v>457</v>
      </c>
      <c r="K17" s="51"/>
      <c r="L17" s="50">
        <v>0</v>
      </c>
      <c r="M17" s="74">
        <v>0</v>
      </c>
      <c r="N17" s="50">
        <v>457</v>
      </c>
    </row>
    <row r="18" spans="1:16" s="28" customFormat="1" ht="24.75">
      <c r="A18" s="42" t="s">
        <v>25</v>
      </c>
      <c r="B18" s="34" t="s">
        <v>26</v>
      </c>
      <c r="C18" s="35">
        <v>3152</v>
      </c>
      <c r="D18" s="35">
        <v>-1118</v>
      </c>
      <c r="E18" s="35">
        <v>288</v>
      </c>
      <c r="F18" s="35">
        <v>2322</v>
      </c>
      <c r="G18" s="35"/>
      <c r="H18" s="35">
        <v>223</v>
      </c>
      <c r="I18" s="35">
        <v>65</v>
      </c>
      <c r="J18" s="36">
        <v>288</v>
      </c>
      <c r="K18" s="36"/>
      <c r="L18" s="35">
        <v>1751</v>
      </c>
      <c r="M18" s="35">
        <v>283</v>
      </c>
      <c r="N18" s="35">
        <v>2322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4">
        <v>0</v>
      </c>
      <c r="D19" s="74">
        <v>0</v>
      </c>
      <c r="E19" s="50">
        <v>0</v>
      </c>
      <c r="F19" s="50">
        <v>0</v>
      </c>
      <c r="G19" s="50"/>
      <c r="H19" s="50">
        <v>0</v>
      </c>
      <c r="I19" s="74">
        <v>0</v>
      </c>
      <c r="J19" s="51">
        <v>0</v>
      </c>
      <c r="K19" s="51"/>
      <c r="L19" s="50">
        <v>0</v>
      </c>
      <c r="M19" s="74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5">
        <v>0</v>
      </c>
      <c r="D20" s="75">
        <v>0</v>
      </c>
      <c r="E20" s="35">
        <v>15</v>
      </c>
      <c r="F20" s="35">
        <v>15</v>
      </c>
      <c r="G20" s="35"/>
      <c r="H20" s="35">
        <v>15</v>
      </c>
      <c r="I20" s="75">
        <v>0</v>
      </c>
      <c r="J20" s="36">
        <v>15</v>
      </c>
      <c r="K20" s="36"/>
      <c r="L20" s="35">
        <v>0</v>
      </c>
      <c r="M20" s="75">
        <v>0</v>
      </c>
      <c r="N20" s="35">
        <v>15</v>
      </c>
      <c r="O20" s="32"/>
      <c r="P20" s="32"/>
    </row>
    <row r="21" spans="1:16" s="28" customFormat="1" ht="12.75">
      <c r="A21" s="53" t="s">
        <v>31</v>
      </c>
      <c r="B21" s="54"/>
      <c r="C21" s="55">
        <v>4733</v>
      </c>
      <c r="D21" s="55">
        <v>-1140</v>
      </c>
      <c r="E21" s="55">
        <v>760</v>
      </c>
      <c r="F21" s="55">
        <v>4353</v>
      </c>
      <c r="G21" s="51"/>
      <c r="H21" s="55">
        <v>676</v>
      </c>
      <c r="I21" s="55">
        <v>1498</v>
      </c>
      <c r="J21" s="55">
        <v>2174</v>
      </c>
      <c r="K21" s="51"/>
      <c r="L21" s="55">
        <v>1751</v>
      </c>
      <c r="M21" s="55">
        <v>428</v>
      </c>
      <c r="N21" s="55">
        <v>4353</v>
      </c>
      <c r="O21" s="32"/>
      <c r="P21" s="37"/>
    </row>
    <row r="22" spans="1:16" s="28" customFormat="1" ht="12.75">
      <c r="A22" s="32"/>
      <c r="B22" s="38"/>
      <c r="C22" s="71"/>
      <c r="D22" s="71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1581</v>
      </c>
      <c r="I23" s="58">
        <v>3152</v>
      </c>
      <c r="J23" s="58">
        <v>4733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905</v>
      </c>
      <c r="I24" s="41">
        <v>1654</v>
      </c>
      <c r="J24" s="41">
        <v>2559</v>
      </c>
      <c r="K24" s="41"/>
      <c r="L24" s="33"/>
      <c r="M24" s="33"/>
      <c r="N24" s="33"/>
      <c r="O24" s="32"/>
      <c r="P24" s="32"/>
    </row>
    <row r="25" spans="1:16" ht="14.2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4.25">
      <c r="A26" s="63" t="s">
        <v>34</v>
      </c>
    </row>
    <row r="28" ht="14.25">
      <c r="A28" s="77"/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3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9" width="15.00390625" style="23" customWidth="1"/>
    <col min="10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tr">
        <f>Índice!B13</f>
        <v>Enclave: Cultivos Ilícitos. Fases agrícola e industrial, Base 2005 (Serie 2000-2015Pr)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58</v>
      </c>
      <c r="B7" s="24"/>
      <c r="C7" s="25"/>
      <c r="D7" s="26"/>
      <c r="E7" s="26"/>
      <c r="F7" s="26"/>
      <c r="G7" s="26"/>
      <c r="H7" s="26"/>
      <c r="K7" s="59"/>
      <c r="M7" s="95" t="s">
        <v>2</v>
      </c>
      <c r="N7" s="95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96" t="s">
        <v>5</v>
      </c>
      <c r="I10" s="97"/>
      <c r="J10" s="98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92" t="s">
        <v>7</v>
      </c>
      <c r="B12" s="92" t="s">
        <v>8</v>
      </c>
      <c r="C12" s="99" t="s">
        <v>54</v>
      </c>
      <c r="D12" s="99"/>
      <c r="E12" s="99"/>
      <c r="F12" s="99"/>
      <c r="G12" s="43"/>
      <c r="H12" s="89" t="s">
        <v>13</v>
      </c>
      <c r="I12" s="89"/>
      <c r="J12" s="89"/>
      <c r="K12" s="89"/>
      <c r="L12" s="89"/>
      <c r="M12" s="89"/>
      <c r="N12" s="44"/>
    </row>
    <row r="13" spans="1:14" s="28" customFormat="1" ht="12.75">
      <c r="A13" s="93"/>
      <c r="B13" s="93"/>
      <c r="C13" s="100" t="s">
        <v>9</v>
      </c>
      <c r="D13" s="100" t="s">
        <v>10</v>
      </c>
      <c r="E13" s="100" t="s">
        <v>11</v>
      </c>
      <c r="F13" s="100" t="s">
        <v>12</v>
      </c>
      <c r="G13" s="45"/>
      <c r="H13" s="89" t="s">
        <v>14</v>
      </c>
      <c r="I13" s="89"/>
      <c r="J13" s="89"/>
      <c r="K13" s="46"/>
      <c r="L13" s="89" t="s">
        <v>15</v>
      </c>
      <c r="M13" s="89"/>
      <c r="N13" s="87" t="s">
        <v>16</v>
      </c>
    </row>
    <row r="14" spans="1:14" s="28" customFormat="1" ht="20.25" customHeight="1">
      <c r="A14" s="93"/>
      <c r="B14" s="93"/>
      <c r="C14" s="101"/>
      <c r="D14" s="101"/>
      <c r="E14" s="101"/>
      <c r="F14" s="101"/>
      <c r="G14" s="45"/>
      <c r="H14" s="90" t="s">
        <v>68</v>
      </c>
      <c r="I14" s="90" t="s">
        <v>67</v>
      </c>
      <c r="J14" s="87" t="s">
        <v>17</v>
      </c>
      <c r="K14" s="47"/>
      <c r="L14" s="87" t="s">
        <v>18</v>
      </c>
      <c r="M14" s="87" t="s">
        <v>19</v>
      </c>
      <c r="N14" s="103"/>
    </row>
    <row r="15" spans="1:14" s="28" customFormat="1" ht="48" customHeight="1">
      <c r="A15" s="94"/>
      <c r="B15" s="94"/>
      <c r="C15" s="102"/>
      <c r="D15" s="102"/>
      <c r="E15" s="102"/>
      <c r="F15" s="102"/>
      <c r="G15" s="45"/>
      <c r="H15" s="91"/>
      <c r="I15" s="91"/>
      <c r="J15" s="88" t="s">
        <v>20</v>
      </c>
      <c r="K15" s="47"/>
      <c r="L15" s="88"/>
      <c r="M15" s="88"/>
      <c r="N15" s="88"/>
    </row>
    <row r="16" spans="1:14" s="28" customFormat="1" ht="12.75">
      <c r="A16" s="42" t="s">
        <v>21</v>
      </c>
      <c r="B16" s="34" t="s">
        <v>22</v>
      </c>
      <c r="C16" s="35">
        <v>1416</v>
      </c>
      <c r="D16" s="35">
        <v>-18</v>
      </c>
      <c r="E16" s="75">
        <v>0</v>
      </c>
      <c r="F16" s="35">
        <v>1398</v>
      </c>
      <c r="G16" s="35"/>
      <c r="H16" s="35">
        <v>0</v>
      </c>
      <c r="I16" s="35">
        <v>1255</v>
      </c>
      <c r="J16" s="36">
        <v>1255</v>
      </c>
      <c r="K16" s="36"/>
      <c r="L16" s="35">
        <v>0</v>
      </c>
      <c r="M16" s="35">
        <v>143</v>
      </c>
      <c r="N16" s="35">
        <v>1398</v>
      </c>
    </row>
    <row r="17" spans="1:14" s="28" customFormat="1" ht="24.75">
      <c r="A17" s="48" t="s">
        <v>23</v>
      </c>
      <c r="B17" s="49" t="s">
        <v>24</v>
      </c>
      <c r="C17" s="74">
        <v>0</v>
      </c>
      <c r="D17" s="74">
        <v>0</v>
      </c>
      <c r="E17" s="50">
        <v>374</v>
      </c>
      <c r="F17" s="50">
        <v>374</v>
      </c>
      <c r="G17" s="50"/>
      <c r="H17" s="50">
        <v>354</v>
      </c>
      <c r="I17" s="50">
        <v>20</v>
      </c>
      <c r="J17" s="51">
        <v>374</v>
      </c>
      <c r="K17" s="51"/>
      <c r="L17" s="50">
        <v>0</v>
      </c>
      <c r="M17" s="74">
        <v>0</v>
      </c>
      <c r="N17" s="50">
        <v>374</v>
      </c>
    </row>
    <row r="18" spans="1:16" s="28" customFormat="1" ht="24.75">
      <c r="A18" s="42" t="s">
        <v>25</v>
      </c>
      <c r="B18" s="34" t="s">
        <v>26</v>
      </c>
      <c r="C18" s="35">
        <v>3067</v>
      </c>
      <c r="D18" s="35">
        <v>-1120</v>
      </c>
      <c r="E18" s="35">
        <v>259</v>
      </c>
      <c r="F18" s="35">
        <v>2206</v>
      </c>
      <c r="G18" s="35"/>
      <c r="H18" s="35">
        <v>198</v>
      </c>
      <c r="I18" s="35">
        <v>61</v>
      </c>
      <c r="J18" s="36">
        <v>259</v>
      </c>
      <c r="K18" s="36"/>
      <c r="L18" s="35">
        <v>1655</v>
      </c>
      <c r="M18" s="35">
        <v>292</v>
      </c>
      <c r="N18" s="35">
        <v>2206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4">
        <v>0</v>
      </c>
      <c r="D19" s="74">
        <v>0</v>
      </c>
      <c r="E19" s="50">
        <v>0</v>
      </c>
      <c r="F19" s="50">
        <v>0</v>
      </c>
      <c r="G19" s="50"/>
      <c r="H19" s="50">
        <v>0</v>
      </c>
      <c r="I19" s="74">
        <v>0</v>
      </c>
      <c r="J19" s="51">
        <v>0</v>
      </c>
      <c r="K19" s="51"/>
      <c r="L19" s="50">
        <v>0</v>
      </c>
      <c r="M19" s="74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5">
        <v>0</v>
      </c>
      <c r="D20" s="75">
        <v>0</v>
      </c>
      <c r="E20" s="35">
        <v>14</v>
      </c>
      <c r="F20" s="35">
        <v>14</v>
      </c>
      <c r="G20" s="35"/>
      <c r="H20" s="35">
        <v>14</v>
      </c>
      <c r="I20" s="75">
        <v>0</v>
      </c>
      <c r="J20" s="36">
        <v>14</v>
      </c>
      <c r="K20" s="36"/>
      <c r="L20" s="35">
        <v>0</v>
      </c>
      <c r="M20" s="75">
        <v>0</v>
      </c>
      <c r="N20" s="35">
        <v>14</v>
      </c>
      <c r="O20" s="32"/>
      <c r="P20" s="32"/>
    </row>
    <row r="21" spans="1:16" s="28" customFormat="1" ht="12.75">
      <c r="A21" s="53" t="s">
        <v>31</v>
      </c>
      <c r="B21" s="54"/>
      <c r="C21" s="55">
        <v>4483</v>
      </c>
      <c r="D21" s="55">
        <v>-1138</v>
      </c>
      <c r="E21" s="55">
        <v>647</v>
      </c>
      <c r="F21" s="55">
        <v>3992</v>
      </c>
      <c r="G21" s="51"/>
      <c r="H21" s="55">
        <v>566</v>
      </c>
      <c r="I21" s="55">
        <v>1336</v>
      </c>
      <c r="J21" s="55">
        <v>1902</v>
      </c>
      <c r="K21" s="51"/>
      <c r="L21" s="55">
        <v>1655</v>
      </c>
      <c r="M21" s="55">
        <v>435</v>
      </c>
      <c r="N21" s="55">
        <v>3992</v>
      </c>
      <c r="O21" s="32"/>
      <c r="P21" s="37"/>
    </row>
    <row r="22" spans="1:16" s="28" customFormat="1" ht="12.75">
      <c r="A22" s="32"/>
      <c r="B22" s="38"/>
      <c r="C22" s="71"/>
      <c r="D22" s="71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1416</v>
      </c>
      <c r="I23" s="58">
        <v>3067</v>
      </c>
      <c r="J23" s="58">
        <v>4483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850</v>
      </c>
      <c r="I24" s="41">
        <v>1731</v>
      </c>
      <c r="J24" s="41">
        <v>2581</v>
      </c>
      <c r="K24" s="41"/>
      <c r="L24" s="33"/>
      <c r="M24" s="33"/>
      <c r="N24" s="33"/>
      <c r="O24" s="32"/>
      <c r="P24" s="32"/>
    </row>
    <row r="25" spans="1:16" ht="14.2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4.25">
      <c r="A26" s="63" t="s">
        <v>34</v>
      </c>
    </row>
    <row r="28" ht="14.25">
      <c r="A28" s="77"/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0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9" width="16.8515625" style="23" customWidth="1"/>
    <col min="10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tr">
        <f>Índice!B13</f>
        <v>Enclave: Cultivos Ilícitos. Fases agrícola e industrial, Base 2005 (Serie 2000-2015Pr)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57</v>
      </c>
      <c r="B7" s="24"/>
      <c r="C7" s="25"/>
      <c r="D7" s="26"/>
      <c r="E7" s="26"/>
      <c r="F7" s="26"/>
      <c r="G7" s="26"/>
      <c r="H7" s="26"/>
      <c r="K7" s="64"/>
      <c r="M7" s="95" t="s">
        <v>2</v>
      </c>
      <c r="N7" s="95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96" t="s">
        <v>5</v>
      </c>
      <c r="I10" s="97"/>
      <c r="J10" s="98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92" t="s">
        <v>7</v>
      </c>
      <c r="B12" s="92" t="s">
        <v>8</v>
      </c>
      <c r="C12" s="99" t="s">
        <v>54</v>
      </c>
      <c r="D12" s="99"/>
      <c r="E12" s="99"/>
      <c r="F12" s="99"/>
      <c r="G12" s="43"/>
      <c r="H12" s="89" t="s">
        <v>13</v>
      </c>
      <c r="I12" s="89"/>
      <c r="J12" s="89"/>
      <c r="K12" s="89"/>
      <c r="L12" s="89"/>
      <c r="M12" s="89"/>
      <c r="N12" s="44"/>
    </row>
    <row r="13" spans="1:14" s="28" customFormat="1" ht="12.75">
      <c r="A13" s="93"/>
      <c r="B13" s="93"/>
      <c r="C13" s="100" t="s">
        <v>9</v>
      </c>
      <c r="D13" s="100" t="s">
        <v>10</v>
      </c>
      <c r="E13" s="100" t="s">
        <v>11</v>
      </c>
      <c r="F13" s="100" t="s">
        <v>12</v>
      </c>
      <c r="G13" s="84"/>
      <c r="H13" s="89" t="s">
        <v>14</v>
      </c>
      <c r="I13" s="89"/>
      <c r="J13" s="89"/>
      <c r="K13" s="82"/>
      <c r="L13" s="89" t="s">
        <v>15</v>
      </c>
      <c r="M13" s="89"/>
      <c r="N13" s="87" t="s">
        <v>16</v>
      </c>
    </row>
    <row r="14" spans="1:14" s="28" customFormat="1" ht="26.25" customHeight="1">
      <c r="A14" s="93"/>
      <c r="B14" s="93"/>
      <c r="C14" s="101"/>
      <c r="D14" s="101"/>
      <c r="E14" s="101"/>
      <c r="F14" s="101"/>
      <c r="G14" s="84"/>
      <c r="H14" s="90" t="s">
        <v>68</v>
      </c>
      <c r="I14" s="90" t="s">
        <v>67</v>
      </c>
      <c r="J14" s="87" t="s">
        <v>17</v>
      </c>
      <c r="K14" s="85"/>
      <c r="L14" s="87" t="s">
        <v>18</v>
      </c>
      <c r="M14" s="87" t="s">
        <v>19</v>
      </c>
      <c r="N14" s="103"/>
    </row>
    <row r="15" spans="1:14" s="28" customFormat="1" ht="39" customHeight="1">
      <c r="A15" s="94"/>
      <c r="B15" s="94"/>
      <c r="C15" s="102"/>
      <c r="D15" s="102"/>
      <c r="E15" s="102"/>
      <c r="F15" s="102"/>
      <c r="G15" s="84"/>
      <c r="H15" s="91"/>
      <c r="I15" s="91"/>
      <c r="J15" s="88" t="s">
        <v>20</v>
      </c>
      <c r="K15" s="85"/>
      <c r="L15" s="88"/>
      <c r="M15" s="88"/>
      <c r="N15" s="88"/>
    </row>
    <row r="16" spans="1:14" s="28" customFormat="1" ht="12.75">
      <c r="A16" s="42" t="s">
        <v>21</v>
      </c>
      <c r="B16" s="34" t="s">
        <v>22</v>
      </c>
      <c r="C16" s="35">
        <f>+'[5]2010'!$C$9</f>
        <v>1224</v>
      </c>
      <c r="D16" s="35">
        <f>+'[5]2010'!$D$9</f>
        <v>-23</v>
      </c>
      <c r="E16" s="75">
        <f>+'[5]2010'!$E$9</f>
        <v>0</v>
      </c>
      <c r="F16" s="35">
        <f>+'[5]2010'!$F$9</f>
        <v>1201</v>
      </c>
      <c r="G16" s="35"/>
      <c r="H16" s="35">
        <f>+'[5]2010'!$G$9</f>
        <v>0</v>
      </c>
      <c r="I16" s="35">
        <f>+'[5]2010'!$H$9</f>
        <v>1050</v>
      </c>
      <c r="J16" s="36">
        <f>+'[5]2010'!$I$9</f>
        <v>1050</v>
      </c>
      <c r="K16" s="36"/>
      <c r="L16" s="35">
        <f>+'[5]2010'!$J$9</f>
        <v>0</v>
      </c>
      <c r="M16" s="35">
        <f>+'[5]2010'!$K$9</f>
        <v>151</v>
      </c>
      <c r="N16" s="35">
        <f>+'[5]2010'!$L$9</f>
        <v>1201</v>
      </c>
    </row>
    <row r="17" spans="1:14" s="28" customFormat="1" ht="24.75">
      <c r="A17" s="48" t="s">
        <v>23</v>
      </c>
      <c r="B17" s="49" t="s">
        <v>24</v>
      </c>
      <c r="C17" s="74">
        <f>+'[5]2010'!$C$10</f>
        <v>0</v>
      </c>
      <c r="D17" s="74">
        <f>+'[5]2010'!$D$10</f>
        <v>0</v>
      </c>
      <c r="E17" s="50">
        <f>+'[5]2010'!$E$10</f>
        <v>338</v>
      </c>
      <c r="F17" s="50">
        <f>+'[5]2010'!$F$10</f>
        <v>338</v>
      </c>
      <c r="G17" s="50"/>
      <c r="H17" s="50">
        <f>+'[5]2010'!$G$10</f>
        <v>320</v>
      </c>
      <c r="I17" s="50">
        <f>+'[5]2010'!$H$10</f>
        <v>18</v>
      </c>
      <c r="J17" s="51">
        <f>+'[5]2010'!$I$10</f>
        <v>338</v>
      </c>
      <c r="K17" s="51"/>
      <c r="L17" s="50">
        <f>+'[5]2010'!$J$10</f>
        <v>0</v>
      </c>
      <c r="M17" s="74">
        <f>+'[5]2010'!$K$10</f>
        <v>0</v>
      </c>
      <c r="N17" s="50">
        <f>+'[5]2010'!$L$10</f>
        <v>338</v>
      </c>
    </row>
    <row r="18" spans="1:16" s="28" customFormat="1" ht="24.75">
      <c r="A18" s="42" t="s">
        <v>25</v>
      </c>
      <c r="B18" s="34" t="s">
        <v>26</v>
      </c>
      <c r="C18" s="35">
        <f>+'[5]2010'!$C$11</f>
        <v>2615</v>
      </c>
      <c r="D18" s="35">
        <f>+'[5]2010'!$D$11</f>
        <v>-915</v>
      </c>
      <c r="E18" s="35">
        <f>+'[5]2010'!$E$11</f>
        <v>203</v>
      </c>
      <c r="F18" s="35">
        <f>+'[5]2010'!$F$11</f>
        <v>1903</v>
      </c>
      <c r="G18" s="35"/>
      <c r="H18" s="35">
        <f>+'[5]2010'!$G$11</f>
        <v>152</v>
      </c>
      <c r="I18" s="35">
        <f>+'[5]2010'!$H$11</f>
        <v>51</v>
      </c>
      <c r="J18" s="36">
        <f>+'[5]2010'!$I$11</f>
        <v>203</v>
      </c>
      <c r="K18" s="36"/>
      <c r="L18" s="35">
        <f>+'[5]2010'!$J$11</f>
        <v>1401</v>
      </c>
      <c r="M18" s="35">
        <f>+'[5]2010'!$K$11</f>
        <v>299</v>
      </c>
      <c r="N18" s="35">
        <f>+'[5]2010'!$L$11</f>
        <v>1903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4">
        <f>+'[5]2010'!$C$12</f>
        <v>0</v>
      </c>
      <c r="D19" s="74">
        <f>+'[5]2010'!$D$12</f>
        <v>0</v>
      </c>
      <c r="E19" s="50">
        <f>+'[5]2010'!$E$12</f>
        <v>0</v>
      </c>
      <c r="F19" s="50">
        <f>+'[5]2010'!$F$12</f>
        <v>0</v>
      </c>
      <c r="G19" s="50"/>
      <c r="H19" s="50">
        <f>+'[5]2010'!$G$12</f>
        <v>0</v>
      </c>
      <c r="I19" s="74">
        <f>+'[5]2010'!$H$12</f>
        <v>0</v>
      </c>
      <c r="J19" s="51">
        <f>+'[5]2010'!$I$12</f>
        <v>0</v>
      </c>
      <c r="K19" s="51"/>
      <c r="L19" s="50">
        <f>+'[5]2010'!$J$12</f>
        <v>0</v>
      </c>
      <c r="M19" s="74">
        <f>+'[5]2010'!$K$12</f>
        <v>0</v>
      </c>
      <c r="N19" s="50">
        <f>+'[5]2010'!$L$12</f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5">
        <f>+'[5]2010'!$C$13</f>
        <v>0</v>
      </c>
      <c r="D20" s="75">
        <f>+'[5]2010'!$D$13</f>
        <v>0</v>
      </c>
      <c r="E20" s="35">
        <f>+'[5]2010'!$E$13</f>
        <v>12</v>
      </c>
      <c r="F20" s="35">
        <f>+'[5]2010'!$F$13</f>
        <v>12</v>
      </c>
      <c r="G20" s="35"/>
      <c r="H20" s="35">
        <f>+'[5]2010'!$G$13</f>
        <v>12</v>
      </c>
      <c r="I20" s="75">
        <f>+'[5]2010'!$H$13</f>
        <v>0</v>
      </c>
      <c r="J20" s="36">
        <f>+'[5]2010'!$I$13</f>
        <v>12</v>
      </c>
      <c r="K20" s="36"/>
      <c r="L20" s="35">
        <f>+'[5]2010'!$J$13</f>
        <v>0</v>
      </c>
      <c r="M20" s="75">
        <f>+'[5]2010'!$K$13</f>
        <v>0</v>
      </c>
      <c r="N20" s="35">
        <f>+'[5]2010'!$L$13</f>
        <v>12</v>
      </c>
      <c r="O20" s="32"/>
      <c r="P20" s="32"/>
    </row>
    <row r="21" spans="1:16" s="28" customFormat="1" ht="12.75">
      <c r="A21" s="53" t="s">
        <v>31</v>
      </c>
      <c r="B21" s="54"/>
      <c r="C21" s="55">
        <f>+'[5]2010'!$C$14</f>
        <v>3839</v>
      </c>
      <c r="D21" s="55">
        <f>+'[5]2010'!$D$14</f>
        <v>-938</v>
      </c>
      <c r="E21" s="55">
        <f>+'[5]2010'!$E$14</f>
        <v>553</v>
      </c>
      <c r="F21" s="55">
        <f>+'[5]2010'!$F$14</f>
        <v>3454</v>
      </c>
      <c r="G21" s="51"/>
      <c r="H21" s="55">
        <f>+'[5]2010'!$G$14</f>
        <v>484</v>
      </c>
      <c r="I21" s="55">
        <f>+'[5]2010'!$H$14</f>
        <v>1119</v>
      </c>
      <c r="J21" s="55">
        <f>+'[5]2010'!$I$14</f>
        <v>1603</v>
      </c>
      <c r="K21" s="51"/>
      <c r="L21" s="55">
        <f>+'[5]2010'!$J$14</f>
        <v>1401</v>
      </c>
      <c r="M21" s="55">
        <f>+'[5]2010'!$K$14</f>
        <v>450</v>
      </c>
      <c r="N21" s="55">
        <f>+'[5]2010'!$L$14</f>
        <v>3454</v>
      </c>
      <c r="O21" s="32"/>
      <c r="P21" s="37"/>
    </row>
    <row r="22" spans="1:16" s="28" customFormat="1" ht="12.75">
      <c r="A22" s="32"/>
      <c r="B22" s="38"/>
      <c r="C22" s="71"/>
      <c r="D22" s="71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f>+'[5]2010'!$G$16</f>
        <v>1224</v>
      </c>
      <c r="I23" s="58">
        <f>+'[5]2010'!$H$16</f>
        <v>2615</v>
      </c>
      <c r="J23" s="58">
        <f>+'[5]2010'!$I$16</f>
        <v>3839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f>+'[5]2010'!$G$17</f>
        <v>740</v>
      </c>
      <c r="I24" s="41">
        <f>+'[5]2010'!$H$17</f>
        <v>1496</v>
      </c>
      <c r="J24" s="41">
        <f>+'[5]2010'!$I$17</f>
        <v>2236</v>
      </c>
      <c r="K24" s="41"/>
      <c r="L24" s="33"/>
      <c r="M24" s="33"/>
      <c r="N24" s="33"/>
      <c r="O24" s="32"/>
      <c r="P24" s="32"/>
    </row>
    <row r="25" spans="1:16" ht="14.2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4.25">
      <c r="A26" s="63" t="s">
        <v>34</v>
      </c>
    </row>
    <row r="28" ht="14.25">
      <c r="A28" s="77"/>
    </row>
  </sheetData>
  <sheetProtection/>
  <mergeCells count="18">
    <mergeCell ref="M7:N7"/>
    <mergeCell ref="H10:J10"/>
    <mergeCell ref="N13:N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  <mergeCell ref="H14:H15"/>
    <mergeCell ref="I14:I15"/>
    <mergeCell ref="J14:J15"/>
    <mergeCell ref="L14:L15"/>
    <mergeCell ref="M14:M15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48"/>
  <sheetViews>
    <sheetView zoomScalePageLayoutView="0" workbookViewId="0" topLeftCell="A16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9" width="16.421875" style="23" customWidth="1"/>
    <col min="10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tr">
        <f>Índice!B13</f>
        <v>Enclave: Cultivos Ilícitos. Fases agrícola e industrial, Base 2005 (Serie 2000-2015Pr)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59</v>
      </c>
      <c r="B7" s="24"/>
      <c r="C7" s="25"/>
      <c r="D7" s="26"/>
      <c r="E7" s="26"/>
      <c r="F7" s="26"/>
      <c r="G7" s="26"/>
      <c r="H7" s="26"/>
      <c r="K7" s="59"/>
      <c r="M7" s="95" t="s">
        <v>2</v>
      </c>
      <c r="N7" s="95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96" t="s">
        <v>5</v>
      </c>
      <c r="I10" s="97"/>
      <c r="J10" s="98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92" t="s">
        <v>7</v>
      </c>
      <c r="B12" s="92" t="s">
        <v>8</v>
      </c>
      <c r="C12" s="99" t="s">
        <v>54</v>
      </c>
      <c r="D12" s="99"/>
      <c r="E12" s="99"/>
      <c r="F12" s="99"/>
      <c r="G12" s="43"/>
      <c r="H12" s="89" t="s">
        <v>13</v>
      </c>
      <c r="I12" s="89"/>
      <c r="J12" s="89"/>
      <c r="K12" s="89"/>
      <c r="L12" s="89"/>
      <c r="M12" s="89"/>
      <c r="N12" s="44"/>
    </row>
    <row r="13" spans="1:14" s="28" customFormat="1" ht="12.75">
      <c r="A13" s="93"/>
      <c r="B13" s="93"/>
      <c r="C13" s="100" t="s">
        <v>9</v>
      </c>
      <c r="D13" s="100" t="s">
        <v>10</v>
      </c>
      <c r="E13" s="100" t="s">
        <v>11</v>
      </c>
      <c r="F13" s="100" t="s">
        <v>12</v>
      </c>
      <c r="G13" s="84"/>
      <c r="H13" s="89" t="s">
        <v>14</v>
      </c>
      <c r="I13" s="89"/>
      <c r="J13" s="89"/>
      <c r="K13" s="82"/>
      <c r="L13" s="89" t="s">
        <v>15</v>
      </c>
      <c r="M13" s="89"/>
      <c r="N13" s="87" t="s">
        <v>16</v>
      </c>
    </row>
    <row r="14" spans="1:14" s="28" customFormat="1" ht="18" customHeight="1">
      <c r="A14" s="93"/>
      <c r="B14" s="93"/>
      <c r="C14" s="101"/>
      <c r="D14" s="101"/>
      <c r="E14" s="101"/>
      <c r="F14" s="101"/>
      <c r="G14" s="84"/>
      <c r="H14" s="90" t="s">
        <v>68</v>
      </c>
      <c r="I14" s="90" t="s">
        <v>67</v>
      </c>
      <c r="J14" s="87" t="s">
        <v>17</v>
      </c>
      <c r="K14" s="85"/>
      <c r="L14" s="87" t="s">
        <v>18</v>
      </c>
      <c r="M14" s="87" t="s">
        <v>19</v>
      </c>
      <c r="N14" s="103"/>
    </row>
    <row r="15" spans="1:14" s="28" customFormat="1" ht="45.75" customHeight="1">
      <c r="A15" s="94"/>
      <c r="B15" s="94"/>
      <c r="C15" s="102"/>
      <c r="D15" s="102"/>
      <c r="E15" s="102"/>
      <c r="F15" s="102"/>
      <c r="G15" s="84"/>
      <c r="H15" s="91"/>
      <c r="I15" s="91"/>
      <c r="J15" s="88" t="s">
        <v>20</v>
      </c>
      <c r="K15" s="85"/>
      <c r="L15" s="88"/>
      <c r="M15" s="88"/>
      <c r="N15" s="88"/>
    </row>
    <row r="16" spans="1:14" s="28" customFormat="1" ht="12.75">
      <c r="A16" s="42" t="s">
        <v>21</v>
      </c>
      <c r="B16" s="34" t="s">
        <v>22</v>
      </c>
      <c r="C16" s="35">
        <v>1097</v>
      </c>
      <c r="D16" s="35">
        <v>-33</v>
      </c>
      <c r="E16" s="75">
        <v>0</v>
      </c>
      <c r="F16" s="35">
        <v>1064</v>
      </c>
      <c r="G16" s="35"/>
      <c r="H16" s="35">
        <v>0</v>
      </c>
      <c r="I16" s="35">
        <v>918</v>
      </c>
      <c r="J16" s="36">
        <v>918</v>
      </c>
      <c r="K16" s="36"/>
      <c r="L16" s="35">
        <v>0</v>
      </c>
      <c r="M16" s="35">
        <v>146</v>
      </c>
      <c r="N16" s="35">
        <v>1064</v>
      </c>
    </row>
    <row r="17" spans="1:14" s="28" customFormat="1" ht="24.75">
      <c r="A17" s="48" t="s">
        <v>23</v>
      </c>
      <c r="B17" s="49" t="s">
        <v>24</v>
      </c>
      <c r="C17" s="74">
        <v>0</v>
      </c>
      <c r="D17" s="74">
        <v>0</v>
      </c>
      <c r="E17" s="50">
        <v>371</v>
      </c>
      <c r="F17" s="50">
        <v>371</v>
      </c>
      <c r="G17" s="50"/>
      <c r="H17" s="50">
        <v>353</v>
      </c>
      <c r="I17" s="50">
        <v>18</v>
      </c>
      <c r="J17" s="51">
        <v>371</v>
      </c>
      <c r="K17" s="51"/>
      <c r="L17" s="50">
        <v>0</v>
      </c>
      <c r="M17" s="74">
        <v>0</v>
      </c>
      <c r="N17" s="50">
        <v>371</v>
      </c>
    </row>
    <row r="18" spans="1:16" s="28" customFormat="1" ht="24.75">
      <c r="A18" s="42" t="s">
        <v>25</v>
      </c>
      <c r="B18" s="34" t="s">
        <v>26</v>
      </c>
      <c r="C18" s="35">
        <v>2396</v>
      </c>
      <c r="D18" s="35">
        <v>-483</v>
      </c>
      <c r="E18" s="35">
        <v>189</v>
      </c>
      <c r="F18" s="35">
        <v>2102</v>
      </c>
      <c r="G18" s="35"/>
      <c r="H18" s="35">
        <v>141</v>
      </c>
      <c r="I18" s="35">
        <v>48</v>
      </c>
      <c r="J18" s="36">
        <v>189</v>
      </c>
      <c r="K18" s="36"/>
      <c r="L18" s="35">
        <v>1608</v>
      </c>
      <c r="M18" s="35">
        <v>305</v>
      </c>
      <c r="N18" s="35">
        <v>2102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4">
        <v>0</v>
      </c>
      <c r="D19" s="74">
        <v>0</v>
      </c>
      <c r="E19" s="50">
        <v>0</v>
      </c>
      <c r="F19" s="50">
        <v>0</v>
      </c>
      <c r="G19" s="50"/>
      <c r="H19" s="50">
        <v>0</v>
      </c>
      <c r="I19" s="74">
        <v>0</v>
      </c>
      <c r="J19" s="51">
        <v>0</v>
      </c>
      <c r="K19" s="51"/>
      <c r="L19" s="50">
        <v>0</v>
      </c>
      <c r="M19" s="74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5">
        <v>0</v>
      </c>
      <c r="D20" s="75">
        <v>0</v>
      </c>
      <c r="E20" s="35">
        <v>13</v>
      </c>
      <c r="F20" s="35">
        <v>13</v>
      </c>
      <c r="G20" s="35"/>
      <c r="H20" s="35">
        <v>13</v>
      </c>
      <c r="I20" s="75">
        <v>0</v>
      </c>
      <c r="J20" s="36">
        <v>13</v>
      </c>
      <c r="K20" s="36"/>
      <c r="L20" s="35">
        <v>0</v>
      </c>
      <c r="M20" s="75">
        <v>0</v>
      </c>
      <c r="N20" s="35">
        <v>13</v>
      </c>
      <c r="O20" s="32"/>
      <c r="P20" s="32"/>
    </row>
    <row r="21" spans="1:16" s="28" customFormat="1" ht="12.75">
      <c r="A21" s="53" t="s">
        <v>31</v>
      </c>
      <c r="B21" s="54"/>
      <c r="C21" s="55">
        <v>3493</v>
      </c>
      <c r="D21" s="55">
        <v>-516</v>
      </c>
      <c r="E21" s="55">
        <v>573</v>
      </c>
      <c r="F21" s="55">
        <v>3550</v>
      </c>
      <c r="G21" s="51"/>
      <c r="H21" s="55">
        <v>507</v>
      </c>
      <c r="I21" s="55">
        <v>984</v>
      </c>
      <c r="J21" s="55">
        <v>1491</v>
      </c>
      <c r="K21" s="51"/>
      <c r="L21" s="55">
        <v>1608</v>
      </c>
      <c r="M21" s="55">
        <v>451</v>
      </c>
      <c r="N21" s="55">
        <v>3550</v>
      </c>
      <c r="O21" s="32"/>
      <c r="P21" s="37"/>
    </row>
    <row r="22" spans="1:16" s="28" customFormat="1" ht="12.75">
      <c r="A22" s="32"/>
      <c r="B22" s="38"/>
      <c r="C22" s="71"/>
      <c r="D22" s="71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1097</v>
      </c>
      <c r="I23" s="58">
        <v>2396</v>
      </c>
      <c r="J23" s="58">
        <v>3493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590</v>
      </c>
      <c r="I24" s="41">
        <v>1412</v>
      </c>
      <c r="J24" s="41">
        <v>2002</v>
      </c>
      <c r="K24" s="41"/>
      <c r="L24" s="33"/>
      <c r="M24" s="33"/>
      <c r="N24" s="33"/>
      <c r="O24" s="32"/>
      <c r="P24" s="32"/>
    </row>
    <row r="25" spans="1:16" ht="12.75" customHeight="1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2.75" customHeight="1">
      <c r="A26" s="63" t="s">
        <v>34</v>
      </c>
    </row>
    <row r="27" ht="12.75" customHeight="1"/>
    <row r="28" spans="1:14" ht="14.25">
      <c r="A28" s="77"/>
      <c r="C28" s="73"/>
      <c r="D28" s="73"/>
      <c r="E28" s="73"/>
      <c r="F28" s="73"/>
      <c r="H28" s="73"/>
      <c r="I28" s="73"/>
      <c r="J28" s="73"/>
      <c r="L28" s="73"/>
      <c r="M28" s="73"/>
      <c r="N28" s="73"/>
    </row>
    <row r="29" spans="3:14" ht="14.25">
      <c r="C29" s="73"/>
      <c r="D29" s="73"/>
      <c r="E29" s="73"/>
      <c r="F29" s="73"/>
      <c r="H29" s="73"/>
      <c r="I29" s="73"/>
      <c r="J29" s="73"/>
      <c r="L29" s="73"/>
      <c r="M29" s="73"/>
      <c r="N29" s="73"/>
    </row>
    <row r="30" spans="3:14" ht="14.25">
      <c r="C30" s="73"/>
      <c r="D30" s="73"/>
      <c r="E30" s="73"/>
      <c r="F30" s="73"/>
      <c r="H30" s="73"/>
      <c r="I30" s="73"/>
      <c r="J30" s="73"/>
      <c r="L30" s="73"/>
      <c r="M30" s="73"/>
      <c r="N30" s="73"/>
    </row>
    <row r="31" spans="3:14" ht="14.25">
      <c r="C31" s="73"/>
      <c r="D31" s="73"/>
      <c r="E31" s="73"/>
      <c r="F31" s="73"/>
      <c r="H31" s="73"/>
      <c r="I31" s="73"/>
      <c r="J31" s="73"/>
      <c r="L31" s="73"/>
      <c r="M31" s="73"/>
      <c r="N31" s="73"/>
    </row>
    <row r="32" spans="3:14" ht="14.25">
      <c r="C32" s="73"/>
      <c r="D32" s="73"/>
      <c r="E32" s="73"/>
      <c r="F32" s="73"/>
      <c r="H32" s="73"/>
      <c r="I32" s="73"/>
      <c r="J32" s="73"/>
      <c r="L32" s="73"/>
      <c r="M32" s="73"/>
      <c r="N32" s="73"/>
    </row>
    <row r="33" spans="3:14" ht="14.25">
      <c r="C33" s="73"/>
      <c r="D33" s="73"/>
      <c r="E33" s="73"/>
      <c r="F33" s="73"/>
      <c r="H33" s="73"/>
      <c r="I33" s="73"/>
      <c r="J33" s="73"/>
      <c r="L33" s="73"/>
      <c r="M33" s="80"/>
      <c r="N33" s="73"/>
    </row>
    <row r="35" spans="8:10" ht="14.25">
      <c r="H35" s="73"/>
      <c r="I35" s="73"/>
      <c r="J35" s="73"/>
    </row>
    <row r="36" spans="8:10" ht="14.25">
      <c r="H36" s="73"/>
      <c r="I36" s="73"/>
      <c r="J36" s="73"/>
    </row>
    <row r="39" spans="3:14" ht="14.25"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3:14" ht="14.25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3:14" ht="14.25"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3:14" ht="14.25"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3:14" ht="14.25"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3:14" ht="14.25"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80"/>
      <c r="N44" s="73"/>
    </row>
    <row r="45" spans="3:14" ht="14.25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3:14" ht="14.25"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3:14" ht="14.25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3:12" ht="14.25">
      <c r="C48" s="73"/>
      <c r="D48" s="73"/>
      <c r="E48" s="73"/>
      <c r="F48" s="73"/>
      <c r="G48" s="73"/>
      <c r="H48" s="73"/>
      <c r="I48" s="73"/>
      <c r="J48" s="73"/>
      <c r="K48" s="73"/>
      <c r="L48" s="73"/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47"/>
  <sheetViews>
    <sheetView zoomScalePageLayoutView="0" workbookViewId="0" topLeftCell="A10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9" width="16.421875" style="23" customWidth="1"/>
    <col min="10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tr">
        <f>Índice!B13</f>
        <v>Enclave: Cultivos Ilícitos. Fases agrícola e industrial, Base 2005 (Serie 2000-2015Pr)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61</v>
      </c>
      <c r="B7" s="24"/>
      <c r="C7" s="25"/>
      <c r="D7" s="26"/>
      <c r="E7" s="26"/>
      <c r="F7" s="26"/>
      <c r="G7" s="26"/>
      <c r="H7" s="26"/>
      <c r="K7" s="76"/>
      <c r="M7" s="95" t="s">
        <v>2</v>
      </c>
      <c r="N7" s="95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96" t="s">
        <v>5</v>
      </c>
      <c r="I10" s="97"/>
      <c r="J10" s="98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92" t="s">
        <v>7</v>
      </c>
      <c r="B12" s="92" t="s">
        <v>8</v>
      </c>
      <c r="C12" s="99" t="s">
        <v>54</v>
      </c>
      <c r="D12" s="99"/>
      <c r="E12" s="99"/>
      <c r="F12" s="99"/>
      <c r="G12" s="43"/>
      <c r="H12" s="89" t="s">
        <v>13</v>
      </c>
      <c r="I12" s="89"/>
      <c r="J12" s="89"/>
      <c r="K12" s="89"/>
      <c r="L12" s="89"/>
      <c r="M12" s="89"/>
      <c r="N12" s="44"/>
    </row>
    <row r="13" spans="1:14" s="28" customFormat="1" ht="12.75">
      <c r="A13" s="93"/>
      <c r="B13" s="93"/>
      <c r="C13" s="100" t="s">
        <v>9</v>
      </c>
      <c r="D13" s="100" t="s">
        <v>10</v>
      </c>
      <c r="E13" s="100" t="s">
        <v>11</v>
      </c>
      <c r="F13" s="100" t="s">
        <v>12</v>
      </c>
      <c r="G13" s="84"/>
      <c r="H13" s="89" t="s">
        <v>14</v>
      </c>
      <c r="I13" s="89"/>
      <c r="J13" s="89"/>
      <c r="K13" s="82"/>
      <c r="L13" s="89" t="s">
        <v>15</v>
      </c>
      <c r="M13" s="89"/>
      <c r="N13" s="87" t="s">
        <v>16</v>
      </c>
    </row>
    <row r="14" spans="1:14" s="28" customFormat="1" ht="16.5" customHeight="1">
      <c r="A14" s="93"/>
      <c r="B14" s="93"/>
      <c r="C14" s="101"/>
      <c r="D14" s="101"/>
      <c r="E14" s="101"/>
      <c r="F14" s="101"/>
      <c r="G14" s="84"/>
      <c r="H14" s="90" t="s">
        <v>68</v>
      </c>
      <c r="I14" s="90" t="s">
        <v>67</v>
      </c>
      <c r="J14" s="87" t="s">
        <v>17</v>
      </c>
      <c r="K14" s="85"/>
      <c r="L14" s="87" t="s">
        <v>18</v>
      </c>
      <c r="M14" s="87" t="s">
        <v>19</v>
      </c>
      <c r="N14" s="103"/>
    </row>
    <row r="15" spans="1:14" s="28" customFormat="1" ht="45.75" customHeight="1">
      <c r="A15" s="94"/>
      <c r="B15" s="94"/>
      <c r="C15" s="102"/>
      <c r="D15" s="102"/>
      <c r="E15" s="102"/>
      <c r="F15" s="102"/>
      <c r="G15" s="84"/>
      <c r="H15" s="91"/>
      <c r="I15" s="91"/>
      <c r="J15" s="88" t="s">
        <v>20</v>
      </c>
      <c r="K15" s="85"/>
      <c r="L15" s="88"/>
      <c r="M15" s="88"/>
      <c r="N15" s="88"/>
    </row>
    <row r="16" spans="1:14" s="28" customFormat="1" ht="12.75">
      <c r="A16" s="42" t="s">
        <v>21</v>
      </c>
      <c r="B16" s="34" t="s">
        <v>22</v>
      </c>
      <c r="C16" s="35">
        <v>938</v>
      </c>
      <c r="D16" s="35">
        <v>-34</v>
      </c>
      <c r="E16" s="75">
        <v>0</v>
      </c>
      <c r="F16" s="35">
        <v>904</v>
      </c>
      <c r="G16" s="35"/>
      <c r="H16" s="35">
        <v>0</v>
      </c>
      <c r="I16" s="35">
        <v>752</v>
      </c>
      <c r="J16" s="36">
        <v>752</v>
      </c>
      <c r="K16" s="36"/>
      <c r="L16" s="35">
        <v>0</v>
      </c>
      <c r="M16" s="35">
        <v>152</v>
      </c>
      <c r="N16" s="35">
        <v>904</v>
      </c>
    </row>
    <row r="17" spans="1:14" s="28" customFormat="1" ht="24.75">
      <c r="A17" s="48" t="s">
        <v>23</v>
      </c>
      <c r="B17" s="49" t="s">
        <v>24</v>
      </c>
      <c r="C17" s="74">
        <v>0</v>
      </c>
      <c r="D17" s="74">
        <v>0</v>
      </c>
      <c r="E17" s="50">
        <v>325</v>
      </c>
      <c r="F17" s="50">
        <v>325</v>
      </c>
      <c r="G17" s="50"/>
      <c r="H17" s="50">
        <v>309</v>
      </c>
      <c r="I17" s="50">
        <v>16</v>
      </c>
      <c r="J17" s="51">
        <v>325</v>
      </c>
      <c r="K17" s="51"/>
      <c r="L17" s="50">
        <v>0</v>
      </c>
      <c r="M17" s="74">
        <v>0</v>
      </c>
      <c r="N17" s="50">
        <v>325</v>
      </c>
    </row>
    <row r="18" spans="1:16" s="28" customFormat="1" ht="24.75">
      <c r="A18" s="42" t="s">
        <v>25</v>
      </c>
      <c r="B18" s="34" t="s">
        <v>26</v>
      </c>
      <c r="C18" s="35">
        <v>1893</v>
      </c>
      <c r="D18" s="35">
        <v>-781</v>
      </c>
      <c r="E18" s="35">
        <v>156</v>
      </c>
      <c r="F18" s="35">
        <v>1268</v>
      </c>
      <c r="G18" s="35"/>
      <c r="H18" s="35">
        <v>119</v>
      </c>
      <c r="I18" s="35">
        <v>37</v>
      </c>
      <c r="J18" s="36">
        <v>156</v>
      </c>
      <c r="K18" s="36"/>
      <c r="L18" s="35">
        <v>804</v>
      </c>
      <c r="M18" s="35">
        <v>308</v>
      </c>
      <c r="N18" s="35">
        <v>1268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4">
        <v>0</v>
      </c>
      <c r="D19" s="74">
        <v>0</v>
      </c>
      <c r="E19" s="50">
        <v>0</v>
      </c>
      <c r="F19" s="50">
        <v>0</v>
      </c>
      <c r="G19" s="50"/>
      <c r="H19" s="50">
        <v>0</v>
      </c>
      <c r="I19" s="74">
        <v>0</v>
      </c>
      <c r="J19" s="51">
        <v>0</v>
      </c>
      <c r="K19" s="51"/>
      <c r="L19" s="50">
        <v>0</v>
      </c>
      <c r="M19" s="74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5">
        <v>0</v>
      </c>
      <c r="D20" s="75">
        <v>0</v>
      </c>
      <c r="E20" s="35">
        <v>12</v>
      </c>
      <c r="F20" s="35">
        <v>12</v>
      </c>
      <c r="G20" s="35"/>
      <c r="H20" s="35">
        <v>12</v>
      </c>
      <c r="I20" s="75">
        <v>0</v>
      </c>
      <c r="J20" s="36">
        <v>12</v>
      </c>
      <c r="K20" s="36"/>
      <c r="L20" s="35">
        <v>0</v>
      </c>
      <c r="M20" s="75">
        <v>0</v>
      </c>
      <c r="N20" s="35">
        <v>12</v>
      </c>
      <c r="O20" s="32"/>
      <c r="P20" s="32"/>
    </row>
    <row r="21" spans="1:16" s="28" customFormat="1" ht="12.75">
      <c r="A21" s="53" t="s">
        <v>31</v>
      </c>
      <c r="B21" s="54"/>
      <c r="C21" s="55">
        <v>2831</v>
      </c>
      <c r="D21" s="55">
        <v>-815</v>
      </c>
      <c r="E21" s="55">
        <v>493</v>
      </c>
      <c r="F21" s="55">
        <v>2509</v>
      </c>
      <c r="G21" s="51"/>
      <c r="H21" s="55">
        <v>440</v>
      </c>
      <c r="I21" s="55">
        <v>805</v>
      </c>
      <c r="J21" s="55">
        <v>1245</v>
      </c>
      <c r="K21" s="51"/>
      <c r="L21" s="55">
        <v>804</v>
      </c>
      <c r="M21" s="55">
        <v>460</v>
      </c>
      <c r="N21" s="55">
        <v>2509</v>
      </c>
      <c r="O21" s="32"/>
      <c r="P21" s="37"/>
    </row>
    <row r="22" spans="1:16" s="28" customFormat="1" ht="12.75">
      <c r="A22" s="32"/>
      <c r="B22" s="38"/>
      <c r="C22" s="71"/>
      <c r="D22" s="71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938</v>
      </c>
      <c r="I23" s="58">
        <v>1893</v>
      </c>
      <c r="J23" s="58">
        <v>2831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498</v>
      </c>
      <c r="I24" s="41">
        <v>1088</v>
      </c>
      <c r="J24" s="41">
        <v>1586</v>
      </c>
      <c r="K24" s="41"/>
      <c r="L24" s="33"/>
      <c r="M24" s="33"/>
      <c r="N24" s="33"/>
      <c r="O24" s="32"/>
      <c r="P24" s="32"/>
    </row>
    <row r="25" spans="1:16" ht="14.2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4.25">
      <c r="A26" s="63" t="s">
        <v>34</v>
      </c>
    </row>
    <row r="28" spans="1:14" ht="14.25">
      <c r="A28" s="77"/>
      <c r="C28" s="73"/>
      <c r="D28" s="73"/>
      <c r="E28" s="73"/>
      <c r="F28" s="73"/>
      <c r="H28" s="73"/>
      <c r="I28" s="73"/>
      <c r="J28" s="73"/>
      <c r="L28" s="73"/>
      <c r="M28" s="73"/>
      <c r="N28" s="73"/>
    </row>
    <row r="29" spans="3:14" ht="14.25">
      <c r="C29" s="73"/>
      <c r="D29" s="73"/>
      <c r="E29" s="73"/>
      <c r="F29" s="73"/>
      <c r="H29" s="73"/>
      <c r="I29" s="73"/>
      <c r="J29" s="73"/>
      <c r="L29" s="73"/>
      <c r="M29" s="73"/>
      <c r="N29" s="73"/>
    </row>
    <row r="30" spans="3:14" ht="14.25">
      <c r="C30" s="73"/>
      <c r="D30" s="73"/>
      <c r="E30" s="73"/>
      <c r="F30" s="73"/>
      <c r="H30" s="73"/>
      <c r="I30" s="73"/>
      <c r="J30" s="73"/>
      <c r="L30" s="73"/>
      <c r="M30" s="73"/>
      <c r="N30" s="73"/>
    </row>
    <row r="31" spans="3:14" ht="14.25">
      <c r="C31" s="73"/>
      <c r="D31" s="73"/>
      <c r="E31" s="73"/>
      <c r="F31" s="73"/>
      <c r="H31" s="73"/>
      <c r="I31" s="73"/>
      <c r="J31" s="73"/>
      <c r="L31" s="73"/>
      <c r="M31" s="73"/>
      <c r="N31" s="73"/>
    </row>
    <row r="32" spans="3:14" ht="14.25">
      <c r="C32" s="73"/>
      <c r="D32" s="73"/>
      <c r="E32" s="73"/>
      <c r="F32" s="73"/>
      <c r="H32" s="73"/>
      <c r="I32" s="73"/>
      <c r="J32" s="73"/>
      <c r="L32" s="73"/>
      <c r="M32" s="73"/>
      <c r="N32" s="73"/>
    </row>
    <row r="33" spans="3:14" ht="14.25">
      <c r="C33" s="73"/>
      <c r="D33" s="73"/>
      <c r="E33" s="73"/>
      <c r="F33" s="73"/>
      <c r="H33" s="73"/>
      <c r="I33" s="73"/>
      <c r="J33" s="73"/>
      <c r="L33" s="73"/>
      <c r="M33" s="73"/>
      <c r="N33" s="73"/>
    </row>
    <row r="35" spans="8:10" ht="14.25">
      <c r="H35" s="73"/>
      <c r="I35" s="73"/>
      <c r="J35" s="73"/>
    </row>
    <row r="36" spans="8:10" ht="14.25">
      <c r="H36" s="73"/>
      <c r="I36" s="73"/>
      <c r="J36" s="73"/>
    </row>
    <row r="38" spans="3:14" ht="14.25">
      <c r="C38" s="73" t="e">
        <f>+C28-#REF!</f>
        <v>#REF!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3:14" ht="14.25">
      <c r="C39" s="73" t="e">
        <f>+C29-#REF!</f>
        <v>#REF!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3:14" ht="14.25">
      <c r="C40" s="73" t="e">
        <f>+C30-#REF!</f>
        <v>#REF!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3:14" ht="14.25">
      <c r="C41" s="73" t="e">
        <f>+C31-#REF!</f>
        <v>#REF!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3:14" ht="14.25">
      <c r="C42" s="73" t="e">
        <f>+C32-#REF!</f>
        <v>#REF!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3:14" ht="14.25">
      <c r="C43" s="73" t="e">
        <f>+C33-#REF!</f>
        <v>#REF!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3:14" ht="14.25">
      <c r="C44" s="73" t="e">
        <f>+C34-#REF!</f>
        <v>#REF!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3:14" ht="14.25">
      <c r="C45" s="73" t="e">
        <f>+C35-#REF!</f>
        <v>#REF!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3:14" ht="14.25">
      <c r="C46" s="73" t="e">
        <f>+C36-#REF!</f>
        <v>#REF!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3:14" ht="14.25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</sheetData>
  <sheetProtection/>
  <mergeCells count="18">
    <mergeCell ref="M7:N7"/>
    <mergeCell ref="H10:J10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  <mergeCell ref="N13:N15"/>
    <mergeCell ref="H14:H15"/>
    <mergeCell ref="I14:I15"/>
    <mergeCell ref="J14:J15"/>
    <mergeCell ref="L14:L15"/>
    <mergeCell ref="M14:M15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48"/>
  <sheetViews>
    <sheetView zoomScalePageLayoutView="0" workbookViewId="0" topLeftCell="A10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9" width="15.421875" style="23" customWidth="1"/>
    <col min="10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tr">
        <f>Índice!B13</f>
        <v>Enclave: Cultivos Ilícitos. Fases agrícola e industrial, Base 2005 (Serie 2000-2015Pr)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63</v>
      </c>
      <c r="B7" s="24"/>
      <c r="C7" s="25"/>
      <c r="D7" s="26"/>
      <c r="E7" s="26"/>
      <c r="F7" s="26"/>
      <c r="G7" s="26"/>
      <c r="H7" s="26"/>
      <c r="K7" s="79"/>
      <c r="M7" s="95" t="s">
        <v>2</v>
      </c>
      <c r="N7" s="95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96" t="s">
        <v>5</v>
      </c>
      <c r="I10" s="97"/>
      <c r="J10" s="98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92" t="s">
        <v>7</v>
      </c>
      <c r="B12" s="92" t="s">
        <v>8</v>
      </c>
      <c r="C12" s="99" t="s">
        <v>54</v>
      </c>
      <c r="D12" s="99"/>
      <c r="E12" s="99"/>
      <c r="F12" s="99"/>
      <c r="G12" s="43"/>
      <c r="H12" s="89" t="s">
        <v>13</v>
      </c>
      <c r="I12" s="89"/>
      <c r="J12" s="89"/>
      <c r="K12" s="89"/>
      <c r="L12" s="89"/>
      <c r="M12" s="89"/>
      <c r="N12" s="44"/>
    </row>
    <row r="13" spans="1:14" s="28" customFormat="1" ht="12.75">
      <c r="A13" s="93"/>
      <c r="B13" s="93"/>
      <c r="C13" s="100" t="s">
        <v>9</v>
      </c>
      <c r="D13" s="100" t="s">
        <v>10</v>
      </c>
      <c r="E13" s="100" t="s">
        <v>11</v>
      </c>
      <c r="F13" s="100" t="s">
        <v>12</v>
      </c>
      <c r="G13" s="84"/>
      <c r="H13" s="89" t="s">
        <v>14</v>
      </c>
      <c r="I13" s="89"/>
      <c r="J13" s="89"/>
      <c r="K13" s="82"/>
      <c r="L13" s="89" t="s">
        <v>15</v>
      </c>
      <c r="M13" s="89"/>
      <c r="N13" s="87" t="s">
        <v>16</v>
      </c>
    </row>
    <row r="14" spans="1:14" s="28" customFormat="1" ht="24.75" customHeight="1">
      <c r="A14" s="93"/>
      <c r="B14" s="93"/>
      <c r="C14" s="101"/>
      <c r="D14" s="101"/>
      <c r="E14" s="101"/>
      <c r="F14" s="101"/>
      <c r="G14" s="84"/>
      <c r="H14" s="90" t="s">
        <v>68</v>
      </c>
      <c r="I14" s="90" t="s">
        <v>67</v>
      </c>
      <c r="J14" s="87" t="s">
        <v>17</v>
      </c>
      <c r="K14" s="85"/>
      <c r="L14" s="87" t="s">
        <v>18</v>
      </c>
      <c r="M14" s="87" t="s">
        <v>19</v>
      </c>
      <c r="N14" s="103"/>
    </row>
    <row r="15" spans="1:14" s="28" customFormat="1" ht="24.75" customHeight="1">
      <c r="A15" s="94"/>
      <c r="B15" s="94"/>
      <c r="C15" s="102"/>
      <c r="D15" s="102"/>
      <c r="E15" s="102"/>
      <c r="F15" s="102"/>
      <c r="G15" s="84"/>
      <c r="H15" s="91"/>
      <c r="I15" s="91"/>
      <c r="J15" s="88" t="s">
        <v>20</v>
      </c>
      <c r="K15" s="85"/>
      <c r="L15" s="88"/>
      <c r="M15" s="88"/>
      <c r="N15" s="88"/>
    </row>
    <row r="16" spans="1:14" s="28" customFormat="1" ht="12.75">
      <c r="A16" s="42" t="s">
        <v>21</v>
      </c>
      <c r="B16" s="34" t="s">
        <v>22</v>
      </c>
      <c r="C16" s="35">
        <v>781</v>
      </c>
      <c r="D16" s="35">
        <v>-41</v>
      </c>
      <c r="E16" s="75">
        <v>0</v>
      </c>
      <c r="F16" s="35">
        <v>740</v>
      </c>
      <c r="G16" s="35"/>
      <c r="H16" s="35">
        <v>0</v>
      </c>
      <c r="I16" s="35">
        <v>591</v>
      </c>
      <c r="J16" s="36">
        <v>591</v>
      </c>
      <c r="K16" s="36"/>
      <c r="L16" s="35">
        <v>0</v>
      </c>
      <c r="M16" s="35">
        <v>149</v>
      </c>
      <c r="N16" s="35">
        <v>740</v>
      </c>
    </row>
    <row r="17" spans="1:14" s="28" customFormat="1" ht="24.75">
      <c r="A17" s="48" t="s">
        <v>23</v>
      </c>
      <c r="B17" s="49" t="s">
        <v>24</v>
      </c>
      <c r="C17" s="74">
        <v>0</v>
      </c>
      <c r="D17" s="74">
        <v>0</v>
      </c>
      <c r="E17" s="50">
        <v>280</v>
      </c>
      <c r="F17" s="50">
        <v>280</v>
      </c>
      <c r="G17" s="50"/>
      <c r="H17" s="50">
        <v>266</v>
      </c>
      <c r="I17" s="50">
        <v>14</v>
      </c>
      <c r="J17" s="51">
        <v>280</v>
      </c>
      <c r="K17" s="51"/>
      <c r="L17" s="50">
        <v>0</v>
      </c>
      <c r="M17" s="74">
        <v>0</v>
      </c>
      <c r="N17" s="50">
        <v>280</v>
      </c>
    </row>
    <row r="18" spans="1:16" s="28" customFormat="1" ht="24.75">
      <c r="A18" s="42" t="s">
        <v>25</v>
      </c>
      <c r="B18" s="34" t="s">
        <v>26</v>
      </c>
      <c r="C18" s="35">
        <v>1710</v>
      </c>
      <c r="D18" s="35">
        <v>-932</v>
      </c>
      <c r="E18" s="35">
        <v>132</v>
      </c>
      <c r="F18" s="35">
        <v>910</v>
      </c>
      <c r="G18" s="35"/>
      <c r="H18" s="35">
        <v>100</v>
      </c>
      <c r="I18" s="35">
        <v>32</v>
      </c>
      <c r="J18" s="36">
        <v>132</v>
      </c>
      <c r="K18" s="36"/>
      <c r="L18" s="35">
        <v>454</v>
      </c>
      <c r="M18" s="35">
        <v>324</v>
      </c>
      <c r="N18" s="35">
        <v>910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4">
        <v>0</v>
      </c>
      <c r="D19" s="74">
        <v>0</v>
      </c>
      <c r="E19" s="50">
        <v>0</v>
      </c>
      <c r="F19" s="50">
        <v>0</v>
      </c>
      <c r="G19" s="50"/>
      <c r="H19" s="50">
        <v>0</v>
      </c>
      <c r="I19" s="74">
        <v>0</v>
      </c>
      <c r="J19" s="51">
        <v>0</v>
      </c>
      <c r="K19" s="51"/>
      <c r="L19" s="50">
        <v>0</v>
      </c>
      <c r="M19" s="74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5">
        <v>0</v>
      </c>
      <c r="D20" s="75">
        <v>0</v>
      </c>
      <c r="E20" s="35">
        <v>11</v>
      </c>
      <c r="F20" s="35">
        <v>11</v>
      </c>
      <c r="G20" s="35"/>
      <c r="H20" s="35">
        <v>11</v>
      </c>
      <c r="I20" s="75">
        <v>0</v>
      </c>
      <c r="J20" s="36">
        <v>11</v>
      </c>
      <c r="K20" s="36"/>
      <c r="L20" s="35">
        <v>0</v>
      </c>
      <c r="M20" s="75">
        <v>0</v>
      </c>
      <c r="N20" s="35">
        <v>11</v>
      </c>
      <c r="O20" s="32"/>
      <c r="P20" s="32"/>
    </row>
    <row r="21" spans="1:16" s="28" customFormat="1" ht="12.75">
      <c r="A21" s="53" t="s">
        <v>31</v>
      </c>
      <c r="B21" s="54"/>
      <c r="C21" s="55">
        <v>2491</v>
      </c>
      <c r="D21" s="55">
        <v>-973</v>
      </c>
      <c r="E21" s="55">
        <v>423</v>
      </c>
      <c r="F21" s="55">
        <v>1941</v>
      </c>
      <c r="G21" s="51"/>
      <c r="H21" s="55">
        <v>377</v>
      </c>
      <c r="I21" s="55">
        <v>637</v>
      </c>
      <c r="J21" s="55">
        <v>1014</v>
      </c>
      <c r="K21" s="51"/>
      <c r="L21" s="55">
        <v>454</v>
      </c>
      <c r="M21" s="55">
        <v>473</v>
      </c>
      <c r="N21" s="55">
        <v>1941</v>
      </c>
      <c r="O21" s="32"/>
      <c r="P21" s="37"/>
    </row>
    <row r="22" spans="1:16" s="28" customFormat="1" ht="12.75">
      <c r="A22" s="32"/>
      <c r="B22" s="38"/>
      <c r="C22" s="71"/>
      <c r="D22" s="71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781</v>
      </c>
      <c r="I23" s="58">
        <v>1710</v>
      </c>
      <c r="J23" s="58">
        <v>2491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404</v>
      </c>
      <c r="I24" s="41">
        <v>1073</v>
      </c>
      <c r="J24" s="41">
        <v>1477</v>
      </c>
      <c r="K24" s="41"/>
      <c r="L24" s="33"/>
      <c r="M24" s="33"/>
      <c r="N24" s="33"/>
      <c r="O24" s="32"/>
      <c r="P24" s="32"/>
    </row>
    <row r="25" spans="1:16" ht="14.2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4.25">
      <c r="A26" s="63" t="s">
        <v>34</v>
      </c>
    </row>
    <row r="28" spans="1:14" ht="14.25">
      <c r="A28" s="77"/>
      <c r="C28" s="73"/>
      <c r="D28" s="73"/>
      <c r="E28" s="73"/>
      <c r="F28" s="73"/>
      <c r="H28" s="73"/>
      <c r="I28" s="73"/>
      <c r="J28" s="73"/>
      <c r="L28" s="73"/>
      <c r="M28" s="73"/>
      <c r="N28" s="73"/>
    </row>
    <row r="29" spans="3:14" ht="14.25">
      <c r="C29" s="73"/>
      <c r="D29" s="73"/>
      <c r="E29" s="73"/>
      <c r="F29" s="73"/>
      <c r="H29" s="73"/>
      <c r="I29" s="73"/>
      <c r="J29" s="73"/>
      <c r="L29" s="73"/>
      <c r="M29" s="73"/>
      <c r="N29" s="73"/>
    </row>
    <row r="30" spans="3:14" ht="14.25">
      <c r="C30" s="73"/>
      <c r="D30" s="73"/>
      <c r="E30" s="73"/>
      <c r="F30" s="73"/>
      <c r="H30" s="73"/>
      <c r="I30" s="73"/>
      <c r="J30" s="73"/>
      <c r="L30" s="73"/>
      <c r="M30" s="73"/>
      <c r="N30" s="73"/>
    </row>
    <row r="31" spans="3:14" ht="14.25">
      <c r="C31" s="73"/>
      <c r="D31" s="73"/>
      <c r="E31" s="73"/>
      <c r="F31" s="73"/>
      <c r="H31" s="73"/>
      <c r="I31" s="73"/>
      <c r="J31" s="73"/>
      <c r="L31" s="73"/>
      <c r="M31" s="73"/>
      <c r="N31" s="73"/>
    </row>
    <row r="32" spans="3:14" ht="14.25">
      <c r="C32" s="73"/>
      <c r="D32" s="73"/>
      <c r="E32" s="73"/>
      <c r="F32" s="73"/>
      <c r="H32" s="73"/>
      <c r="I32" s="73"/>
      <c r="J32" s="73"/>
      <c r="L32" s="73"/>
      <c r="M32" s="73"/>
      <c r="N32" s="73"/>
    </row>
    <row r="33" spans="3:14" ht="14.25">
      <c r="C33" s="73"/>
      <c r="D33" s="73"/>
      <c r="E33" s="73"/>
      <c r="F33" s="73"/>
      <c r="H33" s="73"/>
      <c r="I33" s="73"/>
      <c r="J33" s="73"/>
      <c r="L33" s="73"/>
      <c r="M33" s="73"/>
      <c r="N33" s="73"/>
    </row>
    <row r="35" spans="8:10" ht="14.25">
      <c r="H35" s="73"/>
      <c r="I35" s="73"/>
      <c r="J35" s="73"/>
    </row>
    <row r="36" spans="8:10" ht="14.25">
      <c r="H36" s="73"/>
      <c r="I36" s="73"/>
      <c r="J36" s="73"/>
    </row>
    <row r="38" spans="3:14" ht="14.25"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3:14" ht="14.25"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3:14" ht="14.25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3:14" ht="14.25"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3:14" ht="14.25"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3:14" ht="14.25"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3:14" ht="14.25"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3:14" ht="14.25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3:14" ht="14.25"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3:14" ht="14.25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3:14" ht="14.25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</sheetData>
  <sheetProtection/>
  <mergeCells count="18">
    <mergeCell ref="M7:N7"/>
    <mergeCell ref="H10:J10"/>
    <mergeCell ref="L13:M13"/>
    <mergeCell ref="H14:H15"/>
    <mergeCell ref="I14:I15"/>
    <mergeCell ref="J14:J15"/>
    <mergeCell ref="L14:L15"/>
    <mergeCell ref="M14:M15"/>
    <mergeCell ref="N13:N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48"/>
  <sheetViews>
    <sheetView zoomScalePageLayoutView="0" workbookViewId="0" topLeftCell="A10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9" width="16.7109375" style="23" customWidth="1"/>
    <col min="10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tr">
        <f>Índice!B13</f>
        <v>Enclave: Cultivos Ilícitos. Fases agrícola e industrial, Base 2005 (Serie 2000-2015Pr)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60</v>
      </c>
      <c r="B7" s="24"/>
      <c r="C7" s="25"/>
      <c r="D7" s="26"/>
      <c r="E7" s="26"/>
      <c r="F7" s="26"/>
      <c r="G7" s="26"/>
      <c r="H7" s="26"/>
      <c r="K7" s="81"/>
      <c r="M7" s="95" t="s">
        <v>2</v>
      </c>
      <c r="N7" s="95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96" t="s">
        <v>5</v>
      </c>
      <c r="I10" s="97"/>
      <c r="J10" s="98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92" t="s">
        <v>7</v>
      </c>
      <c r="B12" s="92" t="s">
        <v>8</v>
      </c>
      <c r="C12" s="99" t="s">
        <v>54</v>
      </c>
      <c r="D12" s="99"/>
      <c r="E12" s="99"/>
      <c r="F12" s="99"/>
      <c r="G12" s="43"/>
      <c r="H12" s="89" t="s">
        <v>13</v>
      </c>
      <c r="I12" s="89"/>
      <c r="J12" s="89"/>
      <c r="K12" s="89"/>
      <c r="L12" s="89"/>
      <c r="M12" s="89"/>
      <c r="N12" s="44"/>
    </row>
    <row r="13" spans="1:14" s="28" customFormat="1" ht="12.75">
      <c r="A13" s="93"/>
      <c r="B13" s="93"/>
      <c r="C13" s="100" t="s">
        <v>9</v>
      </c>
      <c r="D13" s="100" t="s">
        <v>10</v>
      </c>
      <c r="E13" s="100" t="s">
        <v>11</v>
      </c>
      <c r="F13" s="100" t="s">
        <v>12</v>
      </c>
      <c r="G13" s="84"/>
      <c r="H13" s="89" t="s">
        <v>14</v>
      </c>
      <c r="I13" s="89"/>
      <c r="J13" s="89"/>
      <c r="K13" s="82"/>
      <c r="L13" s="89" t="s">
        <v>15</v>
      </c>
      <c r="M13" s="89"/>
      <c r="N13" s="87" t="s">
        <v>16</v>
      </c>
    </row>
    <row r="14" spans="1:14" s="28" customFormat="1" ht="12.75">
      <c r="A14" s="93"/>
      <c r="B14" s="93"/>
      <c r="C14" s="101"/>
      <c r="D14" s="101"/>
      <c r="E14" s="101"/>
      <c r="F14" s="101"/>
      <c r="G14" s="84"/>
      <c r="H14" s="90" t="s">
        <v>68</v>
      </c>
      <c r="I14" s="90" t="s">
        <v>67</v>
      </c>
      <c r="J14" s="87" t="s">
        <v>17</v>
      </c>
      <c r="K14" s="85"/>
      <c r="L14" s="87" t="s">
        <v>18</v>
      </c>
      <c r="M14" s="87" t="s">
        <v>19</v>
      </c>
      <c r="N14" s="103"/>
    </row>
    <row r="15" spans="1:14" s="28" customFormat="1" ht="49.5" customHeight="1">
      <c r="A15" s="94"/>
      <c r="B15" s="94"/>
      <c r="C15" s="102"/>
      <c r="D15" s="102"/>
      <c r="E15" s="102"/>
      <c r="F15" s="102"/>
      <c r="G15" s="84"/>
      <c r="H15" s="91"/>
      <c r="I15" s="91"/>
      <c r="J15" s="88" t="s">
        <v>20</v>
      </c>
      <c r="K15" s="85"/>
      <c r="L15" s="88"/>
      <c r="M15" s="88"/>
      <c r="N15" s="88"/>
    </row>
    <row r="16" spans="1:14" s="28" customFormat="1" ht="12.75">
      <c r="A16" s="42" t="s">
        <v>21</v>
      </c>
      <c r="B16" s="34" t="s">
        <v>22</v>
      </c>
      <c r="C16" s="35">
        <v>1126</v>
      </c>
      <c r="D16" s="35">
        <v>-31</v>
      </c>
      <c r="E16" s="75">
        <v>0</v>
      </c>
      <c r="F16" s="35">
        <v>1095</v>
      </c>
      <c r="G16" s="35"/>
      <c r="H16" s="35">
        <v>0</v>
      </c>
      <c r="I16" s="35">
        <v>961</v>
      </c>
      <c r="J16" s="36">
        <v>961</v>
      </c>
      <c r="K16" s="36"/>
      <c r="L16" s="35">
        <v>0</v>
      </c>
      <c r="M16" s="35">
        <v>134</v>
      </c>
      <c r="N16" s="35">
        <v>1095</v>
      </c>
    </row>
    <row r="17" spans="1:14" s="28" customFormat="1" ht="24.75">
      <c r="A17" s="48" t="s">
        <v>23</v>
      </c>
      <c r="B17" s="49" t="s">
        <v>24</v>
      </c>
      <c r="C17" s="74">
        <v>0</v>
      </c>
      <c r="D17" s="74">
        <v>0</v>
      </c>
      <c r="E17" s="50">
        <v>453</v>
      </c>
      <c r="F17" s="50">
        <v>453</v>
      </c>
      <c r="G17" s="50"/>
      <c r="H17" s="50">
        <v>429</v>
      </c>
      <c r="I17" s="50">
        <v>24</v>
      </c>
      <c r="J17" s="51">
        <v>453</v>
      </c>
      <c r="K17" s="51"/>
      <c r="L17" s="50">
        <v>0</v>
      </c>
      <c r="M17" s="74">
        <v>0</v>
      </c>
      <c r="N17" s="50">
        <v>453</v>
      </c>
    </row>
    <row r="18" spans="1:16" s="28" customFormat="1" ht="24.75">
      <c r="A18" s="42" t="s">
        <v>25</v>
      </c>
      <c r="B18" s="34" t="s">
        <v>26</v>
      </c>
      <c r="C18" s="35">
        <v>2763</v>
      </c>
      <c r="D18" s="35">
        <v>-910</v>
      </c>
      <c r="E18" s="35">
        <v>179</v>
      </c>
      <c r="F18" s="35">
        <v>2032</v>
      </c>
      <c r="G18" s="35"/>
      <c r="H18" s="35">
        <v>124</v>
      </c>
      <c r="I18" s="35">
        <v>55</v>
      </c>
      <c r="J18" s="36">
        <v>179</v>
      </c>
      <c r="K18" s="36"/>
      <c r="L18" s="35">
        <v>1526</v>
      </c>
      <c r="M18" s="35">
        <v>327</v>
      </c>
      <c r="N18" s="35">
        <v>2032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4">
        <v>0</v>
      </c>
      <c r="D19" s="74">
        <v>0</v>
      </c>
      <c r="E19" s="50">
        <v>0</v>
      </c>
      <c r="F19" s="50">
        <v>0</v>
      </c>
      <c r="G19" s="50"/>
      <c r="H19" s="50">
        <v>0</v>
      </c>
      <c r="I19" s="74">
        <v>0</v>
      </c>
      <c r="J19" s="51">
        <v>0</v>
      </c>
      <c r="K19" s="51"/>
      <c r="L19" s="50">
        <v>0</v>
      </c>
      <c r="M19" s="74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5">
        <v>0</v>
      </c>
      <c r="D20" s="75">
        <v>0</v>
      </c>
      <c r="E20" s="35">
        <v>17</v>
      </c>
      <c r="F20" s="35">
        <v>17</v>
      </c>
      <c r="G20" s="35"/>
      <c r="H20" s="35">
        <v>17</v>
      </c>
      <c r="I20" s="75">
        <v>0</v>
      </c>
      <c r="J20" s="36">
        <v>17</v>
      </c>
      <c r="K20" s="36"/>
      <c r="L20" s="35">
        <v>0</v>
      </c>
      <c r="M20" s="75">
        <v>0</v>
      </c>
      <c r="N20" s="35">
        <v>17</v>
      </c>
      <c r="O20" s="32"/>
      <c r="P20" s="32"/>
    </row>
    <row r="21" spans="1:16" s="28" customFormat="1" ht="12.75">
      <c r="A21" s="53" t="s">
        <v>31</v>
      </c>
      <c r="B21" s="54"/>
      <c r="C21" s="55">
        <v>3889</v>
      </c>
      <c r="D21" s="55">
        <v>-941</v>
      </c>
      <c r="E21" s="55">
        <v>649</v>
      </c>
      <c r="F21" s="55">
        <v>3597</v>
      </c>
      <c r="G21" s="51"/>
      <c r="H21" s="55">
        <v>570</v>
      </c>
      <c r="I21" s="55">
        <v>1040</v>
      </c>
      <c r="J21" s="55">
        <v>1610</v>
      </c>
      <c r="K21" s="51"/>
      <c r="L21" s="55">
        <v>1526</v>
      </c>
      <c r="M21" s="55">
        <v>461</v>
      </c>
      <c r="N21" s="55">
        <v>3597</v>
      </c>
      <c r="O21" s="32"/>
      <c r="P21" s="37"/>
    </row>
    <row r="22" spans="1:16" s="28" customFormat="1" ht="12.75">
      <c r="A22" s="32"/>
      <c r="B22" s="38"/>
      <c r="C22" s="71"/>
      <c r="D22" s="71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1126</v>
      </c>
      <c r="I23" s="58">
        <v>2763</v>
      </c>
      <c r="J23" s="58">
        <v>3889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556</v>
      </c>
      <c r="I24" s="41">
        <v>1723</v>
      </c>
      <c r="J24" s="41">
        <v>2279</v>
      </c>
      <c r="K24" s="41"/>
      <c r="L24" s="33"/>
      <c r="M24" s="33"/>
      <c r="N24" s="33"/>
      <c r="O24" s="32"/>
      <c r="P24" s="32"/>
    </row>
    <row r="25" spans="1:16" ht="14.2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4.25">
      <c r="A26" s="63" t="s">
        <v>34</v>
      </c>
    </row>
    <row r="28" spans="1:14" ht="14.25">
      <c r="A28" s="77"/>
      <c r="C28" s="73"/>
      <c r="D28" s="73"/>
      <c r="E28" s="73"/>
      <c r="F28" s="73"/>
      <c r="H28" s="73"/>
      <c r="I28" s="73"/>
      <c r="J28" s="73"/>
      <c r="L28" s="73"/>
      <c r="M28" s="73"/>
      <c r="N28" s="73"/>
    </row>
    <row r="29" spans="3:14" ht="14.25">
      <c r="C29" s="73"/>
      <c r="D29" s="73"/>
      <c r="E29" s="73"/>
      <c r="F29" s="73"/>
      <c r="H29" s="73"/>
      <c r="I29" s="73"/>
      <c r="J29" s="73"/>
      <c r="L29" s="73"/>
      <c r="M29" s="73"/>
      <c r="N29" s="73"/>
    </row>
    <row r="30" spans="3:14" ht="14.25">
      <c r="C30" s="73"/>
      <c r="D30" s="73"/>
      <c r="E30" s="73"/>
      <c r="F30" s="73"/>
      <c r="H30" s="73"/>
      <c r="I30" s="73"/>
      <c r="J30" s="73"/>
      <c r="L30" s="73"/>
      <c r="M30" s="73"/>
      <c r="N30" s="73"/>
    </row>
    <row r="31" spans="3:14" ht="14.25">
      <c r="C31" s="73"/>
      <c r="D31" s="73"/>
      <c r="E31" s="73"/>
      <c r="F31" s="73"/>
      <c r="H31" s="73"/>
      <c r="I31" s="73"/>
      <c r="J31" s="73"/>
      <c r="L31" s="73"/>
      <c r="M31" s="73"/>
      <c r="N31" s="73"/>
    </row>
    <row r="32" spans="3:14" ht="14.25">
      <c r="C32" s="73"/>
      <c r="D32" s="73"/>
      <c r="E32" s="73"/>
      <c r="F32" s="73"/>
      <c r="H32" s="73"/>
      <c r="I32" s="73"/>
      <c r="J32" s="73"/>
      <c r="L32" s="73"/>
      <c r="M32" s="73"/>
      <c r="N32" s="73"/>
    </row>
    <row r="33" spans="3:14" ht="14.25">
      <c r="C33" s="73"/>
      <c r="D33" s="73"/>
      <c r="E33" s="73"/>
      <c r="F33" s="73"/>
      <c r="H33" s="73"/>
      <c r="I33" s="73"/>
      <c r="J33" s="73"/>
      <c r="L33" s="73"/>
      <c r="M33" s="73"/>
      <c r="N33" s="73"/>
    </row>
    <row r="35" spans="8:10" ht="14.25">
      <c r="H35" s="73"/>
      <c r="I35" s="73"/>
      <c r="J35" s="73"/>
    </row>
    <row r="36" spans="8:10" ht="14.25">
      <c r="H36" s="73"/>
      <c r="I36" s="73"/>
      <c r="J36" s="73"/>
    </row>
    <row r="38" spans="3:14" ht="14.25"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3:14" ht="14.25"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3:14" ht="14.25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3:14" ht="14.25"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3:14" ht="14.25"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3:14" ht="14.25"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3:14" ht="14.25"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3:14" ht="14.25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3:14" ht="14.25"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3:14" ht="14.25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3:14" ht="14.25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</sheetData>
  <sheetProtection/>
  <mergeCells count="18">
    <mergeCell ref="M7:N7"/>
    <mergeCell ref="H10:J10"/>
    <mergeCell ref="N13:N15"/>
    <mergeCell ref="H14:H15"/>
    <mergeCell ref="I14:I15"/>
    <mergeCell ref="J14:J15"/>
    <mergeCell ref="L14:L15"/>
    <mergeCell ref="M14:M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48"/>
  <sheetViews>
    <sheetView zoomScalePageLayoutView="0" workbookViewId="0" topLeftCell="A1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8" width="18.28125" style="23" customWidth="1"/>
    <col min="9" max="9" width="16.140625" style="23" customWidth="1"/>
    <col min="10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tr">
        <f>Índice!B13</f>
        <v>Enclave: Cultivos Ilícitos. Fases agrícola e industrial, Base 2005 (Serie 2000-2015Pr)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64</v>
      </c>
      <c r="B7" s="24"/>
      <c r="C7" s="25"/>
      <c r="D7" s="26"/>
      <c r="E7" s="26"/>
      <c r="F7" s="26"/>
      <c r="G7" s="26"/>
      <c r="H7" s="26"/>
      <c r="K7" s="83"/>
      <c r="M7" s="95" t="s">
        <v>2</v>
      </c>
      <c r="N7" s="95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96" t="s">
        <v>5</v>
      </c>
      <c r="I10" s="97"/>
      <c r="J10" s="98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92" t="s">
        <v>7</v>
      </c>
      <c r="B12" s="92" t="s">
        <v>8</v>
      </c>
      <c r="C12" s="99" t="s">
        <v>54</v>
      </c>
      <c r="D12" s="99"/>
      <c r="E12" s="99"/>
      <c r="F12" s="99"/>
      <c r="G12" s="43"/>
      <c r="H12" s="89" t="s">
        <v>13</v>
      </c>
      <c r="I12" s="89"/>
      <c r="J12" s="89"/>
      <c r="K12" s="89"/>
      <c r="L12" s="89"/>
      <c r="M12" s="89"/>
      <c r="N12" s="44"/>
    </row>
    <row r="13" spans="1:14" s="28" customFormat="1" ht="12.75">
      <c r="A13" s="93"/>
      <c r="B13" s="93"/>
      <c r="C13" s="100" t="s">
        <v>9</v>
      </c>
      <c r="D13" s="100" t="s">
        <v>10</v>
      </c>
      <c r="E13" s="100" t="s">
        <v>11</v>
      </c>
      <c r="F13" s="100" t="s">
        <v>12</v>
      </c>
      <c r="G13" s="84"/>
      <c r="H13" s="89" t="s">
        <v>14</v>
      </c>
      <c r="I13" s="89"/>
      <c r="J13" s="89"/>
      <c r="K13" s="82"/>
      <c r="L13" s="89" t="s">
        <v>15</v>
      </c>
      <c r="M13" s="89"/>
      <c r="N13" s="87" t="s">
        <v>16</v>
      </c>
    </row>
    <row r="14" spans="1:14" s="28" customFormat="1" ht="63.75" customHeight="1">
      <c r="A14" s="93"/>
      <c r="B14" s="93"/>
      <c r="C14" s="101"/>
      <c r="D14" s="101"/>
      <c r="E14" s="101"/>
      <c r="F14" s="101"/>
      <c r="G14" s="84"/>
      <c r="H14" s="90" t="s">
        <v>68</v>
      </c>
      <c r="I14" s="90" t="s">
        <v>67</v>
      </c>
      <c r="J14" s="87" t="s">
        <v>17</v>
      </c>
      <c r="K14" s="85"/>
      <c r="L14" s="87" t="s">
        <v>18</v>
      </c>
      <c r="M14" s="87" t="s">
        <v>19</v>
      </c>
      <c r="N14" s="103"/>
    </row>
    <row r="15" spans="1:14" s="28" customFormat="1" ht="12.75">
      <c r="A15" s="94"/>
      <c r="B15" s="94"/>
      <c r="C15" s="102"/>
      <c r="D15" s="102"/>
      <c r="E15" s="102"/>
      <c r="F15" s="102"/>
      <c r="G15" s="84"/>
      <c r="H15" s="91"/>
      <c r="I15" s="91"/>
      <c r="J15" s="88" t="s">
        <v>20</v>
      </c>
      <c r="K15" s="85"/>
      <c r="L15" s="88"/>
      <c r="M15" s="88"/>
      <c r="N15" s="88"/>
    </row>
    <row r="16" spans="1:14" s="28" customFormat="1" ht="12.75">
      <c r="A16" s="42" t="s">
        <v>21</v>
      </c>
      <c r="B16" s="34" t="s">
        <v>22</v>
      </c>
      <c r="C16" s="35">
        <v>1867</v>
      </c>
      <c r="D16" s="35">
        <v>-33</v>
      </c>
      <c r="E16" s="75">
        <v>0</v>
      </c>
      <c r="F16" s="35">
        <v>1834</v>
      </c>
      <c r="G16" s="35"/>
      <c r="H16" s="35">
        <v>0</v>
      </c>
      <c r="I16" s="35">
        <v>1678</v>
      </c>
      <c r="J16" s="36">
        <v>1678</v>
      </c>
      <c r="K16" s="36"/>
      <c r="L16" s="35">
        <v>0</v>
      </c>
      <c r="M16" s="35">
        <v>156</v>
      </c>
      <c r="N16" s="35">
        <v>1834</v>
      </c>
    </row>
    <row r="17" spans="1:14" s="28" customFormat="1" ht="24.75">
      <c r="A17" s="48" t="s">
        <v>23</v>
      </c>
      <c r="B17" s="49" t="s">
        <v>24</v>
      </c>
      <c r="C17" s="74">
        <v>0</v>
      </c>
      <c r="D17" s="74">
        <v>0</v>
      </c>
      <c r="E17" s="50">
        <v>627</v>
      </c>
      <c r="F17" s="50">
        <v>627</v>
      </c>
      <c r="G17" s="50"/>
      <c r="H17" s="50">
        <v>590</v>
      </c>
      <c r="I17" s="50">
        <v>37</v>
      </c>
      <c r="J17" s="51">
        <v>627</v>
      </c>
      <c r="K17" s="51"/>
      <c r="L17" s="50">
        <v>0</v>
      </c>
      <c r="M17" s="74">
        <v>0</v>
      </c>
      <c r="N17" s="50">
        <v>627</v>
      </c>
    </row>
    <row r="18" spans="1:16" s="28" customFormat="1" ht="24.75">
      <c r="A18" s="42" t="s">
        <v>25</v>
      </c>
      <c r="B18" s="34" t="s">
        <v>26</v>
      </c>
      <c r="C18" s="35">
        <v>3861</v>
      </c>
      <c r="D18" s="35">
        <v>-1176</v>
      </c>
      <c r="E18" s="35">
        <v>261</v>
      </c>
      <c r="F18" s="35">
        <v>2946</v>
      </c>
      <c r="G18" s="35"/>
      <c r="H18" s="35">
        <v>175</v>
      </c>
      <c r="I18" s="35">
        <v>86</v>
      </c>
      <c r="J18" s="36">
        <v>261</v>
      </c>
      <c r="K18" s="36"/>
      <c r="L18" s="35">
        <v>2336</v>
      </c>
      <c r="M18" s="35">
        <v>349</v>
      </c>
      <c r="N18" s="35">
        <v>2946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4">
        <v>0</v>
      </c>
      <c r="D19" s="74">
        <v>0</v>
      </c>
      <c r="E19" s="50">
        <v>0</v>
      </c>
      <c r="F19" s="50">
        <v>0</v>
      </c>
      <c r="G19" s="50"/>
      <c r="H19" s="50">
        <v>0</v>
      </c>
      <c r="I19" s="74">
        <v>0</v>
      </c>
      <c r="J19" s="51">
        <v>0</v>
      </c>
      <c r="K19" s="51"/>
      <c r="L19" s="50">
        <v>0</v>
      </c>
      <c r="M19" s="74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5">
        <v>0</v>
      </c>
      <c r="D20" s="75">
        <v>0</v>
      </c>
      <c r="E20" s="35">
        <v>25</v>
      </c>
      <c r="F20" s="35">
        <v>25</v>
      </c>
      <c r="G20" s="35"/>
      <c r="H20" s="35">
        <v>25</v>
      </c>
      <c r="I20" s="75">
        <v>0</v>
      </c>
      <c r="J20" s="36">
        <v>25</v>
      </c>
      <c r="K20" s="36"/>
      <c r="L20" s="35">
        <v>0</v>
      </c>
      <c r="M20" s="75">
        <v>0</v>
      </c>
      <c r="N20" s="35">
        <v>25</v>
      </c>
      <c r="O20" s="32"/>
      <c r="P20" s="32"/>
    </row>
    <row r="21" spans="1:16" s="28" customFormat="1" ht="12.75">
      <c r="A21" s="53" t="s">
        <v>31</v>
      </c>
      <c r="B21" s="54"/>
      <c r="C21" s="55">
        <v>5728</v>
      </c>
      <c r="D21" s="55">
        <v>-1209</v>
      </c>
      <c r="E21" s="55">
        <v>913</v>
      </c>
      <c r="F21" s="55">
        <v>5432</v>
      </c>
      <c r="G21" s="51"/>
      <c r="H21" s="55">
        <v>790</v>
      </c>
      <c r="I21" s="55">
        <v>1801</v>
      </c>
      <c r="J21" s="55">
        <v>2591</v>
      </c>
      <c r="K21" s="51"/>
      <c r="L21" s="55">
        <v>2336</v>
      </c>
      <c r="M21" s="55">
        <v>505</v>
      </c>
      <c r="N21" s="55">
        <v>5432</v>
      </c>
      <c r="O21" s="32"/>
      <c r="P21" s="37"/>
    </row>
    <row r="22" spans="1:16" s="28" customFormat="1" ht="12.75">
      <c r="A22" s="32"/>
      <c r="B22" s="38"/>
      <c r="C22" s="71"/>
      <c r="D22" s="71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1867</v>
      </c>
      <c r="I23" s="58">
        <v>3861</v>
      </c>
      <c r="J23" s="58">
        <v>5728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1077</v>
      </c>
      <c r="I24" s="41">
        <v>2060</v>
      </c>
      <c r="J24" s="41">
        <v>3137</v>
      </c>
      <c r="K24" s="41"/>
      <c r="L24" s="33"/>
      <c r="M24" s="33"/>
      <c r="N24" s="33"/>
      <c r="O24" s="32"/>
      <c r="P24" s="32"/>
    </row>
    <row r="25" spans="1:16" ht="12.75" customHeight="1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2.75" customHeight="1">
      <c r="A26" s="63" t="s">
        <v>34</v>
      </c>
    </row>
    <row r="27" ht="12.75" customHeight="1"/>
    <row r="28" spans="1:14" ht="14.25">
      <c r="A28" s="77"/>
      <c r="C28" s="73"/>
      <c r="D28" s="73"/>
      <c r="E28" s="73"/>
      <c r="F28" s="73"/>
      <c r="H28" s="73"/>
      <c r="I28" s="73"/>
      <c r="J28" s="73"/>
      <c r="L28" s="73"/>
      <c r="M28" s="73"/>
      <c r="N28" s="73"/>
    </row>
    <row r="29" spans="3:14" ht="14.25">
      <c r="C29" s="73"/>
      <c r="D29" s="73"/>
      <c r="E29" s="73"/>
      <c r="F29" s="73"/>
      <c r="H29" s="73"/>
      <c r="I29" s="73"/>
      <c r="J29" s="73"/>
      <c r="L29" s="73"/>
      <c r="M29" s="73"/>
      <c r="N29" s="73"/>
    </row>
    <row r="30" spans="3:14" ht="14.25">
      <c r="C30" s="73"/>
      <c r="D30" s="73"/>
      <c r="E30" s="73"/>
      <c r="F30" s="73"/>
      <c r="H30" s="73"/>
      <c r="I30" s="73"/>
      <c r="J30" s="73"/>
      <c r="L30" s="73"/>
      <c r="M30" s="73"/>
      <c r="N30" s="73"/>
    </row>
    <row r="31" spans="3:14" ht="14.25">
      <c r="C31" s="73"/>
      <c r="D31" s="73"/>
      <c r="E31" s="73"/>
      <c r="F31" s="73"/>
      <c r="H31" s="73"/>
      <c r="I31" s="73"/>
      <c r="J31" s="73"/>
      <c r="L31" s="73"/>
      <c r="M31" s="73"/>
      <c r="N31" s="73"/>
    </row>
    <row r="32" spans="3:14" ht="14.25">
      <c r="C32" s="73"/>
      <c r="D32" s="73"/>
      <c r="E32" s="73"/>
      <c r="F32" s="73"/>
      <c r="H32" s="73"/>
      <c r="I32" s="73"/>
      <c r="J32" s="73"/>
      <c r="L32" s="73"/>
      <c r="M32" s="73"/>
      <c r="N32" s="73"/>
    </row>
    <row r="33" spans="3:14" ht="14.25">
      <c r="C33" s="73"/>
      <c r="D33" s="73"/>
      <c r="E33" s="73"/>
      <c r="F33" s="73"/>
      <c r="H33" s="73"/>
      <c r="I33" s="73"/>
      <c r="J33" s="73"/>
      <c r="L33" s="73"/>
      <c r="M33" s="73"/>
      <c r="N33" s="73"/>
    </row>
    <row r="35" spans="8:10" ht="14.25">
      <c r="H35" s="73"/>
      <c r="I35" s="73"/>
      <c r="J35" s="73"/>
    </row>
    <row r="36" spans="8:10" ht="14.25">
      <c r="H36" s="73"/>
      <c r="I36" s="73"/>
      <c r="J36" s="73"/>
    </row>
    <row r="38" spans="3:14" ht="14.25"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3:14" ht="14.25"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3:14" ht="14.25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3:14" ht="14.25"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3:14" ht="14.25"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3:14" ht="14.25"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3:14" ht="14.25"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3:14" ht="14.25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3:14" ht="14.25"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3:14" ht="14.25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3:14" ht="14.25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</sheetData>
  <sheetProtection/>
  <mergeCells count="18">
    <mergeCell ref="M7:N7"/>
    <mergeCell ref="H10:J10"/>
    <mergeCell ref="N13:N15"/>
    <mergeCell ref="H14:H15"/>
    <mergeCell ref="I14:I15"/>
    <mergeCell ref="J14:J15"/>
    <mergeCell ref="L14:L15"/>
    <mergeCell ref="M14:M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22">
      <selection activeCell="A28" sqref="A28"/>
    </sheetView>
  </sheetViews>
  <sheetFormatPr defaultColWidth="11.421875" defaultRowHeight="15" outlineLevelRow="1"/>
  <cols>
    <col min="1" max="1" width="12.7109375" style="2" customWidth="1"/>
    <col min="2" max="2" width="50.7109375" style="2" customWidth="1"/>
    <col min="3" max="3" width="12.7109375" style="66" customWidth="1"/>
    <col min="4" max="4" width="13.7109375" style="66" customWidth="1"/>
    <col min="5" max="5" width="14.7109375" style="66" customWidth="1"/>
    <col min="6" max="6" width="12.7109375" style="66" customWidth="1"/>
    <col min="7" max="7" width="1.7109375" style="2" customWidth="1"/>
    <col min="8" max="9" width="18.140625" style="2" customWidth="1"/>
    <col min="10" max="10" width="12.7109375" style="2" customWidth="1"/>
    <col min="11" max="11" width="1.7109375" style="23" customWidth="1"/>
    <col min="12" max="13" width="14.7109375" style="2" customWidth="1"/>
    <col min="14" max="14" width="12.7109375" style="2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67"/>
      <c r="E1" s="67"/>
      <c r="F1" s="67"/>
      <c r="G1" s="1"/>
      <c r="H1" s="1"/>
      <c r="I1" s="1"/>
      <c r="J1" s="1"/>
      <c r="K1" s="21"/>
    </row>
    <row r="2" spans="1:11" ht="9.75" customHeight="1">
      <c r="A2" s="9"/>
      <c r="B2" s="9"/>
      <c r="D2" s="67"/>
      <c r="E2" s="67"/>
      <c r="F2" s="67"/>
      <c r="G2" s="1"/>
      <c r="H2" s="1"/>
      <c r="I2" s="1"/>
      <c r="J2" s="1"/>
      <c r="K2" s="21"/>
    </row>
    <row r="3" spans="1:11" ht="9.75" customHeight="1">
      <c r="A3" s="9"/>
      <c r="B3" s="9"/>
      <c r="D3" s="67"/>
      <c r="E3" s="67"/>
      <c r="F3" s="67"/>
      <c r="G3" s="1"/>
      <c r="H3" s="1"/>
      <c r="I3" s="1"/>
      <c r="J3" s="1"/>
      <c r="K3" s="21"/>
    </row>
    <row r="4" spans="4:11" ht="9" customHeight="1">
      <c r="D4" s="67"/>
      <c r="E4" s="67"/>
      <c r="F4" s="67"/>
      <c r="G4" s="1"/>
      <c r="H4" s="1"/>
      <c r="I4" s="1"/>
      <c r="J4" s="1"/>
      <c r="K4" s="21"/>
    </row>
    <row r="5" spans="1:11" ht="17.25" customHeight="1">
      <c r="A5" s="24" t="str">
        <f>Índice!B13</f>
        <v>Enclave: Cultivos Ilícitos. Fases agrícola e industrial, Base 2005 (Serie 2000-2015Pr)</v>
      </c>
      <c r="D5" s="67"/>
      <c r="E5" s="67"/>
      <c r="F5" s="67"/>
      <c r="G5" s="1"/>
      <c r="H5" s="1"/>
      <c r="I5" s="1"/>
      <c r="J5" s="1"/>
      <c r="K5" s="21"/>
    </row>
    <row r="6" spans="1:11" ht="15">
      <c r="A6" s="24" t="s">
        <v>55</v>
      </c>
      <c r="B6" s="3"/>
      <c r="C6" s="68"/>
      <c r="D6" s="69"/>
      <c r="E6" s="69"/>
      <c r="F6" s="69"/>
      <c r="G6" s="4"/>
      <c r="H6" s="4"/>
      <c r="I6" s="4"/>
      <c r="J6" s="4"/>
      <c r="K6" s="26"/>
    </row>
    <row r="7" spans="1:14" ht="15" customHeight="1">
      <c r="A7" s="3" t="s">
        <v>1</v>
      </c>
      <c r="B7" s="3"/>
      <c r="C7" s="68"/>
      <c r="D7" s="69"/>
      <c r="E7" s="69"/>
      <c r="F7" s="69"/>
      <c r="G7" s="4"/>
      <c r="H7" s="4"/>
      <c r="J7" s="59"/>
      <c r="K7" s="30"/>
      <c r="M7" s="95" t="s">
        <v>2</v>
      </c>
      <c r="N7" s="95"/>
    </row>
    <row r="8" spans="1:11" ht="15">
      <c r="A8" s="3" t="s">
        <v>3</v>
      </c>
      <c r="B8" s="3"/>
      <c r="C8" s="70"/>
      <c r="D8" s="69"/>
      <c r="E8" s="69"/>
      <c r="F8" s="69"/>
      <c r="G8" s="4"/>
      <c r="H8" s="4"/>
      <c r="I8" s="4"/>
      <c r="J8" s="4"/>
      <c r="K8" s="26"/>
    </row>
    <row r="9" spans="1:11" ht="15">
      <c r="A9" s="3" t="s">
        <v>4</v>
      </c>
      <c r="B9" s="3"/>
      <c r="C9" s="70"/>
      <c r="D9" s="69"/>
      <c r="E9" s="69"/>
      <c r="F9" s="69"/>
      <c r="G9" s="4"/>
      <c r="H9" s="4"/>
      <c r="I9" s="4"/>
      <c r="J9" s="5"/>
      <c r="K9" s="27"/>
    </row>
    <row r="10" spans="1:14" ht="18" collapsed="1">
      <c r="A10" s="5"/>
      <c r="B10" s="3"/>
      <c r="C10" s="70"/>
      <c r="G10" s="10"/>
      <c r="H10" s="96" t="s">
        <v>5</v>
      </c>
      <c r="I10" s="97"/>
      <c r="J10" s="98"/>
      <c r="K10" s="29"/>
      <c r="N10" s="6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 collapsed="1">
      <c r="A12" s="92" t="s">
        <v>7</v>
      </c>
      <c r="B12" s="92" t="s">
        <v>8</v>
      </c>
      <c r="C12" s="99" t="s">
        <v>54</v>
      </c>
      <c r="D12" s="99"/>
      <c r="E12" s="99"/>
      <c r="F12" s="99"/>
      <c r="G12" s="43"/>
      <c r="H12" s="89" t="s">
        <v>13</v>
      </c>
      <c r="I12" s="89"/>
      <c r="J12" s="89"/>
      <c r="K12" s="89"/>
      <c r="L12" s="89"/>
      <c r="M12" s="89"/>
      <c r="N12" s="44"/>
    </row>
    <row r="13" spans="1:14" s="28" customFormat="1" ht="12.75">
      <c r="A13" s="93"/>
      <c r="B13" s="93"/>
      <c r="C13" s="100" t="s">
        <v>9</v>
      </c>
      <c r="D13" s="100" t="s">
        <v>10</v>
      </c>
      <c r="E13" s="100" t="s">
        <v>11</v>
      </c>
      <c r="F13" s="100" t="s">
        <v>12</v>
      </c>
      <c r="G13" s="45"/>
      <c r="H13" s="89" t="s">
        <v>14</v>
      </c>
      <c r="I13" s="89"/>
      <c r="J13" s="89"/>
      <c r="K13" s="46"/>
      <c r="L13" s="89" t="s">
        <v>15</v>
      </c>
      <c r="M13" s="89"/>
      <c r="N13" s="87" t="s">
        <v>16</v>
      </c>
    </row>
    <row r="14" spans="1:14" s="28" customFormat="1" ht="18.75" customHeight="1">
      <c r="A14" s="93"/>
      <c r="B14" s="93"/>
      <c r="C14" s="101"/>
      <c r="D14" s="101"/>
      <c r="E14" s="101"/>
      <c r="F14" s="101"/>
      <c r="G14" s="45"/>
      <c r="H14" s="90" t="s">
        <v>68</v>
      </c>
      <c r="I14" s="90" t="s">
        <v>67</v>
      </c>
      <c r="J14" s="87" t="s">
        <v>17</v>
      </c>
      <c r="K14" s="47"/>
      <c r="L14" s="87" t="s">
        <v>18</v>
      </c>
      <c r="M14" s="87" t="s">
        <v>19</v>
      </c>
      <c r="N14" s="103"/>
    </row>
    <row r="15" spans="1:14" s="28" customFormat="1" ht="43.5" customHeight="1">
      <c r="A15" s="94"/>
      <c r="B15" s="94"/>
      <c r="C15" s="102"/>
      <c r="D15" s="102"/>
      <c r="E15" s="102"/>
      <c r="F15" s="102"/>
      <c r="G15" s="45"/>
      <c r="H15" s="91"/>
      <c r="I15" s="91"/>
      <c r="J15" s="88" t="s">
        <v>20</v>
      </c>
      <c r="K15" s="47"/>
      <c r="L15" s="88"/>
      <c r="M15" s="88"/>
      <c r="N15" s="88"/>
    </row>
    <row r="16" spans="1:14" s="28" customFormat="1" ht="12.75">
      <c r="A16" s="42" t="s">
        <v>21</v>
      </c>
      <c r="B16" s="34" t="s">
        <v>22</v>
      </c>
      <c r="C16" s="35">
        <v>2408</v>
      </c>
      <c r="D16" s="35">
        <v>-4</v>
      </c>
      <c r="E16" s="75">
        <v>0</v>
      </c>
      <c r="F16" s="35">
        <v>2404</v>
      </c>
      <c r="G16" s="35"/>
      <c r="H16" s="35">
        <v>0</v>
      </c>
      <c r="I16" s="35">
        <v>2300</v>
      </c>
      <c r="J16" s="36">
        <v>2300</v>
      </c>
      <c r="K16" s="36"/>
      <c r="L16" s="35">
        <v>0</v>
      </c>
      <c r="M16" s="35">
        <v>104</v>
      </c>
      <c r="N16" s="35">
        <v>2404</v>
      </c>
    </row>
    <row r="17" spans="1:14" s="28" customFormat="1" ht="24.75">
      <c r="A17" s="48" t="s">
        <v>23</v>
      </c>
      <c r="B17" s="49" t="s">
        <v>24</v>
      </c>
      <c r="C17" s="74">
        <v>0</v>
      </c>
      <c r="D17" s="74">
        <v>0</v>
      </c>
      <c r="E17" s="50">
        <v>201</v>
      </c>
      <c r="F17" s="50">
        <v>201</v>
      </c>
      <c r="G17" s="50"/>
      <c r="H17" s="50">
        <v>185</v>
      </c>
      <c r="I17" s="50">
        <v>16</v>
      </c>
      <c r="J17" s="51">
        <v>201</v>
      </c>
      <c r="K17" s="51"/>
      <c r="L17" s="50">
        <v>0</v>
      </c>
      <c r="M17" s="74">
        <v>0</v>
      </c>
      <c r="N17" s="50">
        <v>201</v>
      </c>
    </row>
    <row r="18" spans="1:16" s="28" customFormat="1" ht="24.75">
      <c r="A18" s="42" t="s">
        <v>25</v>
      </c>
      <c r="B18" s="34" t="s">
        <v>26</v>
      </c>
      <c r="C18" s="35">
        <v>4067</v>
      </c>
      <c r="D18" s="35">
        <v>-381</v>
      </c>
      <c r="E18" s="35">
        <v>385</v>
      </c>
      <c r="F18" s="35">
        <v>4071</v>
      </c>
      <c r="G18" s="35"/>
      <c r="H18" s="35">
        <v>315</v>
      </c>
      <c r="I18" s="35">
        <v>70</v>
      </c>
      <c r="J18" s="36">
        <v>385</v>
      </c>
      <c r="K18" s="36"/>
      <c r="L18" s="35">
        <v>3510</v>
      </c>
      <c r="M18" s="35">
        <v>176</v>
      </c>
      <c r="N18" s="35">
        <v>4071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4">
        <v>0</v>
      </c>
      <c r="D19" s="74">
        <v>0</v>
      </c>
      <c r="E19" s="50">
        <v>0</v>
      </c>
      <c r="F19" s="50">
        <v>0</v>
      </c>
      <c r="G19" s="50"/>
      <c r="H19" s="50">
        <v>0</v>
      </c>
      <c r="I19" s="74">
        <v>0</v>
      </c>
      <c r="J19" s="51">
        <v>0</v>
      </c>
      <c r="K19" s="51"/>
      <c r="L19" s="50">
        <v>0</v>
      </c>
      <c r="M19" s="74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5">
        <v>0</v>
      </c>
      <c r="D20" s="75">
        <v>0</v>
      </c>
      <c r="E20" s="35">
        <v>29</v>
      </c>
      <c r="F20" s="35">
        <v>29</v>
      </c>
      <c r="G20" s="35"/>
      <c r="H20" s="35">
        <v>29</v>
      </c>
      <c r="I20" s="75">
        <v>0</v>
      </c>
      <c r="J20" s="36">
        <v>29</v>
      </c>
      <c r="K20" s="36"/>
      <c r="L20" s="35">
        <v>0</v>
      </c>
      <c r="M20" s="75">
        <v>0</v>
      </c>
      <c r="N20" s="35">
        <v>29</v>
      </c>
      <c r="O20" s="32"/>
      <c r="P20" s="32"/>
    </row>
    <row r="21" spans="1:16" s="28" customFormat="1" ht="12.75">
      <c r="A21" s="53" t="s">
        <v>31</v>
      </c>
      <c r="B21" s="54"/>
      <c r="C21" s="55">
        <v>6475</v>
      </c>
      <c r="D21" s="55">
        <v>-385</v>
      </c>
      <c r="E21" s="55">
        <v>615</v>
      </c>
      <c r="F21" s="55">
        <v>6705</v>
      </c>
      <c r="G21" s="51"/>
      <c r="H21" s="55">
        <v>529</v>
      </c>
      <c r="I21" s="55">
        <v>2386</v>
      </c>
      <c r="J21" s="55">
        <v>2915</v>
      </c>
      <c r="K21" s="51"/>
      <c r="L21" s="55">
        <v>3510</v>
      </c>
      <c r="M21" s="55">
        <v>280</v>
      </c>
      <c r="N21" s="55">
        <v>6705</v>
      </c>
      <c r="O21" s="32"/>
      <c r="P21" s="37"/>
    </row>
    <row r="22" spans="1:16" s="28" customFormat="1" ht="12.75">
      <c r="A22" s="32"/>
      <c r="B22" s="38"/>
      <c r="C22" s="71"/>
      <c r="D22" s="71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2408</v>
      </c>
      <c r="I23" s="58">
        <v>4067</v>
      </c>
      <c r="J23" s="58">
        <v>6475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1879</v>
      </c>
      <c r="I24" s="41">
        <v>1681</v>
      </c>
      <c r="J24" s="41">
        <v>3560</v>
      </c>
      <c r="K24" s="41"/>
      <c r="L24" s="33"/>
      <c r="M24" s="33"/>
      <c r="N24" s="33"/>
      <c r="O24" s="32"/>
      <c r="P24" s="32"/>
    </row>
    <row r="25" spans="1:16" ht="14.25">
      <c r="A25" s="63" t="s">
        <v>53</v>
      </c>
      <c r="B25" s="8"/>
      <c r="C25" s="72"/>
      <c r="D25" s="72"/>
      <c r="E25" s="72"/>
      <c r="F25" s="72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spans="1:10" ht="14.25">
      <c r="A26" s="63" t="s">
        <v>34</v>
      </c>
      <c r="J26" s="73"/>
    </row>
    <row r="28" ht="14.25">
      <c r="A28" s="77"/>
    </row>
  </sheetData>
  <sheetProtection/>
  <mergeCells count="18">
    <mergeCell ref="M7:N7"/>
    <mergeCell ref="H10:J10"/>
    <mergeCell ref="C12:F12"/>
    <mergeCell ref="C13:C15"/>
    <mergeCell ref="D13:D15"/>
    <mergeCell ref="E13:E15"/>
    <mergeCell ref="F13:F15"/>
    <mergeCell ref="N13:N15"/>
    <mergeCell ref="J14:J15"/>
    <mergeCell ref="L14:L15"/>
    <mergeCell ref="M14:M15"/>
    <mergeCell ref="H13:J13"/>
    <mergeCell ref="L13:M13"/>
    <mergeCell ref="H14:H15"/>
    <mergeCell ref="I14:I15"/>
    <mergeCell ref="A12:A15"/>
    <mergeCell ref="B12:B15"/>
    <mergeCell ref="H12:M12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6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9" width="16.7109375" style="23" customWidth="1"/>
    <col min="10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tr">
        <f>Índice!B13</f>
        <v>Enclave: Cultivos Ilícitos. Fases agrícola e industrial, Base 2005 (Serie 2000-2015Pr)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5" ht="15" customHeight="1">
      <c r="A7" s="24" t="s">
        <v>43</v>
      </c>
      <c r="B7" s="24"/>
      <c r="C7" s="25"/>
      <c r="D7" s="26"/>
      <c r="E7" s="26"/>
      <c r="F7" s="26"/>
      <c r="G7" s="26"/>
      <c r="H7" s="26"/>
      <c r="K7" s="30"/>
      <c r="M7" s="95" t="s">
        <v>2</v>
      </c>
      <c r="N7" s="95"/>
      <c r="O7" s="59"/>
    </row>
    <row r="8" spans="1:15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N8" s="26"/>
      <c r="O8" s="26"/>
    </row>
    <row r="9" spans="1:15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N9" s="26"/>
      <c r="O9" s="27"/>
    </row>
    <row r="10" spans="1:14" ht="18" collapsed="1">
      <c r="A10" s="27"/>
      <c r="B10" s="24"/>
      <c r="C10" s="27"/>
      <c r="G10" s="10"/>
      <c r="H10" s="96" t="s">
        <v>5</v>
      </c>
      <c r="I10" s="97"/>
      <c r="J10" s="98"/>
      <c r="K10" s="29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92" t="s">
        <v>7</v>
      </c>
      <c r="B12" s="92" t="s">
        <v>8</v>
      </c>
      <c r="C12" s="99" t="s">
        <v>54</v>
      </c>
      <c r="D12" s="99"/>
      <c r="E12" s="99"/>
      <c r="F12" s="99"/>
      <c r="G12" s="43"/>
      <c r="H12" s="89" t="s">
        <v>13</v>
      </c>
      <c r="I12" s="89"/>
      <c r="J12" s="89"/>
      <c r="K12" s="89"/>
      <c r="L12" s="89"/>
      <c r="M12" s="89"/>
      <c r="N12" s="44"/>
    </row>
    <row r="13" spans="1:14" s="28" customFormat="1" ht="12.75">
      <c r="A13" s="93"/>
      <c r="B13" s="93"/>
      <c r="C13" s="100" t="s">
        <v>9</v>
      </c>
      <c r="D13" s="100" t="s">
        <v>10</v>
      </c>
      <c r="E13" s="100" t="s">
        <v>11</v>
      </c>
      <c r="F13" s="100" t="s">
        <v>12</v>
      </c>
      <c r="G13" s="45"/>
      <c r="H13" s="89" t="s">
        <v>14</v>
      </c>
      <c r="I13" s="89"/>
      <c r="J13" s="89"/>
      <c r="K13" s="46"/>
      <c r="L13" s="89" t="s">
        <v>15</v>
      </c>
      <c r="M13" s="89"/>
      <c r="N13" s="87" t="s">
        <v>16</v>
      </c>
    </row>
    <row r="14" spans="1:14" s="28" customFormat="1" ht="22.5" customHeight="1">
      <c r="A14" s="93"/>
      <c r="B14" s="93"/>
      <c r="C14" s="101"/>
      <c r="D14" s="101"/>
      <c r="E14" s="101"/>
      <c r="F14" s="101"/>
      <c r="G14" s="45"/>
      <c r="H14" s="90" t="s">
        <v>68</v>
      </c>
      <c r="I14" s="90" t="s">
        <v>67</v>
      </c>
      <c r="J14" s="87" t="s">
        <v>17</v>
      </c>
      <c r="K14" s="47"/>
      <c r="L14" s="87" t="s">
        <v>18</v>
      </c>
      <c r="M14" s="87" t="s">
        <v>19</v>
      </c>
      <c r="N14" s="103"/>
    </row>
    <row r="15" spans="1:14" s="28" customFormat="1" ht="39" customHeight="1">
      <c r="A15" s="94"/>
      <c r="B15" s="94"/>
      <c r="C15" s="102"/>
      <c r="D15" s="102"/>
      <c r="E15" s="102"/>
      <c r="F15" s="102"/>
      <c r="G15" s="45"/>
      <c r="H15" s="91"/>
      <c r="I15" s="91"/>
      <c r="J15" s="88" t="s">
        <v>20</v>
      </c>
      <c r="K15" s="47"/>
      <c r="L15" s="88"/>
      <c r="M15" s="88"/>
      <c r="N15" s="88"/>
    </row>
    <row r="16" spans="1:14" s="28" customFormat="1" ht="12.75">
      <c r="A16" s="42" t="s">
        <v>21</v>
      </c>
      <c r="B16" s="34" t="s">
        <v>22</v>
      </c>
      <c r="C16" s="35">
        <v>2197</v>
      </c>
      <c r="D16" s="35">
        <v>-5</v>
      </c>
      <c r="E16" s="75">
        <v>0</v>
      </c>
      <c r="F16" s="35">
        <v>2192</v>
      </c>
      <c r="G16" s="35"/>
      <c r="H16" s="35">
        <v>0</v>
      </c>
      <c r="I16" s="35">
        <v>2094</v>
      </c>
      <c r="J16" s="36">
        <v>2094</v>
      </c>
      <c r="K16" s="36"/>
      <c r="L16" s="35">
        <v>0</v>
      </c>
      <c r="M16" s="35">
        <v>98</v>
      </c>
      <c r="N16" s="35">
        <v>2192</v>
      </c>
    </row>
    <row r="17" spans="1:14" s="28" customFormat="1" ht="24.75">
      <c r="A17" s="48" t="s">
        <v>23</v>
      </c>
      <c r="B17" s="49" t="s">
        <v>24</v>
      </c>
      <c r="C17" s="74">
        <v>0</v>
      </c>
      <c r="D17" s="74">
        <v>0</v>
      </c>
      <c r="E17" s="50">
        <v>228</v>
      </c>
      <c r="F17" s="50">
        <v>228</v>
      </c>
      <c r="G17" s="50"/>
      <c r="H17" s="50">
        <v>209</v>
      </c>
      <c r="I17" s="50">
        <v>19</v>
      </c>
      <c r="J17" s="51">
        <v>228</v>
      </c>
      <c r="K17" s="51"/>
      <c r="L17" s="50">
        <v>0</v>
      </c>
      <c r="M17" s="74">
        <v>0</v>
      </c>
      <c r="N17" s="50">
        <v>228</v>
      </c>
    </row>
    <row r="18" spans="1:16" s="28" customFormat="1" ht="24.75">
      <c r="A18" s="42" t="s">
        <v>25</v>
      </c>
      <c r="B18" s="34" t="s">
        <v>26</v>
      </c>
      <c r="C18" s="35">
        <v>4251</v>
      </c>
      <c r="D18" s="35">
        <v>-271</v>
      </c>
      <c r="E18" s="35">
        <v>406</v>
      </c>
      <c r="F18" s="35">
        <v>4386</v>
      </c>
      <c r="G18" s="35"/>
      <c r="H18" s="35">
        <v>329</v>
      </c>
      <c r="I18" s="35">
        <v>77</v>
      </c>
      <c r="J18" s="36">
        <v>406</v>
      </c>
      <c r="K18" s="36"/>
      <c r="L18" s="35">
        <v>3791</v>
      </c>
      <c r="M18" s="35">
        <v>189</v>
      </c>
      <c r="N18" s="35">
        <v>4386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4">
        <v>0</v>
      </c>
      <c r="D19" s="74">
        <v>0</v>
      </c>
      <c r="E19" s="50">
        <v>0</v>
      </c>
      <c r="F19" s="50">
        <v>0</v>
      </c>
      <c r="G19" s="50"/>
      <c r="H19" s="50">
        <v>0</v>
      </c>
      <c r="I19" s="74">
        <v>0</v>
      </c>
      <c r="J19" s="51">
        <v>0</v>
      </c>
      <c r="K19" s="51"/>
      <c r="L19" s="50">
        <v>0</v>
      </c>
      <c r="M19" s="74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5">
        <v>0</v>
      </c>
      <c r="D20" s="75">
        <v>0</v>
      </c>
      <c r="E20" s="35">
        <v>33</v>
      </c>
      <c r="F20" s="35">
        <v>33</v>
      </c>
      <c r="G20" s="35"/>
      <c r="H20" s="35">
        <v>33</v>
      </c>
      <c r="I20" s="75">
        <v>0</v>
      </c>
      <c r="J20" s="36">
        <v>33</v>
      </c>
      <c r="K20" s="36"/>
      <c r="L20" s="35">
        <v>0</v>
      </c>
      <c r="M20" s="75">
        <v>0</v>
      </c>
      <c r="N20" s="35">
        <v>33</v>
      </c>
      <c r="O20" s="32"/>
      <c r="P20" s="32"/>
    </row>
    <row r="21" spans="1:16" s="28" customFormat="1" ht="12.75">
      <c r="A21" s="53" t="s">
        <v>31</v>
      </c>
      <c r="B21" s="54"/>
      <c r="C21" s="55">
        <v>6448</v>
      </c>
      <c r="D21" s="55">
        <v>-276</v>
      </c>
      <c r="E21" s="55">
        <v>667</v>
      </c>
      <c r="F21" s="55">
        <v>6839</v>
      </c>
      <c r="G21" s="51"/>
      <c r="H21" s="55">
        <v>571</v>
      </c>
      <c r="I21" s="55">
        <v>2190</v>
      </c>
      <c r="J21" s="55">
        <v>2761</v>
      </c>
      <c r="K21" s="51"/>
      <c r="L21" s="55">
        <v>3791</v>
      </c>
      <c r="M21" s="55">
        <v>287</v>
      </c>
      <c r="N21" s="55">
        <v>6839</v>
      </c>
      <c r="O21" s="32"/>
      <c r="P21" s="37"/>
    </row>
    <row r="22" spans="1:16" s="28" customFormat="1" ht="12.75">
      <c r="A22" s="32"/>
      <c r="B22" s="38"/>
      <c r="C22" s="71"/>
      <c r="D22" s="71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2197</v>
      </c>
      <c r="I23" s="58">
        <v>4251</v>
      </c>
      <c r="J23" s="58">
        <v>6448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1626</v>
      </c>
      <c r="I24" s="41">
        <v>2061</v>
      </c>
      <c r="J24" s="41">
        <v>3687</v>
      </c>
      <c r="K24" s="41"/>
      <c r="L24" s="33"/>
      <c r="M24" s="33"/>
      <c r="N24" s="33"/>
      <c r="O24" s="32"/>
      <c r="P24" s="32"/>
    </row>
    <row r="25" spans="1:16" ht="14.2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4.25">
      <c r="A26" s="63" t="s">
        <v>34</v>
      </c>
    </row>
    <row r="28" ht="14.25">
      <c r="A28" s="77"/>
    </row>
  </sheetData>
  <sheetProtection/>
  <mergeCells count="18">
    <mergeCell ref="A12:A15"/>
    <mergeCell ref="B12:B15"/>
    <mergeCell ref="C12:F12"/>
    <mergeCell ref="H12:M12"/>
    <mergeCell ref="C13:C15"/>
    <mergeCell ref="D13:D15"/>
    <mergeCell ref="E13:E15"/>
    <mergeCell ref="F13:F15"/>
    <mergeCell ref="M7:N7"/>
    <mergeCell ref="H13:J13"/>
    <mergeCell ref="L13:M13"/>
    <mergeCell ref="N13:N15"/>
    <mergeCell ref="H14:H15"/>
    <mergeCell ref="I14:I15"/>
    <mergeCell ref="J14:J15"/>
    <mergeCell ref="L14:L15"/>
    <mergeCell ref="M14:M15"/>
    <mergeCell ref="H10:J10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9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9" width="20.00390625" style="23" customWidth="1"/>
    <col min="10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tr">
        <f>Índice!B13</f>
        <v>Enclave: Cultivos Ilícitos. Fases agrícola e industrial, Base 2005 (Serie 2000-2015Pr)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44</v>
      </c>
      <c r="B7" s="24"/>
      <c r="C7" s="25"/>
      <c r="D7" s="26"/>
      <c r="E7" s="26"/>
      <c r="F7" s="26"/>
      <c r="G7" s="26"/>
      <c r="H7" s="26"/>
      <c r="K7" s="30"/>
      <c r="M7" s="95" t="s">
        <v>2</v>
      </c>
      <c r="N7" s="95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96" t="s">
        <v>5</v>
      </c>
      <c r="I10" s="97"/>
      <c r="J10" s="98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92" t="s">
        <v>7</v>
      </c>
      <c r="B12" s="92" t="s">
        <v>8</v>
      </c>
      <c r="C12" s="99" t="s">
        <v>54</v>
      </c>
      <c r="D12" s="99"/>
      <c r="E12" s="99"/>
      <c r="F12" s="99"/>
      <c r="G12" s="43"/>
      <c r="H12" s="89" t="s">
        <v>13</v>
      </c>
      <c r="I12" s="89"/>
      <c r="J12" s="89"/>
      <c r="K12" s="89"/>
      <c r="L12" s="89"/>
      <c r="M12" s="89"/>
      <c r="N12" s="44"/>
    </row>
    <row r="13" spans="1:14" s="28" customFormat="1" ht="12.75">
      <c r="A13" s="93"/>
      <c r="B13" s="93"/>
      <c r="C13" s="100" t="s">
        <v>9</v>
      </c>
      <c r="D13" s="100" t="s">
        <v>10</v>
      </c>
      <c r="E13" s="100" t="s">
        <v>11</v>
      </c>
      <c r="F13" s="100" t="s">
        <v>12</v>
      </c>
      <c r="G13" s="45"/>
      <c r="H13" s="89" t="s">
        <v>14</v>
      </c>
      <c r="I13" s="89"/>
      <c r="J13" s="89"/>
      <c r="K13" s="46"/>
      <c r="L13" s="89" t="s">
        <v>15</v>
      </c>
      <c r="M13" s="89"/>
      <c r="N13" s="87" t="s">
        <v>16</v>
      </c>
    </row>
    <row r="14" spans="1:14" s="28" customFormat="1" ht="23.25" customHeight="1">
      <c r="A14" s="93"/>
      <c r="B14" s="93"/>
      <c r="C14" s="101"/>
      <c r="D14" s="101"/>
      <c r="E14" s="101"/>
      <c r="F14" s="101"/>
      <c r="G14" s="45"/>
      <c r="H14" s="90" t="s">
        <v>68</v>
      </c>
      <c r="I14" s="90" t="s">
        <v>67</v>
      </c>
      <c r="J14" s="87" t="s">
        <v>17</v>
      </c>
      <c r="K14" s="47"/>
      <c r="L14" s="87" t="s">
        <v>18</v>
      </c>
      <c r="M14" s="87" t="s">
        <v>19</v>
      </c>
      <c r="N14" s="103"/>
    </row>
    <row r="15" spans="1:14" s="28" customFormat="1" ht="35.25" customHeight="1">
      <c r="A15" s="94"/>
      <c r="B15" s="94"/>
      <c r="C15" s="102"/>
      <c r="D15" s="102"/>
      <c r="E15" s="102"/>
      <c r="F15" s="102"/>
      <c r="G15" s="45"/>
      <c r="H15" s="91"/>
      <c r="I15" s="91"/>
      <c r="J15" s="88" t="s">
        <v>20</v>
      </c>
      <c r="K15" s="47"/>
      <c r="L15" s="88"/>
      <c r="M15" s="88"/>
      <c r="N15" s="88"/>
    </row>
    <row r="16" spans="1:14" s="28" customFormat="1" ht="12.75">
      <c r="A16" s="42" t="s">
        <v>21</v>
      </c>
      <c r="B16" s="34" t="s">
        <v>22</v>
      </c>
      <c r="C16" s="35">
        <v>1823</v>
      </c>
      <c r="D16" s="35">
        <v>-5</v>
      </c>
      <c r="E16" s="75">
        <v>0</v>
      </c>
      <c r="F16" s="35">
        <v>1818</v>
      </c>
      <c r="G16" s="35"/>
      <c r="H16" s="35">
        <v>0</v>
      </c>
      <c r="I16" s="35">
        <v>1712</v>
      </c>
      <c r="J16" s="36">
        <v>1712</v>
      </c>
      <c r="K16" s="36"/>
      <c r="L16" s="35">
        <v>0</v>
      </c>
      <c r="M16" s="35">
        <v>106</v>
      </c>
      <c r="N16" s="35">
        <v>1818</v>
      </c>
    </row>
    <row r="17" spans="1:14" s="28" customFormat="1" ht="24.75">
      <c r="A17" s="48" t="s">
        <v>23</v>
      </c>
      <c r="B17" s="49" t="s">
        <v>24</v>
      </c>
      <c r="C17" s="74">
        <v>0</v>
      </c>
      <c r="D17" s="74">
        <v>0</v>
      </c>
      <c r="E17" s="50">
        <v>196</v>
      </c>
      <c r="F17" s="50">
        <v>196</v>
      </c>
      <c r="G17" s="50"/>
      <c r="H17" s="50">
        <v>180</v>
      </c>
      <c r="I17" s="50">
        <v>16</v>
      </c>
      <c r="J17" s="51">
        <v>196</v>
      </c>
      <c r="K17" s="51"/>
      <c r="L17" s="50">
        <v>0</v>
      </c>
      <c r="M17" s="74">
        <v>0</v>
      </c>
      <c r="N17" s="50">
        <v>196</v>
      </c>
    </row>
    <row r="18" spans="1:16" s="28" customFormat="1" ht="24.75">
      <c r="A18" s="42" t="s">
        <v>25</v>
      </c>
      <c r="B18" s="34" t="s">
        <v>26</v>
      </c>
      <c r="C18" s="35">
        <v>4109</v>
      </c>
      <c r="D18" s="35">
        <v>-523</v>
      </c>
      <c r="E18" s="35">
        <v>341</v>
      </c>
      <c r="F18" s="35">
        <v>3927</v>
      </c>
      <c r="G18" s="35"/>
      <c r="H18" s="35">
        <v>277</v>
      </c>
      <c r="I18" s="35">
        <v>64</v>
      </c>
      <c r="J18" s="36">
        <v>341</v>
      </c>
      <c r="K18" s="36"/>
      <c r="L18" s="35">
        <v>3362</v>
      </c>
      <c r="M18" s="35">
        <v>224</v>
      </c>
      <c r="N18" s="35">
        <v>3927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4">
        <v>0</v>
      </c>
      <c r="D19" s="74">
        <v>0</v>
      </c>
      <c r="E19" s="50">
        <v>0</v>
      </c>
      <c r="F19" s="50">
        <v>0</v>
      </c>
      <c r="G19" s="50"/>
      <c r="H19" s="50">
        <v>0</v>
      </c>
      <c r="I19" s="74">
        <v>0</v>
      </c>
      <c r="J19" s="51">
        <v>0</v>
      </c>
      <c r="K19" s="51"/>
      <c r="L19" s="50">
        <v>0</v>
      </c>
      <c r="M19" s="74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5">
        <v>0</v>
      </c>
      <c r="D20" s="75">
        <v>0</v>
      </c>
      <c r="E20" s="35">
        <v>30</v>
      </c>
      <c r="F20" s="35">
        <v>30</v>
      </c>
      <c r="G20" s="35"/>
      <c r="H20" s="35">
        <v>30</v>
      </c>
      <c r="I20" s="75">
        <v>0</v>
      </c>
      <c r="J20" s="36">
        <v>30</v>
      </c>
      <c r="K20" s="36"/>
      <c r="L20" s="35">
        <v>0</v>
      </c>
      <c r="M20" s="75">
        <v>0</v>
      </c>
      <c r="N20" s="35">
        <v>30</v>
      </c>
      <c r="O20" s="32"/>
      <c r="P20" s="32"/>
    </row>
    <row r="21" spans="1:16" s="28" customFormat="1" ht="12.75">
      <c r="A21" s="53" t="s">
        <v>31</v>
      </c>
      <c r="B21" s="54"/>
      <c r="C21" s="55">
        <v>5932</v>
      </c>
      <c r="D21" s="55">
        <v>-528</v>
      </c>
      <c r="E21" s="55">
        <v>567</v>
      </c>
      <c r="F21" s="55">
        <v>5971</v>
      </c>
      <c r="G21" s="51"/>
      <c r="H21" s="55">
        <v>487</v>
      </c>
      <c r="I21" s="55">
        <v>1792</v>
      </c>
      <c r="J21" s="55">
        <v>2279</v>
      </c>
      <c r="K21" s="51"/>
      <c r="L21" s="55">
        <v>3362</v>
      </c>
      <c r="M21" s="55">
        <v>330</v>
      </c>
      <c r="N21" s="55">
        <v>5971</v>
      </c>
      <c r="O21" s="32"/>
      <c r="P21" s="37"/>
    </row>
    <row r="22" spans="1:16" s="28" customFormat="1" ht="12.75">
      <c r="A22" s="32"/>
      <c r="B22" s="38"/>
      <c r="C22" s="71"/>
      <c r="D22" s="71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1823</v>
      </c>
      <c r="I23" s="58">
        <v>4109</v>
      </c>
      <c r="J23" s="58">
        <v>5932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1336</v>
      </c>
      <c r="I24" s="41">
        <v>2317</v>
      </c>
      <c r="J24" s="41">
        <v>3653</v>
      </c>
      <c r="K24" s="41"/>
      <c r="L24" s="33"/>
      <c r="M24" s="33"/>
      <c r="N24" s="33"/>
      <c r="O24" s="32"/>
      <c r="P24" s="32"/>
    </row>
    <row r="25" spans="1:16" ht="14.2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4.25">
      <c r="A26" s="63" t="s">
        <v>34</v>
      </c>
    </row>
    <row r="28" ht="14.25">
      <c r="A28" s="77"/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6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9" width="18.140625" style="23" customWidth="1"/>
    <col min="10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tr">
        <f>Índice!B13</f>
        <v>Enclave: Cultivos Ilícitos. Fases agrícola e industrial, Base 2005 (Serie 2000-2015Pr)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45</v>
      </c>
      <c r="B7" s="24"/>
      <c r="C7" s="25"/>
      <c r="D7" s="26"/>
      <c r="E7" s="26"/>
      <c r="F7" s="26"/>
      <c r="G7" s="26"/>
      <c r="H7" s="26"/>
      <c r="K7" s="30"/>
      <c r="M7" s="95" t="s">
        <v>2</v>
      </c>
      <c r="N7" s="95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96" t="s">
        <v>5</v>
      </c>
      <c r="I10" s="97"/>
      <c r="J10" s="98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92" t="s">
        <v>7</v>
      </c>
      <c r="B12" s="92" t="s">
        <v>8</v>
      </c>
      <c r="C12" s="99" t="s">
        <v>54</v>
      </c>
      <c r="D12" s="99"/>
      <c r="E12" s="99"/>
      <c r="F12" s="99"/>
      <c r="G12" s="43"/>
      <c r="H12" s="89" t="s">
        <v>13</v>
      </c>
      <c r="I12" s="89"/>
      <c r="J12" s="89"/>
      <c r="K12" s="89"/>
      <c r="L12" s="89"/>
      <c r="M12" s="89"/>
      <c r="N12" s="44"/>
    </row>
    <row r="13" spans="1:14" s="28" customFormat="1" ht="12.75">
      <c r="A13" s="93"/>
      <c r="B13" s="93"/>
      <c r="C13" s="100" t="s">
        <v>9</v>
      </c>
      <c r="D13" s="100" t="s">
        <v>10</v>
      </c>
      <c r="E13" s="100" t="s">
        <v>11</v>
      </c>
      <c r="F13" s="100" t="s">
        <v>12</v>
      </c>
      <c r="G13" s="45"/>
      <c r="H13" s="89" t="s">
        <v>14</v>
      </c>
      <c r="I13" s="89"/>
      <c r="J13" s="89"/>
      <c r="K13" s="46"/>
      <c r="L13" s="89" t="s">
        <v>15</v>
      </c>
      <c r="M13" s="89"/>
      <c r="N13" s="87" t="s">
        <v>16</v>
      </c>
    </row>
    <row r="14" spans="1:14" s="28" customFormat="1" ht="20.25" customHeight="1">
      <c r="A14" s="93"/>
      <c r="B14" s="93"/>
      <c r="C14" s="101"/>
      <c r="D14" s="101"/>
      <c r="E14" s="101"/>
      <c r="F14" s="101"/>
      <c r="G14" s="45"/>
      <c r="H14" s="90" t="s">
        <v>68</v>
      </c>
      <c r="I14" s="90" t="s">
        <v>67</v>
      </c>
      <c r="J14" s="87" t="s">
        <v>17</v>
      </c>
      <c r="K14" s="47"/>
      <c r="L14" s="87" t="s">
        <v>18</v>
      </c>
      <c r="M14" s="87" t="s">
        <v>19</v>
      </c>
      <c r="N14" s="103"/>
    </row>
    <row r="15" spans="1:14" s="28" customFormat="1" ht="41.25" customHeight="1">
      <c r="A15" s="94"/>
      <c r="B15" s="94"/>
      <c r="C15" s="102"/>
      <c r="D15" s="102"/>
      <c r="E15" s="102"/>
      <c r="F15" s="102"/>
      <c r="G15" s="45"/>
      <c r="H15" s="91"/>
      <c r="I15" s="91"/>
      <c r="J15" s="88" t="s">
        <v>20</v>
      </c>
      <c r="K15" s="47"/>
      <c r="L15" s="88"/>
      <c r="M15" s="88"/>
      <c r="N15" s="88"/>
    </row>
    <row r="16" spans="1:14" s="28" customFormat="1" ht="12.75">
      <c r="A16" s="42" t="s">
        <v>21</v>
      </c>
      <c r="B16" s="34" t="s">
        <v>22</v>
      </c>
      <c r="C16" s="35">
        <v>1674</v>
      </c>
      <c r="D16" s="35">
        <v>-7</v>
      </c>
      <c r="E16" s="75">
        <v>0</v>
      </c>
      <c r="F16" s="35">
        <v>1667</v>
      </c>
      <c r="G16" s="35"/>
      <c r="H16" s="35">
        <v>0</v>
      </c>
      <c r="I16" s="35">
        <v>1557</v>
      </c>
      <c r="J16" s="36">
        <v>1557</v>
      </c>
      <c r="K16" s="36"/>
      <c r="L16" s="35">
        <v>0</v>
      </c>
      <c r="M16" s="35">
        <v>110</v>
      </c>
      <c r="N16" s="35">
        <v>1667</v>
      </c>
    </row>
    <row r="17" spans="1:14" s="28" customFormat="1" ht="24.75">
      <c r="A17" s="48" t="s">
        <v>23</v>
      </c>
      <c r="B17" s="49" t="s">
        <v>24</v>
      </c>
      <c r="C17" s="74">
        <v>0</v>
      </c>
      <c r="D17" s="74">
        <v>0</v>
      </c>
      <c r="E17" s="50">
        <v>217</v>
      </c>
      <c r="F17" s="50">
        <v>217</v>
      </c>
      <c r="G17" s="50"/>
      <c r="H17" s="50">
        <v>200</v>
      </c>
      <c r="I17" s="50">
        <v>17</v>
      </c>
      <c r="J17" s="51">
        <v>217</v>
      </c>
      <c r="K17" s="51"/>
      <c r="L17" s="50">
        <v>0</v>
      </c>
      <c r="M17" s="74">
        <v>0</v>
      </c>
      <c r="N17" s="50">
        <v>217</v>
      </c>
    </row>
    <row r="18" spans="1:16" s="28" customFormat="1" ht="24.75">
      <c r="A18" s="42" t="s">
        <v>25</v>
      </c>
      <c r="B18" s="34" t="s">
        <v>26</v>
      </c>
      <c r="C18" s="35">
        <v>3821</v>
      </c>
      <c r="D18" s="35">
        <v>-625</v>
      </c>
      <c r="E18" s="35">
        <v>317</v>
      </c>
      <c r="F18" s="35">
        <v>3513</v>
      </c>
      <c r="G18" s="35"/>
      <c r="H18" s="35">
        <v>253</v>
      </c>
      <c r="I18" s="35">
        <v>64</v>
      </c>
      <c r="J18" s="36">
        <v>317</v>
      </c>
      <c r="K18" s="36"/>
      <c r="L18" s="35">
        <v>2960</v>
      </c>
      <c r="M18" s="35">
        <v>236</v>
      </c>
      <c r="N18" s="35">
        <v>3513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4">
        <v>0</v>
      </c>
      <c r="D19" s="74">
        <v>0</v>
      </c>
      <c r="E19" s="50">
        <v>0</v>
      </c>
      <c r="F19" s="50">
        <v>0</v>
      </c>
      <c r="G19" s="50"/>
      <c r="H19" s="50">
        <v>0</v>
      </c>
      <c r="I19" s="74">
        <v>0</v>
      </c>
      <c r="J19" s="51">
        <v>0</v>
      </c>
      <c r="K19" s="51"/>
      <c r="L19" s="50">
        <v>0</v>
      </c>
      <c r="M19" s="74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5">
        <v>0</v>
      </c>
      <c r="D20" s="75">
        <v>0</v>
      </c>
      <c r="E20" s="35">
        <v>29</v>
      </c>
      <c r="F20" s="35">
        <v>29</v>
      </c>
      <c r="G20" s="35"/>
      <c r="H20" s="35">
        <v>29</v>
      </c>
      <c r="I20" s="75">
        <v>0</v>
      </c>
      <c r="J20" s="36">
        <v>29</v>
      </c>
      <c r="K20" s="36"/>
      <c r="L20" s="35">
        <v>0</v>
      </c>
      <c r="M20" s="75">
        <v>0</v>
      </c>
      <c r="N20" s="35">
        <v>29</v>
      </c>
      <c r="O20" s="32"/>
      <c r="P20" s="32"/>
    </row>
    <row r="21" spans="1:16" s="28" customFormat="1" ht="12.75">
      <c r="A21" s="53" t="s">
        <v>31</v>
      </c>
      <c r="B21" s="54"/>
      <c r="C21" s="55">
        <v>5495</v>
      </c>
      <c r="D21" s="55">
        <v>-632</v>
      </c>
      <c r="E21" s="55">
        <v>563</v>
      </c>
      <c r="F21" s="55">
        <v>5426</v>
      </c>
      <c r="G21" s="51"/>
      <c r="H21" s="55">
        <v>482</v>
      </c>
      <c r="I21" s="55">
        <v>1638</v>
      </c>
      <c r="J21" s="55">
        <v>2120</v>
      </c>
      <c r="K21" s="51"/>
      <c r="L21" s="55">
        <v>2960</v>
      </c>
      <c r="M21" s="55">
        <v>346</v>
      </c>
      <c r="N21" s="55">
        <v>5426</v>
      </c>
      <c r="O21" s="32"/>
      <c r="P21" s="37"/>
    </row>
    <row r="22" spans="1:16" s="28" customFormat="1" ht="12.75">
      <c r="A22" s="32"/>
      <c r="B22" s="38"/>
      <c r="C22" s="71"/>
      <c r="D22" s="71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1674</v>
      </c>
      <c r="I23" s="58">
        <v>3821</v>
      </c>
      <c r="J23" s="58">
        <v>5495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1192</v>
      </c>
      <c r="I24" s="41">
        <v>2183</v>
      </c>
      <c r="J24" s="41">
        <v>3375</v>
      </c>
      <c r="K24" s="41"/>
      <c r="L24" s="33"/>
      <c r="M24" s="33"/>
      <c r="N24" s="33"/>
      <c r="O24" s="32"/>
      <c r="P24" s="32"/>
    </row>
    <row r="25" spans="1:16" ht="14.2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4.25">
      <c r="A26" s="63" t="s">
        <v>34</v>
      </c>
    </row>
    <row r="28" ht="14.25">
      <c r="A28" s="77"/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3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9" width="19.00390625" style="23" customWidth="1"/>
    <col min="10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tr">
        <f>Índice!B13</f>
        <v>Enclave: Cultivos Ilícitos. Fases agrícola e industrial, Base 2005 (Serie 2000-2015Pr)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46</v>
      </c>
      <c r="B7" s="24"/>
      <c r="C7" s="25"/>
      <c r="D7" s="26"/>
      <c r="E7" s="26"/>
      <c r="F7" s="26"/>
      <c r="G7" s="26"/>
      <c r="H7" s="26"/>
      <c r="K7" s="30"/>
      <c r="M7" s="95" t="s">
        <v>2</v>
      </c>
      <c r="N7" s="95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96" t="s">
        <v>5</v>
      </c>
      <c r="I10" s="97"/>
      <c r="J10" s="98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92" t="s">
        <v>7</v>
      </c>
      <c r="B12" s="92" t="s">
        <v>8</v>
      </c>
      <c r="C12" s="99" t="s">
        <v>54</v>
      </c>
      <c r="D12" s="99"/>
      <c r="E12" s="99"/>
      <c r="F12" s="99"/>
      <c r="G12" s="43"/>
      <c r="H12" s="89" t="s">
        <v>13</v>
      </c>
      <c r="I12" s="89"/>
      <c r="J12" s="89"/>
      <c r="K12" s="89"/>
      <c r="L12" s="89"/>
      <c r="M12" s="89"/>
      <c r="N12" s="44"/>
    </row>
    <row r="13" spans="1:14" s="28" customFormat="1" ht="12.75">
      <c r="A13" s="93"/>
      <c r="B13" s="93"/>
      <c r="C13" s="100" t="s">
        <v>9</v>
      </c>
      <c r="D13" s="100" t="s">
        <v>10</v>
      </c>
      <c r="E13" s="100" t="s">
        <v>11</v>
      </c>
      <c r="F13" s="100" t="s">
        <v>12</v>
      </c>
      <c r="G13" s="45"/>
      <c r="H13" s="89" t="s">
        <v>14</v>
      </c>
      <c r="I13" s="89"/>
      <c r="J13" s="89"/>
      <c r="K13" s="46"/>
      <c r="L13" s="89" t="s">
        <v>15</v>
      </c>
      <c r="M13" s="89"/>
      <c r="N13" s="87" t="s">
        <v>16</v>
      </c>
    </row>
    <row r="14" spans="1:14" s="28" customFormat="1" ht="17.25" customHeight="1">
      <c r="A14" s="93"/>
      <c r="B14" s="93"/>
      <c r="C14" s="101"/>
      <c r="D14" s="101"/>
      <c r="E14" s="101"/>
      <c r="F14" s="101"/>
      <c r="G14" s="45"/>
      <c r="H14" s="90" t="s">
        <v>68</v>
      </c>
      <c r="I14" s="90" t="s">
        <v>67</v>
      </c>
      <c r="J14" s="87" t="s">
        <v>17</v>
      </c>
      <c r="K14" s="47"/>
      <c r="L14" s="87" t="s">
        <v>18</v>
      </c>
      <c r="M14" s="87" t="s">
        <v>19</v>
      </c>
      <c r="N14" s="103"/>
    </row>
    <row r="15" spans="1:14" s="28" customFormat="1" ht="33" customHeight="1">
      <c r="A15" s="94"/>
      <c r="B15" s="94"/>
      <c r="C15" s="102"/>
      <c r="D15" s="102"/>
      <c r="E15" s="102"/>
      <c r="F15" s="102"/>
      <c r="G15" s="45"/>
      <c r="H15" s="91"/>
      <c r="I15" s="91"/>
      <c r="J15" s="88" t="s">
        <v>20</v>
      </c>
      <c r="K15" s="47"/>
      <c r="L15" s="88"/>
      <c r="M15" s="88"/>
      <c r="N15" s="88"/>
    </row>
    <row r="16" spans="1:14" s="28" customFormat="1" ht="12.75">
      <c r="A16" s="42" t="s">
        <v>21</v>
      </c>
      <c r="B16" s="34" t="s">
        <v>22</v>
      </c>
      <c r="C16" s="35">
        <v>1530</v>
      </c>
      <c r="D16" s="35">
        <v>-10</v>
      </c>
      <c r="E16" s="75">
        <v>0</v>
      </c>
      <c r="F16" s="35">
        <v>1520</v>
      </c>
      <c r="G16" s="35"/>
      <c r="H16" s="35">
        <v>0</v>
      </c>
      <c r="I16" s="35">
        <v>1414</v>
      </c>
      <c r="J16" s="36">
        <v>1414</v>
      </c>
      <c r="K16" s="36"/>
      <c r="L16" s="35">
        <v>0</v>
      </c>
      <c r="M16" s="35">
        <v>106</v>
      </c>
      <c r="N16" s="35">
        <v>1520</v>
      </c>
    </row>
    <row r="17" spans="1:14" s="28" customFormat="1" ht="24.75">
      <c r="A17" s="48" t="s">
        <v>23</v>
      </c>
      <c r="B17" s="49" t="s">
        <v>24</v>
      </c>
      <c r="C17" s="74">
        <v>0</v>
      </c>
      <c r="D17" s="74">
        <v>0</v>
      </c>
      <c r="E17" s="50">
        <v>249</v>
      </c>
      <c r="F17" s="50">
        <v>249</v>
      </c>
      <c r="G17" s="50"/>
      <c r="H17" s="50">
        <v>232</v>
      </c>
      <c r="I17" s="50">
        <v>17</v>
      </c>
      <c r="J17" s="51">
        <v>249</v>
      </c>
      <c r="K17" s="51"/>
      <c r="L17" s="50">
        <v>0</v>
      </c>
      <c r="M17" s="74">
        <v>0</v>
      </c>
      <c r="N17" s="50">
        <v>249</v>
      </c>
    </row>
    <row r="18" spans="1:16" s="28" customFormat="1" ht="24.75">
      <c r="A18" s="42" t="s">
        <v>25</v>
      </c>
      <c r="B18" s="34" t="s">
        <v>26</v>
      </c>
      <c r="C18" s="35">
        <v>3728</v>
      </c>
      <c r="D18" s="35">
        <v>-842</v>
      </c>
      <c r="E18" s="35">
        <v>309</v>
      </c>
      <c r="F18" s="35">
        <v>3195</v>
      </c>
      <c r="G18" s="35"/>
      <c r="H18" s="35">
        <v>243</v>
      </c>
      <c r="I18" s="35">
        <v>66</v>
      </c>
      <c r="J18" s="36">
        <v>309</v>
      </c>
      <c r="K18" s="36"/>
      <c r="L18" s="35">
        <v>2638</v>
      </c>
      <c r="M18" s="35">
        <v>248</v>
      </c>
      <c r="N18" s="35">
        <v>3195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4">
        <v>0</v>
      </c>
      <c r="D19" s="74">
        <v>0</v>
      </c>
      <c r="E19" s="50">
        <v>0</v>
      </c>
      <c r="F19" s="50">
        <v>0</v>
      </c>
      <c r="G19" s="50"/>
      <c r="H19" s="50">
        <v>0</v>
      </c>
      <c r="I19" s="74">
        <v>0</v>
      </c>
      <c r="J19" s="51">
        <v>0</v>
      </c>
      <c r="K19" s="51"/>
      <c r="L19" s="50">
        <v>0</v>
      </c>
      <c r="M19" s="74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5">
        <v>0</v>
      </c>
      <c r="D20" s="75">
        <v>0</v>
      </c>
      <c r="E20" s="35">
        <v>29</v>
      </c>
      <c r="F20" s="35">
        <v>29</v>
      </c>
      <c r="G20" s="35"/>
      <c r="H20" s="35">
        <v>29</v>
      </c>
      <c r="I20" s="75">
        <v>0</v>
      </c>
      <c r="J20" s="36">
        <v>29</v>
      </c>
      <c r="K20" s="36"/>
      <c r="L20" s="35">
        <v>0</v>
      </c>
      <c r="M20" s="75">
        <v>0</v>
      </c>
      <c r="N20" s="35">
        <v>29</v>
      </c>
      <c r="O20" s="32"/>
      <c r="P20" s="32"/>
    </row>
    <row r="21" spans="1:16" s="28" customFormat="1" ht="12.75">
      <c r="A21" s="53" t="s">
        <v>31</v>
      </c>
      <c r="B21" s="54"/>
      <c r="C21" s="55">
        <v>5258</v>
      </c>
      <c r="D21" s="55">
        <v>-852</v>
      </c>
      <c r="E21" s="55">
        <v>587</v>
      </c>
      <c r="F21" s="55">
        <v>4993</v>
      </c>
      <c r="G21" s="51"/>
      <c r="H21" s="55">
        <v>504</v>
      </c>
      <c r="I21" s="55">
        <v>1497</v>
      </c>
      <c r="J21" s="55">
        <v>2001</v>
      </c>
      <c r="K21" s="51"/>
      <c r="L21" s="55">
        <v>2638</v>
      </c>
      <c r="M21" s="55">
        <v>354</v>
      </c>
      <c r="N21" s="55">
        <v>4993</v>
      </c>
      <c r="O21" s="32"/>
      <c r="P21" s="37"/>
    </row>
    <row r="22" spans="1:16" s="28" customFormat="1" ht="12.75">
      <c r="A22" s="32"/>
      <c r="B22" s="38"/>
      <c r="C22" s="71"/>
      <c r="D22" s="71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1530</v>
      </c>
      <c r="I23" s="58">
        <v>3728</v>
      </c>
      <c r="J23" s="58">
        <v>5258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1026</v>
      </c>
      <c r="I24" s="41">
        <v>2231</v>
      </c>
      <c r="J24" s="41">
        <v>3257</v>
      </c>
      <c r="K24" s="41"/>
      <c r="L24" s="33"/>
      <c r="M24" s="33"/>
      <c r="N24" s="33"/>
      <c r="O24" s="32"/>
      <c r="P24" s="32"/>
    </row>
    <row r="25" spans="1:16" ht="14.2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4.25">
      <c r="A26" s="63" t="s">
        <v>34</v>
      </c>
    </row>
    <row r="28" ht="14.25">
      <c r="A28" s="77"/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3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9" width="18.28125" style="23" customWidth="1"/>
    <col min="10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tr">
        <f>Índice!B13</f>
        <v>Enclave: Cultivos Ilícitos. Fases agrícola e industrial, Base 2005 (Serie 2000-2015Pr)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47</v>
      </c>
      <c r="B7" s="24"/>
      <c r="C7" s="25"/>
      <c r="D7" s="26"/>
      <c r="E7" s="26"/>
      <c r="F7" s="26"/>
      <c r="G7" s="26"/>
      <c r="H7" s="26"/>
      <c r="K7" s="59"/>
      <c r="M7" s="95" t="s">
        <v>2</v>
      </c>
      <c r="N7" s="95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96" t="s">
        <v>5</v>
      </c>
      <c r="I10" s="97"/>
      <c r="J10" s="98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92" t="s">
        <v>7</v>
      </c>
      <c r="B12" s="92" t="s">
        <v>8</v>
      </c>
      <c r="C12" s="99" t="s">
        <v>54</v>
      </c>
      <c r="D12" s="99"/>
      <c r="E12" s="99"/>
      <c r="F12" s="99"/>
      <c r="G12" s="43"/>
      <c r="H12" s="89" t="s">
        <v>13</v>
      </c>
      <c r="I12" s="89"/>
      <c r="J12" s="89"/>
      <c r="K12" s="89"/>
      <c r="L12" s="89"/>
      <c r="M12" s="89"/>
      <c r="N12" s="44"/>
    </row>
    <row r="13" spans="1:14" s="28" customFormat="1" ht="12.75">
      <c r="A13" s="93"/>
      <c r="B13" s="93"/>
      <c r="C13" s="100" t="s">
        <v>9</v>
      </c>
      <c r="D13" s="100" t="s">
        <v>10</v>
      </c>
      <c r="E13" s="100" t="s">
        <v>11</v>
      </c>
      <c r="F13" s="100" t="s">
        <v>12</v>
      </c>
      <c r="G13" s="45"/>
      <c r="H13" s="89" t="s">
        <v>14</v>
      </c>
      <c r="I13" s="89"/>
      <c r="J13" s="89"/>
      <c r="K13" s="46"/>
      <c r="L13" s="89" t="s">
        <v>15</v>
      </c>
      <c r="M13" s="89"/>
      <c r="N13" s="87" t="s">
        <v>16</v>
      </c>
    </row>
    <row r="14" spans="1:14" s="28" customFormat="1" ht="21" customHeight="1">
      <c r="A14" s="93"/>
      <c r="B14" s="93"/>
      <c r="C14" s="101"/>
      <c r="D14" s="101"/>
      <c r="E14" s="101"/>
      <c r="F14" s="101"/>
      <c r="G14" s="45"/>
      <c r="H14" s="90" t="s">
        <v>68</v>
      </c>
      <c r="I14" s="90" t="s">
        <v>67</v>
      </c>
      <c r="J14" s="87" t="s">
        <v>17</v>
      </c>
      <c r="K14" s="47"/>
      <c r="L14" s="87" t="s">
        <v>18</v>
      </c>
      <c r="M14" s="87" t="s">
        <v>19</v>
      </c>
      <c r="N14" s="103"/>
    </row>
    <row r="15" spans="1:14" s="28" customFormat="1" ht="36.75" customHeight="1">
      <c r="A15" s="94"/>
      <c r="B15" s="94"/>
      <c r="C15" s="102"/>
      <c r="D15" s="102"/>
      <c r="E15" s="102"/>
      <c r="F15" s="102"/>
      <c r="G15" s="45"/>
      <c r="H15" s="91"/>
      <c r="I15" s="91"/>
      <c r="J15" s="88" t="s">
        <v>20</v>
      </c>
      <c r="K15" s="47"/>
      <c r="L15" s="88"/>
      <c r="M15" s="88"/>
      <c r="N15" s="88"/>
    </row>
    <row r="16" spans="1:14" s="28" customFormat="1" ht="12.75">
      <c r="A16" s="42" t="s">
        <v>21</v>
      </c>
      <c r="B16" s="34" t="s">
        <v>22</v>
      </c>
      <c r="C16" s="35">
        <v>2023</v>
      </c>
      <c r="D16" s="35">
        <v>-11</v>
      </c>
      <c r="E16" s="75">
        <v>0</v>
      </c>
      <c r="F16" s="35">
        <v>2012</v>
      </c>
      <c r="G16" s="35"/>
      <c r="H16" s="35">
        <v>0</v>
      </c>
      <c r="I16" s="35">
        <v>1885</v>
      </c>
      <c r="J16" s="36">
        <v>1885</v>
      </c>
      <c r="K16" s="36"/>
      <c r="L16" s="35">
        <v>0</v>
      </c>
      <c r="M16" s="35">
        <v>127</v>
      </c>
      <c r="N16" s="35">
        <v>2012</v>
      </c>
    </row>
    <row r="17" spans="1:14" s="28" customFormat="1" ht="24.75">
      <c r="A17" s="48" t="s">
        <v>23</v>
      </c>
      <c r="B17" s="49" t="s">
        <v>24</v>
      </c>
      <c r="C17" s="74">
        <v>0</v>
      </c>
      <c r="D17" s="74">
        <v>0</v>
      </c>
      <c r="E17" s="50">
        <v>337</v>
      </c>
      <c r="F17" s="50">
        <v>337</v>
      </c>
      <c r="G17" s="50"/>
      <c r="H17" s="50">
        <v>317</v>
      </c>
      <c r="I17" s="50">
        <v>20</v>
      </c>
      <c r="J17" s="51">
        <v>337</v>
      </c>
      <c r="K17" s="51"/>
      <c r="L17" s="50">
        <v>0</v>
      </c>
      <c r="M17" s="74">
        <v>0</v>
      </c>
      <c r="N17" s="50">
        <v>337</v>
      </c>
    </row>
    <row r="18" spans="1:16" s="28" customFormat="1" ht="24.75">
      <c r="A18" s="42" t="s">
        <v>25</v>
      </c>
      <c r="B18" s="34" t="s">
        <v>26</v>
      </c>
      <c r="C18" s="35">
        <v>3839</v>
      </c>
      <c r="D18" s="35">
        <v>-890</v>
      </c>
      <c r="E18" s="35">
        <v>360</v>
      </c>
      <c r="F18" s="35">
        <v>3309</v>
      </c>
      <c r="G18" s="35"/>
      <c r="H18" s="35">
        <v>286</v>
      </c>
      <c r="I18" s="35">
        <v>74</v>
      </c>
      <c r="J18" s="36">
        <v>360</v>
      </c>
      <c r="K18" s="36"/>
      <c r="L18" s="35">
        <v>2703</v>
      </c>
      <c r="M18" s="35">
        <v>246</v>
      </c>
      <c r="N18" s="35">
        <v>3309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4">
        <v>0</v>
      </c>
      <c r="D19" s="74">
        <v>0</v>
      </c>
      <c r="E19" s="50">
        <v>0</v>
      </c>
      <c r="F19" s="50">
        <v>0</v>
      </c>
      <c r="G19" s="50"/>
      <c r="H19" s="50">
        <v>0</v>
      </c>
      <c r="I19" s="74">
        <v>0</v>
      </c>
      <c r="J19" s="51">
        <v>0</v>
      </c>
      <c r="K19" s="51"/>
      <c r="L19" s="50">
        <v>0</v>
      </c>
      <c r="M19" s="74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5">
        <v>0</v>
      </c>
      <c r="D20" s="75">
        <v>0</v>
      </c>
      <c r="E20" s="35">
        <v>22</v>
      </c>
      <c r="F20" s="35">
        <v>22</v>
      </c>
      <c r="G20" s="35"/>
      <c r="H20" s="35">
        <v>22</v>
      </c>
      <c r="I20" s="75">
        <v>0</v>
      </c>
      <c r="J20" s="36">
        <v>22</v>
      </c>
      <c r="K20" s="36"/>
      <c r="L20" s="35">
        <v>0</v>
      </c>
      <c r="M20" s="75">
        <v>0</v>
      </c>
      <c r="N20" s="35">
        <v>22</v>
      </c>
      <c r="O20" s="32"/>
      <c r="P20" s="32"/>
    </row>
    <row r="21" spans="1:16" s="28" customFormat="1" ht="12.75">
      <c r="A21" s="53" t="s">
        <v>31</v>
      </c>
      <c r="B21" s="54"/>
      <c r="C21" s="55">
        <v>5862</v>
      </c>
      <c r="D21" s="55">
        <v>-901</v>
      </c>
      <c r="E21" s="55">
        <v>719</v>
      </c>
      <c r="F21" s="55">
        <v>5680</v>
      </c>
      <c r="G21" s="51"/>
      <c r="H21" s="55">
        <v>625</v>
      </c>
      <c r="I21" s="55">
        <v>1979</v>
      </c>
      <c r="J21" s="55">
        <v>2604</v>
      </c>
      <c r="K21" s="51"/>
      <c r="L21" s="55">
        <v>2703</v>
      </c>
      <c r="M21" s="55">
        <v>373</v>
      </c>
      <c r="N21" s="55">
        <v>5680</v>
      </c>
      <c r="O21" s="32"/>
      <c r="P21" s="37"/>
    </row>
    <row r="22" spans="1:16" s="28" customFormat="1" ht="12.75">
      <c r="A22" s="32"/>
      <c r="B22" s="38"/>
      <c r="C22" s="71"/>
      <c r="D22" s="71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2023</v>
      </c>
      <c r="I23" s="58">
        <v>3839</v>
      </c>
      <c r="J23" s="58">
        <v>5862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1398</v>
      </c>
      <c r="I24" s="41">
        <v>1860</v>
      </c>
      <c r="J24" s="41">
        <v>3258</v>
      </c>
      <c r="K24" s="41"/>
      <c r="L24" s="33"/>
      <c r="M24" s="33"/>
      <c r="N24" s="33"/>
      <c r="O24" s="32"/>
      <c r="P24" s="32"/>
    </row>
    <row r="25" spans="1:16" ht="14.2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4.25">
      <c r="A26" s="63" t="s">
        <v>34</v>
      </c>
    </row>
    <row r="28" ht="14.25">
      <c r="A28" s="77"/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3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9" width="17.421875" style="23" customWidth="1"/>
    <col min="10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tr">
        <f>Índice!B13</f>
        <v>Enclave: Cultivos Ilícitos. Fases agrícola e industrial, Base 2005 (Serie 2000-2015Pr)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48</v>
      </c>
      <c r="B7" s="24"/>
      <c r="C7" s="25"/>
      <c r="D7" s="26"/>
      <c r="E7" s="26"/>
      <c r="F7" s="26"/>
      <c r="G7" s="26"/>
      <c r="H7" s="26"/>
      <c r="K7" s="59"/>
      <c r="M7" s="95" t="s">
        <v>2</v>
      </c>
      <c r="N7" s="95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96" t="s">
        <v>5</v>
      </c>
      <c r="I10" s="97"/>
      <c r="J10" s="98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92" t="s">
        <v>7</v>
      </c>
      <c r="B12" s="92" t="s">
        <v>8</v>
      </c>
      <c r="C12" s="99" t="s">
        <v>54</v>
      </c>
      <c r="D12" s="99"/>
      <c r="E12" s="99"/>
      <c r="F12" s="99"/>
      <c r="G12" s="43"/>
      <c r="H12" s="89" t="s">
        <v>13</v>
      </c>
      <c r="I12" s="89"/>
      <c r="J12" s="89"/>
      <c r="K12" s="89"/>
      <c r="L12" s="89"/>
      <c r="M12" s="89"/>
      <c r="N12" s="44"/>
    </row>
    <row r="13" spans="1:14" s="28" customFormat="1" ht="12.75">
      <c r="A13" s="93"/>
      <c r="B13" s="93"/>
      <c r="C13" s="100" t="s">
        <v>9</v>
      </c>
      <c r="D13" s="100" t="s">
        <v>10</v>
      </c>
      <c r="E13" s="100" t="s">
        <v>11</v>
      </c>
      <c r="F13" s="100" t="s">
        <v>12</v>
      </c>
      <c r="G13" s="45"/>
      <c r="H13" s="89" t="s">
        <v>14</v>
      </c>
      <c r="I13" s="89"/>
      <c r="J13" s="89"/>
      <c r="K13" s="46"/>
      <c r="L13" s="89" t="s">
        <v>15</v>
      </c>
      <c r="M13" s="89"/>
      <c r="N13" s="87" t="s">
        <v>16</v>
      </c>
    </row>
    <row r="14" spans="1:14" s="28" customFormat="1" ht="25.5" customHeight="1">
      <c r="A14" s="93"/>
      <c r="B14" s="93"/>
      <c r="C14" s="101"/>
      <c r="D14" s="101"/>
      <c r="E14" s="101"/>
      <c r="F14" s="101"/>
      <c r="G14" s="45"/>
      <c r="H14" s="90" t="s">
        <v>68</v>
      </c>
      <c r="I14" s="90" t="s">
        <v>67</v>
      </c>
      <c r="J14" s="87" t="s">
        <v>17</v>
      </c>
      <c r="K14" s="47"/>
      <c r="L14" s="87" t="s">
        <v>18</v>
      </c>
      <c r="M14" s="87" t="s">
        <v>19</v>
      </c>
      <c r="N14" s="103"/>
    </row>
    <row r="15" spans="1:14" s="28" customFormat="1" ht="39.75" customHeight="1">
      <c r="A15" s="94"/>
      <c r="B15" s="94"/>
      <c r="C15" s="102"/>
      <c r="D15" s="102"/>
      <c r="E15" s="102"/>
      <c r="F15" s="102"/>
      <c r="G15" s="45"/>
      <c r="H15" s="91"/>
      <c r="I15" s="91"/>
      <c r="J15" s="88" t="s">
        <v>20</v>
      </c>
      <c r="K15" s="47"/>
      <c r="L15" s="88"/>
      <c r="M15" s="88"/>
      <c r="N15" s="88"/>
    </row>
    <row r="16" spans="1:14" s="28" customFormat="1" ht="12.75">
      <c r="A16" s="42" t="s">
        <v>21</v>
      </c>
      <c r="B16" s="34" t="s">
        <v>22</v>
      </c>
      <c r="C16" s="35">
        <v>1879</v>
      </c>
      <c r="D16" s="35">
        <v>-7</v>
      </c>
      <c r="E16" s="75">
        <v>0</v>
      </c>
      <c r="F16" s="35">
        <v>1872</v>
      </c>
      <c r="G16" s="35"/>
      <c r="H16" s="35">
        <v>0</v>
      </c>
      <c r="I16" s="35">
        <v>1748</v>
      </c>
      <c r="J16" s="36">
        <v>1748</v>
      </c>
      <c r="K16" s="36"/>
      <c r="L16" s="35">
        <v>0</v>
      </c>
      <c r="M16" s="35">
        <v>124</v>
      </c>
      <c r="N16" s="35">
        <v>1872</v>
      </c>
    </row>
    <row r="17" spans="1:14" s="28" customFormat="1" ht="24.75">
      <c r="A17" s="48" t="s">
        <v>23</v>
      </c>
      <c r="B17" s="49" t="s">
        <v>24</v>
      </c>
      <c r="C17" s="74">
        <v>0</v>
      </c>
      <c r="D17" s="74">
        <v>0</v>
      </c>
      <c r="E17" s="50">
        <v>414</v>
      </c>
      <c r="F17" s="50">
        <v>414</v>
      </c>
      <c r="G17" s="50"/>
      <c r="H17" s="50">
        <v>392</v>
      </c>
      <c r="I17" s="50">
        <v>22</v>
      </c>
      <c r="J17" s="51">
        <v>414</v>
      </c>
      <c r="K17" s="51"/>
      <c r="L17" s="50">
        <v>0</v>
      </c>
      <c r="M17" s="74">
        <v>0</v>
      </c>
      <c r="N17" s="50">
        <v>414</v>
      </c>
    </row>
    <row r="18" spans="1:16" s="28" customFormat="1" ht="24.75">
      <c r="A18" s="42" t="s">
        <v>25</v>
      </c>
      <c r="B18" s="34" t="s">
        <v>26</v>
      </c>
      <c r="C18" s="35">
        <v>3597</v>
      </c>
      <c r="D18" s="35">
        <v>-661</v>
      </c>
      <c r="E18" s="35">
        <v>386</v>
      </c>
      <c r="F18" s="35">
        <v>3322</v>
      </c>
      <c r="G18" s="35"/>
      <c r="H18" s="35">
        <v>312</v>
      </c>
      <c r="I18" s="35">
        <v>74</v>
      </c>
      <c r="J18" s="36">
        <v>386</v>
      </c>
      <c r="K18" s="36"/>
      <c r="L18" s="35">
        <v>2688</v>
      </c>
      <c r="M18" s="35">
        <v>248</v>
      </c>
      <c r="N18" s="35">
        <v>3322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4">
        <v>0</v>
      </c>
      <c r="D19" s="74">
        <v>0</v>
      </c>
      <c r="E19" s="50">
        <v>0</v>
      </c>
      <c r="F19" s="50">
        <v>0</v>
      </c>
      <c r="G19" s="50"/>
      <c r="H19" s="50">
        <v>0</v>
      </c>
      <c r="I19" s="74">
        <v>0</v>
      </c>
      <c r="J19" s="51">
        <v>0</v>
      </c>
      <c r="K19" s="51"/>
      <c r="L19" s="50">
        <v>0</v>
      </c>
      <c r="M19" s="74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5">
        <v>0</v>
      </c>
      <c r="D20" s="75">
        <v>0</v>
      </c>
      <c r="E20" s="35">
        <v>20</v>
      </c>
      <c r="F20" s="35">
        <v>20</v>
      </c>
      <c r="G20" s="35"/>
      <c r="H20" s="35">
        <v>20</v>
      </c>
      <c r="I20" s="75">
        <v>0</v>
      </c>
      <c r="J20" s="36">
        <v>20</v>
      </c>
      <c r="K20" s="36"/>
      <c r="L20" s="35">
        <v>0</v>
      </c>
      <c r="M20" s="75">
        <v>0</v>
      </c>
      <c r="N20" s="35">
        <v>20</v>
      </c>
      <c r="O20" s="32"/>
      <c r="P20" s="32"/>
    </row>
    <row r="21" spans="1:16" s="28" customFormat="1" ht="12.75">
      <c r="A21" s="53" t="s">
        <v>31</v>
      </c>
      <c r="B21" s="54"/>
      <c r="C21" s="55">
        <v>5476</v>
      </c>
      <c r="D21" s="55">
        <v>-668</v>
      </c>
      <c r="E21" s="55">
        <v>820</v>
      </c>
      <c r="F21" s="55">
        <v>5628</v>
      </c>
      <c r="G21" s="51"/>
      <c r="H21" s="55">
        <v>724</v>
      </c>
      <c r="I21" s="55">
        <v>1844</v>
      </c>
      <c r="J21" s="55">
        <v>2568</v>
      </c>
      <c r="K21" s="51"/>
      <c r="L21" s="55">
        <v>2688</v>
      </c>
      <c r="M21" s="55">
        <v>372</v>
      </c>
      <c r="N21" s="55">
        <v>5628</v>
      </c>
      <c r="O21" s="32"/>
      <c r="P21" s="37"/>
    </row>
    <row r="22" spans="1:16" s="28" customFormat="1" ht="12.75">
      <c r="A22" s="32"/>
      <c r="B22" s="38"/>
      <c r="C22" s="71"/>
      <c r="D22" s="71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1879</v>
      </c>
      <c r="I23" s="58">
        <v>3597</v>
      </c>
      <c r="J23" s="58">
        <v>5476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1155</v>
      </c>
      <c r="I24" s="41">
        <v>1753</v>
      </c>
      <c r="J24" s="41">
        <v>2908</v>
      </c>
      <c r="K24" s="41"/>
      <c r="L24" s="33"/>
      <c r="M24" s="33"/>
      <c r="N24" s="33"/>
      <c r="O24" s="32"/>
      <c r="P24" s="32"/>
    </row>
    <row r="25" spans="1:16" ht="14.2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4.25">
      <c r="A26" s="63" t="s">
        <v>34</v>
      </c>
    </row>
    <row r="28" ht="14.25">
      <c r="A28" s="77"/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8"/>
  <sheetViews>
    <sheetView zoomScalePageLayoutView="0" workbookViewId="0" topLeftCell="A10">
      <selection activeCell="A28" sqref="A28"/>
    </sheetView>
  </sheetViews>
  <sheetFormatPr defaultColWidth="11.421875" defaultRowHeight="15" outlineLevelRow="1"/>
  <cols>
    <col min="1" max="1" width="12.7109375" style="23" customWidth="1"/>
    <col min="2" max="2" width="50.7109375" style="23" customWidth="1"/>
    <col min="3" max="3" width="12.7109375" style="23" customWidth="1"/>
    <col min="4" max="4" width="13.7109375" style="23" customWidth="1"/>
    <col min="5" max="5" width="14.7109375" style="23" customWidth="1"/>
    <col min="6" max="6" width="12.7109375" style="23" customWidth="1"/>
    <col min="7" max="7" width="1.7109375" style="23" customWidth="1"/>
    <col min="8" max="9" width="17.8515625" style="23" customWidth="1"/>
    <col min="10" max="10" width="12.7109375" style="23" customWidth="1"/>
    <col min="11" max="11" width="1.7109375" style="23" customWidth="1"/>
    <col min="12" max="13" width="14.7109375" style="23" customWidth="1"/>
    <col min="14" max="14" width="12.7109375" style="23" customWidth="1"/>
    <col min="15" max="158" width="12.7109375" style="22" customWidth="1"/>
    <col min="159" max="16384" width="11.421875" style="22" customWidth="1"/>
  </cols>
  <sheetData>
    <row r="1" spans="1:11" ht="9" customHeight="1">
      <c r="A1" s="9"/>
      <c r="B1" s="9"/>
      <c r="D1" s="21"/>
      <c r="E1" s="21"/>
      <c r="F1" s="21"/>
      <c r="G1" s="21"/>
      <c r="H1" s="21"/>
      <c r="I1" s="21"/>
      <c r="J1" s="21"/>
      <c r="K1" s="21"/>
    </row>
    <row r="2" spans="1:11" ht="9.75" customHeight="1">
      <c r="A2" s="9"/>
      <c r="B2" s="9"/>
      <c r="D2" s="21"/>
      <c r="E2" s="21"/>
      <c r="F2" s="21"/>
      <c r="G2" s="21"/>
      <c r="H2" s="21"/>
      <c r="I2" s="21"/>
      <c r="J2" s="21"/>
      <c r="K2" s="21"/>
    </row>
    <row r="3" spans="1:11" ht="9.75" customHeight="1">
      <c r="A3" s="9"/>
      <c r="B3" s="9"/>
      <c r="D3" s="21"/>
      <c r="E3" s="21"/>
      <c r="F3" s="21"/>
      <c r="G3" s="21"/>
      <c r="H3" s="21"/>
      <c r="I3" s="21"/>
      <c r="J3" s="21"/>
      <c r="K3" s="21"/>
    </row>
    <row r="4" spans="4:11" ht="9" customHeight="1">
      <c r="D4" s="21"/>
      <c r="E4" s="21"/>
      <c r="F4" s="21"/>
      <c r="G4" s="21"/>
      <c r="H4" s="21"/>
      <c r="I4" s="21"/>
      <c r="J4" s="21"/>
      <c r="K4" s="21"/>
    </row>
    <row r="5" spans="1:11" ht="15">
      <c r="A5" s="24" t="str">
        <f>Índice!B13</f>
        <v>Enclave: Cultivos Ilícitos. Fases agrícola e industrial, Base 2005 (Serie 2000-2015Pr)</v>
      </c>
      <c r="D5" s="21"/>
      <c r="E5" s="21"/>
      <c r="F5" s="21"/>
      <c r="G5" s="21"/>
      <c r="H5" s="21"/>
      <c r="I5" s="21"/>
      <c r="J5" s="21"/>
      <c r="K5" s="21"/>
    </row>
    <row r="6" spans="1:11" ht="15">
      <c r="A6" s="24" t="s">
        <v>55</v>
      </c>
      <c r="B6" s="24"/>
      <c r="C6" s="25"/>
      <c r="D6" s="26"/>
      <c r="E6" s="26"/>
      <c r="F6" s="26"/>
      <c r="G6" s="26"/>
      <c r="H6" s="26"/>
      <c r="I6" s="26"/>
      <c r="J6" s="26"/>
      <c r="K6" s="26"/>
    </row>
    <row r="7" spans="1:14" ht="28.5">
      <c r="A7" s="24" t="s">
        <v>49</v>
      </c>
      <c r="B7" s="24"/>
      <c r="C7" s="25"/>
      <c r="D7" s="26"/>
      <c r="E7" s="26"/>
      <c r="F7" s="26"/>
      <c r="G7" s="26"/>
      <c r="H7" s="26"/>
      <c r="K7" s="59"/>
      <c r="M7" s="95" t="s">
        <v>2</v>
      </c>
      <c r="N7" s="95"/>
    </row>
    <row r="8" spans="1:14" ht="15">
      <c r="A8" s="24" t="s">
        <v>3</v>
      </c>
      <c r="B8" s="24"/>
      <c r="C8" s="27"/>
      <c r="D8" s="26"/>
      <c r="E8" s="26"/>
      <c r="F8" s="26"/>
      <c r="G8" s="26"/>
      <c r="H8" s="26"/>
      <c r="K8" s="26"/>
      <c r="M8" s="26"/>
      <c r="N8" s="26"/>
    </row>
    <row r="9" spans="1:14" ht="15">
      <c r="A9" s="24" t="s">
        <v>4</v>
      </c>
      <c r="B9" s="24"/>
      <c r="C9" s="27"/>
      <c r="D9" s="26"/>
      <c r="E9" s="26"/>
      <c r="F9" s="26"/>
      <c r="G9" s="26"/>
      <c r="H9" s="26"/>
      <c r="K9" s="27"/>
      <c r="M9" s="26"/>
      <c r="N9" s="27"/>
    </row>
    <row r="10" spans="1:14" ht="18" collapsed="1">
      <c r="A10" s="27"/>
      <c r="B10" s="24"/>
      <c r="C10" s="27"/>
      <c r="G10" s="10"/>
      <c r="H10" s="96" t="s">
        <v>5</v>
      </c>
      <c r="I10" s="97"/>
      <c r="J10" s="98"/>
      <c r="K10" s="29"/>
      <c r="M10" s="26"/>
      <c r="N10" s="29" t="s">
        <v>6</v>
      </c>
    </row>
    <row r="11" spans="8:10" ht="165" customHeight="1" hidden="1" outlineLevel="1">
      <c r="H11" s="60" t="s">
        <v>51</v>
      </c>
      <c r="I11" s="61" t="s">
        <v>52</v>
      </c>
      <c r="J11" s="62"/>
    </row>
    <row r="12" spans="1:14" s="28" customFormat="1" ht="12.75">
      <c r="A12" s="92" t="s">
        <v>7</v>
      </c>
      <c r="B12" s="92" t="s">
        <v>8</v>
      </c>
      <c r="C12" s="99" t="s">
        <v>54</v>
      </c>
      <c r="D12" s="99"/>
      <c r="E12" s="99"/>
      <c r="F12" s="99"/>
      <c r="G12" s="43"/>
      <c r="H12" s="89" t="s">
        <v>13</v>
      </c>
      <c r="I12" s="89"/>
      <c r="J12" s="89"/>
      <c r="K12" s="89"/>
      <c r="L12" s="89"/>
      <c r="M12" s="89"/>
      <c r="N12" s="44"/>
    </row>
    <row r="13" spans="1:14" s="28" customFormat="1" ht="12.75">
      <c r="A13" s="93"/>
      <c r="B13" s="93"/>
      <c r="C13" s="100" t="s">
        <v>9</v>
      </c>
      <c r="D13" s="100" t="s">
        <v>10</v>
      </c>
      <c r="E13" s="100" t="s">
        <v>11</v>
      </c>
      <c r="F13" s="100" t="s">
        <v>12</v>
      </c>
      <c r="G13" s="45"/>
      <c r="H13" s="89" t="s">
        <v>14</v>
      </c>
      <c r="I13" s="89"/>
      <c r="J13" s="89"/>
      <c r="K13" s="46"/>
      <c r="L13" s="89" t="s">
        <v>15</v>
      </c>
      <c r="M13" s="89"/>
      <c r="N13" s="87" t="s">
        <v>16</v>
      </c>
    </row>
    <row r="14" spans="1:14" s="28" customFormat="1" ht="21" customHeight="1">
      <c r="A14" s="93"/>
      <c r="B14" s="93"/>
      <c r="C14" s="101"/>
      <c r="D14" s="101"/>
      <c r="E14" s="101"/>
      <c r="F14" s="101"/>
      <c r="G14" s="45"/>
      <c r="H14" s="90" t="s">
        <v>68</v>
      </c>
      <c r="I14" s="90" t="s">
        <v>67</v>
      </c>
      <c r="J14" s="87" t="s">
        <v>17</v>
      </c>
      <c r="K14" s="47"/>
      <c r="L14" s="87" t="s">
        <v>18</v>
      </c>
      <c r="M14" s="87" t="s">
        <v>19</v>
      </c>
      <c r="N14" s="103"/>
    </row>
    <row r="15" spans="1:14" s="28" customFormat="1" ht="45.75" customHeight="1">
      <c r="A15" s="94"/>
      <c r="B15" s="94"/>
      <c r="C15" s="102"/>
      <c r="D15" s="102"/>
      <c r="E15" s="102"/>
      <c r="F15" s="102"/>
      <c r="G15" s="45"/>
      <c r="H15" s="91"/>
      <c r="I15" s="91"/>
      <c r="J15" s="88" t="s">
        <v>20</v>
      </c>
      <c r="K15" s="47"/>
      <c r="L15" s="88"/>
      <c r="M15" s="88"/>
      <c r="N15" s="88"/>
    </row>
    <row r="16" spans="1:14" s="28" customFormat="1" ht="12.75">
      <c r="A16" s="42" t="s">
        <v>21</v>
      </c>
      <c r="B16" s="34" t="s">
        <v>22</v>
      </c>
      <c r="C16" s="35">
        <v>2043</v>
      </c>
      <c r="D16" s="35">
        <v>-11</v>
      </c>
      <c r="E16" s="75">
        <v>0</v>
      </c>
      <c r="F16" s="35">
        <v>2032</v>
      </c>
      <c r="G16" s="35"/>
      <c r="H16" s="35">
        <v>0</v>
      </c>
      <c r="I16" s="35">
        <v>1891</v>
      </c>
      <c r="J16" s="36">
        <v>1891</v>
      </c>
      <c r="K16" s="36"/>
      <c r="L16" s="35">
        <v>0</v>
      </c>
      <c r="M16" s="35">
        <v>141</v>
      </c>
      <c r="N16" s="35">
        <v>2032</v>
      </c>
    </row>
    <row r="17" spans="1:14" s="28" customFormat="1" ht="24.75">
      <c r="A17" s="48" t="s">
        <v>23</v>
      </c>
      <c r="B17" s="49" t="s">
        <v>24</v>
      </c>
      <c r="C17" s="74">
        <v>0</v>
      </c>
      <c r="D17" s="74">
        <v>0</v>
      </c>
      <c r="E17" s="50">
        <v>498</v>
      </c>
      <c r="F17" s="50">
        <v>498</v>
      </c>
      <c r="G17" s="50"/>
      <c r="H17" s="50">
        <v>475</v>
      </c>
      <c r="I17" s="50">
        <v>23</v>
      </c>
      <c r="J17" s="51">
        <v>498</v>
      </c>
      <c r="K17" s="51"/>
      <c r="L17" s="50">
        <v>0</v>
      </c>
      <c r="M17" s="74">
        <v>0</v>
      </c>
      <c r="N17" s="50">
        <v>498</v>
      </c>
    </row>
    <row r="18" spans="1:16" s="28" customFormat="1" ht="24.75">
      <c r="A18" s="42" t="s">
        <v>25</v>
      </c>
      <c r="B18" s="34" t="s">
        <v>26</v>
      </c>
      <c r="C18" s="35">
        <v>3921</v>
      </c>
      <c r="D18" s="35">
        <v>-733</v>
      </c>
      <c r="E18" s="35">
        <v>443</v>
      </c>
      <c r="F18" s="35">
        <v>3631</v>
      </c>
      <c r="G18" s="35"/>
      <c r="H18" s="35">
        <v>368</v>
      </c>
      <c r="I18" s="35">
        <v>75</v>
      </c>
      <c r="J18" s="36">
        <v>443</v>
      </c>
      <c r="K18" s="36"/>
      <c r="L18" s="35">
        <v>2916</v>
      </c>
      <c r="M18" s="35">
        <v>272</v>
      </c>
      <c r="N18" s="35">
        <v>3631</v>
      </c>
      <c r="O18" s="32"/>
      <c r="P18" s="32"/>
    </row>
    <row r="19" spans="1:16" s="28" customFormat="1" ht="12.75">
      <c r="A19" s="48" t="s">
        <v>27</v>
      </c>
      <c r="B19" s="49" t="s">
        <v>28</v>
      </c>
      <c r="C19" s="74">
        <v>0</v>
      </c>
      <c r="D19" s="74">
        <v>0</v>
      </c>
      <c r="E19" s="50">
        <v>0</v>
      </c>
      <c r="F19" s="50">
        <v>0</v>
      </c>
      <c r="G19" s="50"/>
      <c r="H19" s="50">
        <v>0</v>
      </c>
      <c r="I19" s="74">
        <v>0</v>
      </c>
      <c r="J19" s="51">
        <v>0</v>
      </c>
      <c r="K19" s="51"/>
      <c r="L19" s="50">
        <v>0</v>
      </c>
      <c r="M19" s="74">
        <v>0</v>
      </c>
      <c r="N19" s="50">
        <v>0</v>
      </c>
      <c r="O19" s="32"/>
      <c r="P19" s="32"/>
    </row>
    <row r="20" spans="1:16" s="28" customFormat="1" ht="12.75">
      <c r="A20" s="42" t="s">
        <v>29</v>
      </c>
      <c r="B20" s="34" t="s">
        <v>30</v>
      </c>
      <c r="C20" s="75">
        <v>0</v>
      </c>
      <c r="D20" s="75">
        <v>0</v>
      </c>
      <c r="E20" s="35">
        <v>20</v>
      </c>
      <c r="F20" s="35">
        <v>20</v>
      </c>
      <c r="G20" s="35"/>
      <c r="H20" s="35">
        <v>20</v>
      </c>
      <c r="I20" s="75">
        <v>0</v>
      </c>
      <c r="J20" s="36">
        <v>20</v>
      </c>
      <c r="K20" s="36"/>
      <c r="L20" s="35">
        <v>0</v>
      </c>
      <c r="M20" s="75">
        <v>0</v>
      </c>
      <c r="N20" s="35">
        <v>20</v>
      </c>
      <c r="O20" s="32"/>
      <c r="P20" s="32"/>
    </row>
    <row r="21" spans="1:16" s="28" customFormat="1" ht="12.75">
      <c r="A21" s="53" t="s">
        <v>31</v>
      </c>
      <c r="B21" s="54"/>
      <c r="C21" s="55">
        <v>5964</v>
      </c>
      <c r="D21" s="55">
        <v>-744</v>
      </c>
      <c r="E21" s="55">
        <v>961</v>
      </c>
      <c r="F21" s="55">
        <v>6181</v>
      </c>
      <c r="G21" s="51"/>
      <c r="H21" s="55">
        <v>863</v>
      </c>
      <c r="I21" s="55">
        <v>1989</v>
      </c>
      <c r="J21" s="55">
        <v>2852</v>
      </c>
      <c r="K21" s="51"/>
      <c r="L21" s="55">
        <v>2916</v>
      </c>
      <c r="M21" s="55">
        <v>413</v>
      </c>
      <c r="N21" s="55">
        <v>6181</v>
      </c>
      <c r="O21" s="32"/>
      <c r="P21" s="37"/>
    </row>
    <row r="22" spans="1:16" s="28" customFormat="1" ht="12.75">
      <c r="A22" s="32"/>
      <c r="B22" s="38"/>
      <c r="C22" s="71"/>
      <c r="D22" s="71"/>
      <c r="E22" s="38"/>
      <c r="F22" s="38"/>
      <c r="G22" s="38"/>
      <c r="H22" s="38"/>
      <c r="I22" s="38"/>
      <c r="J22" s="32"/>
      <c r="K22" s="32"/>
      <c r="L22" s="36"/>
      <c r="M22" s="36"/>
      <c r="N22" s="31"/>
      <c r="O22" s="32"/>
      <c r="P22" s="32"/>
    </row>
    <row r="23" spans="1:16" s="28" customFormat="1" ht="12.75">
      <c r="A23" s="56" t="s">
        <v>32</v>
      </c>
      <c r="B23" s="57"/>
      <c r="C23" s="58"/>
      <c r="D23" s="58"/>
      <c r="E23" s="57"/>
      <c r="F23" s="57"/>
      <c r="G23" s="50"/>
      <c r="H23" s="58">
        <v>2043</v>
      </c>
      <c r="I23" s="58">
        <v>3921</v>
      </c>
      <c r="J23" s="58">
        <v>5964</v>
      </c>
      <c r="K23" s="51"/>
      <c r="L23" s="52"/>
      <c r="M23" s="52"/>
      <c r="N23" s="52"/>
      <c r="O23" s="32"/>
      <c r="P23" s="32"/>
    </row>
    <row r="24" spans="1:16" s="28" customFormat="1" ht="12.75">
      <c r="A24" s="39" t="s">
        <v>33</v>
      </c>
      <c r="B24" s="40"/>
      <c r="C24" s="41"/>
      <c r="D24" s="41"/>
      <c r="E24" s="40"/>
      <c r="F24" s="40"/>
      <c r="G24" s="40"/>
      <c r="H24" s="41">
        <v>1180</v>
      </c>
      <c r="I24" s="41">
        <v>1932</v>
      </c>
      <c r="J24" s="41">
        <v>3112</v>
      </c>
      <c r="K24" s="41"/>
      <c r="L24" s="33"/>
      <c r="M24" s="33"/>
      <c r="N24" s="33"/>
      <c r="O24" s="32"/>
      <c r="P24" s="32"/>
    </row>
    <row r="25" spans="1:16" ht="14.25">
      <c r="A25" s="63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7"/>
      <c r="P25" s="7"/>
    </row>
    <row r="26" ht="14.25">
      <c r="A26" s="63" t="s">
        <v>34</v>
      </c>
    </row>
    <row r="28" ht="14.25">
      <c r="A28" s="77"/>
    </row>
  </sheetData>
  <sheetProtection/>
  <mergeCells count="18">
    <mergeCell ref="L14:L15"/>
    <mergeCell ref="M14:M15"/>
    <mergeCell ref="M7:N7"/>
    <mergeCell ref="H10:J10"/>
    <mergeCell ref="N13:N15"/>
    <mergeCell ref="H14:H15"/>
    <mergeCell ref="I14:I15"/>
    <mergeCell ref="J14:J15"/>
    <mergeCell ref="A12:A15"/>
    <mergeCell ref="B12:B15"/>
    <mergeCell ref="C12:F12"/>
    <mergeCell ref="H12:M12"/>
    <mergeCell ref="C13:C15"/>
    <mergeCell ref="D13:D15"/>
    <mergeCell ref="E13:E15"/>
    <mergeCell ref="F13:F15"/>
    <mergeCell ref="H13:J13"/>
    <mergeCell ref="L13:M13"/>
  </mergeCells>
  <hyperlinks>
    <hyperlink ref="M7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favaldeblanquezp</dc:creator>
  <cp:keywords/>
  <dc:description/>
  <cp:lastModifiedBy>Giovani Buitrago Hoyos</cp:lastModifiedBy>
  <dcterms:created xsi:type="dcterms:W3CDTF">2011-10-05T21:53:50Z</dcterms:created>
  <dcterms:modified xsi:type="dcterms:W3CDTF">2017-01-20T16:30:14Z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