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AS - RE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<sst xmlns="http://schemas.openxmlformats.org/spreadsheetml/2006/main" count="55" uniqueCount="55">
  <si>
    <t>Cuadro 7</t>
  </si>
  <si>
    <t>Cuenta Intermedia de la Salud - CIS</t>
  </si>
  <si>
    <t>Ingresos y Gastos de Entidades Adaptadas al Sistema que no compensan, Regimenes  Especiales, Otras.</t>
  </si>
  <si>
    <t>Año 2005</t>
  </si>
  <si>
    <t>Millones de pesos</t>
  </si>
  <si>
    <t>Conceptos</t>
  </si>
  <si>
    <t>Regímenes especiales</t>
  </si>
  <si>
    <t>Entidades adaptadas al sistema</t>
  </si>
  <si>
    <t>Otras</t>
  </si>
  <si>
    <t>Total</t>
  </si>
  <si>
    <t>A</t>
  </si>
  <si>
    <t>B</t>
  </si>
  <si>
    <t>C</t>
  </si>
  <si>
    <t>D</t>
  </si>
  <si>
    <t>INGRESOS</t>
  </si>
  <si>
    <t>7.1</t>
  </si>
  <si>
    <t>Cotizaciones sociales de salud</t>
  </si>
  <si>
    <t>7.1.1</t>
  </si>
  <si>
    <t>Cotización patronal de salud</t>
  </si>
  <si>
    <t>7.1.2</t>
  </si>
  <si>
    <t xml:space="preserve"> Cotización empleados de salud</t>
  </si>
  <si>
    <t>7.2</t>
  </si>
  <si>
    <t xml:space="preserve">Pagos suplementarios de hogares </t>
  </si>
  <si>
    <t>7.3</t>
  </si>
  <si>
    <t xml:space="preserve">Transferencias de las Administraciones Públicas </t>
  </si>
  <si>
    <t>7.4</t>
  </si>
  <si>
    <t>Otras ventas de servicios</t>
  </si>
  <si>
    <t>7.5</t>
  </si>
  <si>
    <t>Ingresos no operacionales</t>
  </si>
  <si>
    <t>Total ingresos</t>
  </si>
  <si>
    <t>GASTOS</t>
  </si>
  <si>
    <t>7.6</t>
  </si>
  <si>
    <t>Gastos en salud (neta)</t>
  </si>
  <si>
    <t>7.6.1</t>
  </si>
  <si>
    <t>Gasto en salud</t>
  </si>
  <si>
    <t>7.6.2</t>
  </si>
  <si>
    <t>menos recobros</t>
  </si>
  <si>
    <t>7.7</t>
  </si>
  <si>
    <t>Prestaciones de asistencia social en especie</t>
  </si>
  <si>
    <t>7.9</t>
  </si>
  <si>
    <t>Transferencias entre sistemas: aporte a solidaridad</t>
  </si>
  <si>
    <t>7.10</t>
  </si>
  <si>
    <t>Gastos y Costos de Administración</t>
  </si>
  <si>
    <t>7.10.1</t>
  </si>
  <si>
    <t>Consumo intermedio</t>
  </si>
  <si>
    <t>7.10.2</t>
  </si>
  <si>
    <t>Remuneración a los empleados</t>
  </si>
  <si>
    <t>7.10.3</t>
  </si>
  <si>
    <t>Otros de administración</t>
  </si>
  <si>
    <t>7.11</t>
  </si>
  <si>
    <t>Gastos no operacionales</t>
  </si>
  <si>
    <t>Total Gastos</t>
  </si>
  <si>
    <t>Diferencia entre ingresos y gastos</t>
  </si>
  <si>
    <t>Fuente: Estados Financieros por entidades</t>
  </si>
  <si>
    <t xml:space="preserve">                      Cálculos : DANE - Dirección Síntesis y Cuentas Nacionales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</si>
</sst>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-* #,##0.0\ _€_-;\-* #,##0.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5" fontId="0" fillId="2" borderId="0" xfId="18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5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5</xdr:col>
      <xdr:colOff>504825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="85" zoomScaleNormal="85" workbookViewId="0" topLeftCell="A1">
      <selection activeCell="F18" sqref="F18"/>
    </sheetView>
  </sheetViews>
  <sheetFormatPr defaultColWidth="11.421875" defaultRowHeight="12.75" zeroHeight="1"/>
  <cols>
    <col min="1" max="1" width="4.7109375" style="1" customWidth="1"/>
    <col min="2" max="2" width="5.00390625" style="1" customWidth="1"/>
    <col min="3" max="3" width="4.28125" style="1" customWidth="1"/>
    <col min="4" max="4" width="43.8515625" style="1" customWidth="1"/>
    <col min="5" max="5" width="13.7109375" style="1" customWidth="1"/>
    <col min="6" max="6" width="14.57421875" style="1" customWidth="1"/>
    <col min="7" max="7" width="12.00390625" style="1" bestFit="1" customWidth="1"/>
    <col min="8" max="8" width="13.421875" style="1" bestFit="1" customWidth="1"/>
    <col min="9" max="9" width="11.421875" style="1" customWidth="1"/>
    <col min="10" max="16384" width="0" style="1" hidden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spans="2:7" ht="12.75">
      <c r="B3" s="3"/>
      <c r="C3" s="3"/>
      <c r="D3" s="3"/>
      <c r="E3" s="3"/>
      <c r="F3" s="3"/>
      <c r="G3" s="3"/>
    </row>
    <row r="4" spans="2:7" ht="12.75">
      <c r="B4" s="3"/>
      <c r="C4" s="3"/>
      <c r="D4" s="3"/>
      <c r="E4" s="3"/>
      <c r="F4" s="3"/>
      <c r="G4" s="3"/>
    </row>
    <row r="5" spans="2:7" ht="12.75">
      <c r="B5" s="3"/>
      <c r="C5" s="3"/>
      <c r="D5" s="3"/>
      <c r="E5" s="3"/>
      <c r="F5" s="3"/>
      <c r="G5" s="3"/>
    </row>
    <row r="6" spans="1:7" ht="12.75">
      <c r="A6" s="4" t="s">
        <v>0</v>
      </c>
      <c r="C6" s="4"/>
      <c r="D6" s="4"/>
      <c r="E6" s="3"/>
      <c r="F6" s="3"/>
      <c r="G6" s="3"/>
    </row>
    <row r="7" spans="1:7" ht="12.75">
      <c r="A7" s="4" t="s">
        <v>1</v>
      </c>
      <c r="C7" s="4"/>
      <c r="D7" s="4"/>
      <c r="E7" s="4"/>
      <c r="F7" s="3"/>
      <c r="G7" s="5"/>
    </row>
    <row r="8" spans="1:7" ht="12.75">
      <c r="A8" s="4" t="s">
        <v>2</v>
      </c>
      <c r="C8" s="4"/>
      <c r="D8" s="4"/>
      <c r="E8" s="4"/>
      <c r="F8" s="3"/>
      <c r="G8" s="5"/>
    </row>
    <row r="9" spans="1:7" ht="12.75">
      <c r="A9" s="4" t="s">
        <v>3</v>
      </c>
      <c r="F9" s="6"/>
      <c r="G9" s="5"/>
    </row>
    <row r="10" spans="1:7" ht="12.75">
      <c r="A10" s="4"/>
      <c r="C10" s="4"/>
      <c r="E10" s="6"/>
      <c r="F10" s="6"/>
      <c r="G10" s="5"/>
    </row>
    <row r="11" spans="2:8" ht="12.75">
      <c r="B11" s="2"/>
      <c r="C11" s="2"/>
      <c r="D11" s="2"/>
      <c r="E11" s="3"/>
      <c r="F11" s="3"/>
      <c r="G11" s="7" t="s">
        <v>4</v>
      </c>
      <c r="H11" s="7"/>
    </row>
    <row r="12" spans="1:8" ht="54" customHeight="1">
      <c r="A12" s="8"/>
      <c r="B12" s="9" t="s">
        <v>5</v>
      </c>
      <c r="C12" s="9"/>
      <c r="D12" s="9"/>
      <c r="E12" s="10" t="s">
        <v>6</v>
      </c>
      <c r="F12" s="10" t="s">
        <v>7</v>
      </c>
      <c r="G12" s="10" t="s">
        <v>8</v>
      </c>
      <c r="H12" s="10" t="s">
        <v>9</v>
      </c>
    </row>
    <row r="13" spans="2:9" s="11" customFormat="1" ht="12.75">
      <c r="B13" s="12"/>
      <c r="C13" s="12"/>
      <c r="D13" s="12"/>
      <c r="E13" s="12" t="s">
        <v>10</v>
      </c>
      <c r="F13" s="12" t="s">
        <v>11</v>
      </c>
      <c r="G13" s="12" t="s">
        <v>12</v>
      </c>
      <c r="H13" s="12" t="s">
        <v>13</v>
      </c>
      <c r="I13" s="1"/>
    </row>
    <row r="14" ht="12.75">
      <c r="E14" s="13"/>
    </row>
    <row r="15" spans="2:9" s="11" customFormat="1" ht="12.75">
      <c r="B15" s="14" t="s">
        <v>14</v>
      </c>
      <c r="C15" s="14"/>
      <c r="D15" s="14"/>
      <c r="E15" s="15"/>
      <c r="I15" s="1"/>
    </row>
    <row r="16" spans="1:8" ht="12.75">
      <c r="A16" s="16" t="s">
        <v>15</v>
      </c>
      <c r="B16" s="1" t="s">
        <v>16</v>
      </c>
      <c r="E16" s="13">
        <f>+SUM(E17:E18)</f>
        <v>621269.5980381225</v>
      </c>
      <c r="F16" s="13">
        <f>+SUM(F17:F18)</f>
        <v>595004.854761</v>
      </c>
      <c r="G16" s="13">
        <f>+SUM(G17:G18)</f>
        <v>0</v>
      </c>
      <c r="H16" s="13">
        <f aca="true" t="shared" si="0" ref="H16:H22">+SUM(E16:G16)</f>
        <v>1216274.4527991225</v>
      </c>
    </row>
    <row r="17" spans="1:9" s="11" customFormat="1" ht="12.75">
      <c r="A17" s="17"/>
      <c r="B17" s="11" t="s">
        <v>17</v>
      </c>
      <c r="C17" s="18" t="s">
        <v>18</v>
      </c>
      <c r="E17" s="15">
        <v>457420.11624647124</v>
      </c>
      <c r="F17" s="15">
        <v>260292.551095</v>
      </c>
      <c r="H17" s="15">
        <f t="shared" si="0"/>
        <v>717712.6673414712</v>
      </c>
      <c r="I17" s="1"/>
    </row>
    <row r="18" spans="1:8" ht="12.75">
      <c r="A18" s="16"/>
      <c r="B18" s="1" t="s">
        <v>19</v>
      </c>
      <c r="C18" s="1" t="s">
        <v>20</v>
      </c>
      <c r="E18" s="13">
        <v>163849.48179165128</v>
      </c>
      <c r="F18" s="13">
        <v>334712.303666</v>
      </c>
      <c r="H18" s="13">
        <f t="shared" si="0"/>
        <v>498561.7854576513</v>
      </c>
    </row>
    <row r="19" spans="1:9" s="11" customFormat="1" ht="12.75">
      <c r="A19" s="17" t="s">
        <v>21</v>
      </c>
      <c r="B19" s="11" t="s">
        <v>22</v>
      </c>
      <c r="E19" s="15"/>
      <c r="F19" s="15">
        <v>8976.83756</v>
      </c>
      <c r="H19" s="15">
        <f t="shared" si="0"/>
        <v>8976.83756</v>
      </c>
      <c r="I19" s="1"/>
    </row>
    <row r="20" spans="1:8" ht="12.75" customHeight="1">
      <c r="A20" s="16" t="s">
        <v>23</v>
      </c>
      <c r="B20" s="19" t="s">
        <v>24</v>
      </c>
      <c r="C20" s="19"/>
      <c r="D20" s="19"/>
      <c r="E20" s="13">
        <v>0</v>
      </c>
      <c r="F20" s="13"/>
      <c r="G20" s="13">
        <v>12296.107144</v>
      </c>
      <c r="H20" s="13">
        <f t="shared" si="0"/>
        <v>12296.107144</v>
      </c>
    </row>
    <row r="21" spans="1:9" s="11" customFormat="1" ht="12.75">
      <c r="A21" s="17" t="s">
        <v>25</v>
      </c>
      <c r="B21" s="11" t="s">
        <v>26</v>
      </c>
      <c r="E21" s="15">
        <v>1715.0668784398601</v>
      </c>
      <c r="F21" s="15">
        <v>2229.203</v>
      </c>
      <c r="H21" s="15">
        <f t="shared" si="0"/>
        <v>3944.26987843986</v>
      </c>
      <c r="I21" s="1"/>
    </row>
    <row r="22" spans="1:8" ht="12.75">
      <c r="A22" s="16" t="s">
        <v>27</v>
      </c>
      <c r="B22" s="1" t="s">
        <v>28</v>
      </c>
      <c r="E22" s="13">
        <v>166350.32859319748</v>
      </c>
      <c r="F22" s="13">
        <v>5008.601</v>
      </c>
      <c r="G22" s="13"/>
      <c r="H22" s="13">
        <f t="shared" si="0"/>
        <v>171358.92959319748</v>
      </c>
    </row>
    <row r="23" spans="1:9" s="24" customFormat="1" ht="12.75">
      <c r="A23" s="20"/>
      <c r="B23" s="21" t="s">
        <v>29</v>
      </c>
      <c r="C23" s="21"/>
      <c r="D23" s="21"/>
      <c r="E23" s="22">
        <f>+E16+SUM(E19:E22)</f>
        <v>789334.9935097599</v>
      </c>
      <c r="F23" s="22">
        <f>+F16+SUM(F19:F22)</f>
        <v>611219.496321</v>
      </c>
      <c r="G23" s="22">
        <f>+G16+SUM(G19:G22)</f>
        <v>12296.107144</v>
      </c>
      <c r="H23" s="22">
        <f>+H16+SUM(H19:H22)</f>
        <v>1412850.5969747598</v>
      </c>
      <c r="I23" s="23"/>
    </row>
    <row r="24" spans="1:6" ht="12.75">
      <c r="A24" s="16"/>
      <c r="B24" s="25" t="s">
        <v>30</v>
      </c>
      <c r="C24" s="25"/>
      <c r="D24" s="25"/>
      <c r="F24" s="26"/>
    </row>
    <row r="25" spans="1:9" s="11" customFormat="1" ht="12.75">
      <c r="A25" s="17" t="s">
        <v>31</v>
      </c>
      <c r="B25" s="27" t="s">
        <v>32</v>
      </c>
      <c r="C25" s="27"/>
      <c r="D25" s="27"/>
      <c r="E25" s="18">
        <f>+SUM(E26:E27)</f>
        <v>412895.0543461085</v>
      </c>
      <c r="F25" s="18">
        <f>+SUM(F26:F27)</f>
        <v>392575.31173728395</v>
      </c>
      <c r="G25" s="18">
        <f>+SUM(G26:G27)</f>
        <v>0</v>
      </c>
      <c r="H25" s="28">
        <f aca="true" t="shared" si="1" ref="H25:H34">+SUM(E25:G25)</f>
        <v>805470.3660833924</v>
      </c>
      <c r="I25" s="1"/>
    </row>
    <row r="26" spans="1:8" ht="14.25" customHeight="1">
      <c r="A26" s="16"/>
      <c r="B26" s="1" t="s">
        <v>33</v>
      </c>
      <c r="C26" s="29" t="s">
        <v>34</v>
      </c>
      <c r="D26" s="29"/>
      <c r="E26" s="5">
        <v>458512.33558030735</v>
      </c>
      <c r="F26" s="5">
        <v>393695.52973728394</v>
      </c>
      <c r="H26" s="26">
        <f t="shared" si="1"/>
        <v>852207.8653175912</v>
      </c>
    </row>
    <row r="27" spans="1:9" s="11" customFormat="1" ht="12.75" customHeight="1">
      <c r="A27" s="17"/>
      <c r="B27" s="11" t="s">
        <v>35</v>
      </c>
      <c r="C27" s="27" t="s">
        <v>36</v>
      </c>
      <c r="D27" s="27"/>
      <c r="E27" s="18">
        <v>-45617.28123419882</v>
      </c>
      <c r="F27" s="18">
        <v>-1120.218</v>
      </c>
      <c r="G27" s="18"/>
      <c r="H27" s="28">
        <f t="shared" si="1"/>
        <v>-46737.49923419882</v>
      </c>
      <c r="I27" s="1"/>
    </row>
    <row r="28" spans="1:8" ht="12.75" customHeight="1">
      <c r="A28" s="16" t="s">
        <v>37</v>
      </c>
      <c r="B28" s="1" t="s">
        <v>38</v>
      </c>
      <c r="C28" s="30"/>
      <c r="D28" s="30"/>
      <c r="E28" s="5"/>
      <c r="F28" s="5"/>
      <c r="G28" s="5">
        <v>12296.107144</v>
      </c>
      <c r="H28" s="26">
        <f t="shared" si="1"/>
        <v>12296.107144</v>
      </c>
    </row>
    <row r="29" spans="1:9" s="11" customFormat="1" ht="12.75">
      <c r="A29" s="17" t="s">
        <v>39</v>
      </c>
      <c r="B29" s="11" t="s">
        <v>40</v>
      </c>
      <c r="E29" s="15">
        <v>40718.43701317691</v>
      </c>
      <c r="F29" s="15">
        <v>2750.731083333333</v>
      </c>
      <c r="H29" s="28">
        <f t="shared" si="1"/>
        <v>43469.16809651024</v>
      </c>
      <c r="I29" s="1"/>
    </row>
    <row r="30" spans="1:8" ht="12.75">
      <c r="A30" s="16" t="s">
        <v>41</v>
      </c>
      <c r="B30" s="1" t="s">
        <v>42</v>
      </c>
      <c r="E30" s="5">
        <f>+SUM(E31:E33)</f>
        <v>148707.39523672816</v>
      </c>
      <c r="F30" s="5">
        <f>+SUM(F31:F33)</f>
        <v>7620.735846444445</v>
      </c>
      <c r="G30" s="5"/>
      <c r="H30" s="26">
        <f t="shared" si="1"/>
        <v>156328.1310831726</v>
      </c>
    </row>
    <row r="31" spans="1:9" s="11" customFormat="1" ht="12.75">
      <c r="A31" s="17"/>
      <c r="B31" s="11" t="s">
        <v>43</v>
      </c>
      <c r="C31" s="11" t="s">
        <v>44</v>
      </c>
      <c r="E31" s="15">
        <v>70434.49672882329</v>
      </c>
      <c r="F31" s="15">
        <v>7124.586846444445</v>
      </c>
      <c r="H31" s="28">
        <f t="shared" si="1"/>
        <v>77559.08357526774</v>
      </c>
      <c r="I31" s="1"/>
    </row>
    <row r="32" spans="1:8" ht="12.75">
      <c r="A32" s="16"/>
      <c r="B32" s="1" t="s">
        <v>45</v>
      </c>
      <c r="C32" s="1" t="s">
        <v>46</v>
      </c>
      <c r="E32" s="13">
        <v>75027.88537589383</v>
      </c>
      <c r="F32" s="13">
        <v>485.915</v>
      </c>
      <c r="H32" s="26">
        <f t="shared" si="1"/>
        <v>75513.80037589383</v>
      </c>
    </row>
    <row r="33" spans="1:9" s="11" customFormat="1" ht="12.75">
      <c r="A33" s="17"/>
      <c r="B33" s="11" t="s">
        <v>47</v>
      </c>
      <c r="C33" s="11" t="s">
        <v>48</v>
      </c>
      <c r="E33" s="15">
        <v>3245.013132011026</v>
      </c>
      <c r="F33" s="15">
        <v>10.234</v>
      </c>
      <c r="H33" s="28">
        <f t="shared" si="1"/>
        <v>3255.2471320110258</v>
      </c>
      <c r="I33" s="1"/>
    </row>
    <row r="34" spans="1:8" ht="12.75">
      <c r="A34" s="16" t="s">
        <v>49</v>
      </c>
      <c r="B34" s="1" t="s">
        <v>50</v>
      </c>
      <c r="E34" s="13">
        <v>151490.11126454137</v>
      </c>
      <c r="F34" s="13">
        <v>1249.821</v>
      </c>
      <c r="H34" s="26">
        <f t="shared" si="1"/>
        <v>152739.93226454136</v>
      </c>
    </row>
    <row r="35" spans="2:9" s="11" customFormat="1" ht="12.75">
      <c r="B35" s="31" t="s">
        <v>51</v>
      </c>
      <c r="C35" s="32"/>
      <c r="D35" s="32"/>
      <c r="E35" s="33">
        <f>+E25+SUM(E29:E30)+E34</f>
        <v>753810.997860555</v>
      </c>
      <c r="F35" s="33">
        <f>+F25+SUM(F29:F30)+F34</f>
        <v>404196.5996670617</v>
      </c>
      <c r="G35" s="33">
        <f>+G25+SUM(G29:G30)+G34+G28</f>
        <v>12296.107144</v>
      </c>
      <c r="H35" s="33">
        <f>+H25+SUM(H29:H30)+H34+H28</f>
        <v>1170303.7046716167</v>
      </c>
      <c r="I35" s="1"/>
    </row>
    <row r="36" spans="1:8" ht="12.75">
      <c r="A36" s="34"/>
      <c r="B36" s="35" t="s">
        <v>52</v>
      </c>
      <c r="C36" s="35"/>
      <c r="D36" s="35"/>
      <c r="E36" s="36">
        <f>+E23-E35</f>
        <v>35523.99564920494</v>
      </c>
      <c r="F36" s="36">
        <f>+F23-F35</f>
        <v>207022.89665393834</v>
      </c>
      <c r="G36" s="36">
        <f>+G23-G35</f>
        <v>0</v>
      </c>
      <c r="H36" s="36">
        <f>+H23-H35</f>
        <v>242546.89230314316</v>
      </c>
    </row>
    <row r="37" spans="1:8" ht="12.75">
      <c r="A37" s="37"/>
      <c r="B37" s="38"/>
      <c r="C37" s="38"/>
      <c r="D37" s="38"/>
      <c r="E37" s="39"/>
      <c r="F37" s="39"/>
      <c r="G37" s="39"/>
      <c r="H37" s="39"/>
    </row>
    <row r="38" ht="12.75">
      <c r="F38" s="13"/>
    </row>
    <row r="39" ht="12.75">
      <c r="B39" s="5" t="s">
        <v>53</v>
      </c>
    </row>
    <row r="40" ht="12.75">
      <c r="A40" s="5" t="s">
        <v>54</v>
      </c>
    </row>
    <row r="41" ht="12.75"/>
  </sheetData>
  <mergeCells count="18">
    <mergeCell ref="B1:H1"/>
    <mergeCell ref="B2:H2"/>
    <mergeCell ref="B12:D12"/>
    <mergeCell ref="B15:D15"/>
    <mergeCell ref="B20:D20"/>
    <mergeCell ref="B25:D25"/>
    <mergeCell ref="C26:D26"/>
    <mergeCell ref="C27:D27"/>
    <mergeCell ref="H36:H37"/>
    <mergeCell ref="G11:H11"/>
    <mergeCell ref="B36:D37"/>
    <mergeCell ref="E36:E37"/>
    <mergeCell ref="F36:F37"/>
    <mergeCell ref="G36:G37"/>
    <mergeCell ref="B11:D11"/>
    <mergeCell ref="B23:D23"/>
    <mergeCell ref="B35:D35"/>
    <mergeCell ref="B24:D24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2008-06-05T15:43:42Z</dcterms:created>
  <dcterms:modified xsi:type="dcterms:W3CDTF">2008-06-05T15:44:05Z</dcterms:modified>
  <cp:category/>
  <cp:version/>
  <cp:contentType/>
  <cp:contentStatus/>
</cp:coreProperties>
</file>