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AS - RE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<sst xmlns="http://schemas.openxmlformats.org/spreadsheetml/2006/main" count="56" uniqueCount="56">
  <si>
    <t>Cuadro 7</t>
  </si>
  <si>
    <t>Cuenta Intermedia de la Salud - CIS</t>
  </si>
  <si>
    <t>Ingresos y Gastos de Entidades Adaptadas al Sistema que no compensan, Regimenes  Especiales, Otras.</t>
  </si>
  <si>
    <t>Año 2000</t>
  </si>
  <si>
    <t>Datos Revisados</t>
  </si>
  <si>
    <t>Millones de pesos</t>
  </si>
  <si>
    <t>Conceptos</t>
  </si>
  <si>
    <t>Regímenes especiales</t>
  </si>
  <si>
    <t>Entidades adaptadas al sistema</t>
  </si>
  <si>
    <t>Otras</t>
  </si>
  <si>
    <t>Total</t>
  </si>
  <si>
    <t>A</t>
  </si>
  <si>
    <t>B</t>
  </si>
  <si>
    <t>C</t>
  </si>
  <si>
    <t>D</t>
  </si>
  <si>
    <t>INGRESOS</t>
  </si>
  <si>
    <t>7.1</t>
  </si>
  <si>
    <t>Cotizaciones sociales de salud</t>
  </si>
  <si>
    <t>7.1.1</t>
  </si>
  <si>
    <t>Cotización patronal de salud</t>
  </si>
  <si>
    <t>7.1.2</t>
  </si>
  <si>
    <t xml:space="preserve"> Cotización empleados de salud</t>
  </si>
  <si>
    <t>7.2</t>
  </si>
  <si>
    <t xml:space="preserve">Pagos suplementarios de hogares </t>
  </si>
  <si>
    <t>7.3</t>
  </si>
  <si>
    <t xml:space="preserve">Transferencias de las Administraciones Públicas </t>
  </si>
  <si>
    <t>7.4</t>
  </si>
  <si>
    <t>Otras ventas de servicios</t>
  </si>
  <si>
    <t>7.5</t>
  </si>
  <si>
    <t>Ingresos no operacionales</t>
  </si>
  <si>
    <t>Total ingresos</t>
  </si>
  <si>
    <t>GASTOS</t>
  </si>
  <si>
    <t>7.6</t>
  </si>
  <si>
    <t>Gastos en salud (neta)</t>
  </si>
  <si>
    <t>7.6.1</t>
  </si>
  <si>
    <t>Gasto en salud</t>
  </si>
  <si>
    <t>7.6.2</t>
  </si>
  <si>
    <t>menos recobros</t>
  </si>
  <si>
    <t>7.7</t>
  </si>
  <si>
    <t>Prestaciones de asistencia social en especie</t>
  </si>
  <si>
    <t>7.8</t>
  </si>
  <si>
    <t>Transferencias entre sistemas: aporte a solidaridad</t>
  </si>
  <si>
    <t>7.9</t>
  </si>
  <si>
    <t>Gastos y Costos de Administración</t>
  </si>
  <si>
    <t>7.9.1</t>
  </si>
  <si>
    <t>Consumo intermedio</t>
  </si>
  <si>
    <t>7.9.2</t>
  </si>
  <si>
    <t>Remuneración a los empleados</t>
  </si>
  <si>
    <t>7.9.3</t>
  </si>
  <si>
    <t>Otros de administración</t>
  </si>
  <si>
    <t>7.10</t>
  </si>
  <si>
    <t>Gastos no operacionales</t>
  </si>
  <si>
    <t>Total Gastos</t>
  </si>
  <si>
    <t>Diferencia entre ingresos y gastos</t>
  </si>
  <si>
    <t>Fuente: Estados Financieros por entidades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</si>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</sst>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72" fontId="0" fillId="2" borderId="0" xfId="18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172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72" fontId="3" fillId="2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5</xdr:col>
      <xdr:colOff>476250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85" zoomScaleNormal="85" workbookViewId="0" topLeftCell="A1">
      <selection activeCell="F32" sqref="F32"/>
    </sheetView>
  </sheetViews>
  <sheetFormatPr defaultColWidth="11.421875" defaultRowHeight="12.75" zeroHeight="1"/>
  <cols>
    <col min="1" max="1" width="4.7109375" style="1" customWidth="1"/>
    <col min="2" max="2" width="5.421875" style="1" customWidth="1"/>
    <col min="3" max="3" width="4.28125" style="1" customWidth="1"/>
    <col min="4" max="4" width="43.8515625" style="1" customWidth="1"/>
    <col min="5" max="5" width="13.7109375" style="1" customWidth="1"/>
    <col min="6" max="6" width="14.57421875" style="1" customWidth="1"/>
    <col min="7" max="7" width="12.00390625" style="1" bestFit="1" customWidth="1"/>
    <col min="8" max="8" width="13.421875" style="1" bestFit="1" customWidth="1"/>
    <col min="9" max="9" width="11.421875" style="1" customWidth="1"/>
    <col min="10" max="16384" width="0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spans="2:7" ht="12.75">
      <c r="B3" s="3"/>
      <c r="C3" s="3"/>
      <c r="D3" s="3"/>
      <c r="E3" s="3"/>
      <c r="F3" s="3"/>
      <c r="G3" s="3"/>
    </row>
    <row r="4" spans="2:7" ht="12.75">
      <c r="B4" s="3"/>
      <c r="C4" s="3"/>
      <c r="D4" s="3"/>
      <c r="E4" s="3"/>
      <c r="F4" s="3"/>
      <c r="G4" s="3"/>
    </row>
    <row r="5" spans="2:7" ht="12.75">
      <c r="B5" s="3"/>
      <c r="C5" s="3"/>
      <c r="D5" s="3"/>
      <c r="E5" s="3"/>
      <c r="F5" s="3"/>
      <c r="G5" s="3"/>
    </row>
    <row r="6" spans="1:7" ht="12.75">
      <c r="A6" s="4" t="s">
        <v>0</v>
      </c>
      <c r="C6" s="4"/>
      <c r="D6" s="4"/>
      <c r="E6" s="3"/>
      <c r="F6" s="3"/>
      <c r="G6" s="3"/>
    </row>
    <row r="7" spans="1:7" ht="12.75">
      <c r="A7" s="4" t="s">
        <v>1</v>
      </c>
      <c r="C7" s="4"/>
      <c r="D7" s="4"/>
      <c r="E7" s="4"/>
      <c r="F7" s="3"/>
      <c r="G7" s="5"/>
    </row>
    <row r="8" spans="1:7" ht="12.75">
      <c r="A8" s="4" t="s">
        <v>2</v>
      </c>
      <c r="C8" s="4"/>
      <c r="D8" s="4"/>
      <c r="E8" s="4"/>
      <c r="F8" s="3"/>
      <c r="G8" s="5"/>
    </row>
    <row r="9" spans="1:7" ht="12.75">
      <c r="A9" s="4" t="s">
        <v>3</v>
      </c>
      <c r="F9" s="6"/>
      <c r="G9" s="5"/>
    </row>
    <row r="10" spans="1:7" ht="12.75">
      <c r="A10" s="4" t="s">
        <v>4</v>
      </c>
      <c r="F10" s="6"/>
      <c r="G10" s="5"/>
    </row>
    <row r="11" spans="3:7" ht="12.75">
      <c r="C11" s="4"/>
      <c r="E11" s="6"/>
      <c r="F11" s="6"/>
      <c r="G11" s="5"/>
    </row>
    <row r="12" spans="2:8" ht="12.75">
      <c r="B12" s="2"/>
      <c r="C12" s="2"/>
      <c r="D12" s="2"/>
      <c r="E12" s="3"/>
      <c r="F12" s="3"/>
      <c r="G12" s="7" t="s">
        <v>5</v>
      </c>
      <c r="H12" s="7"/>
    </row>
    <row r="13" spans="1:8" ht="54" customHeight="1">
      <c r="A13" s="8"/>
      <c r="B13" s="9" t="s">
        <v>6</v>
      </c>
      <c r="C13" s="9"/>
      <c r="D13" s="9"/>
      <c r="E13" s="10" t="s">
        <v>7</v>
      </c>
      <c r="F13" s="10" t="s">
        <v>8</v>
      </c>
      <c r="G13" s="10" t="s">
        <v>9</v>
      </c>
      <c r="H13" s="10" t="s">
        <v>10</v>
      </c>
    </row>
    <row r="14" spans="2:9" s="11" customFormat="1" ht="12.75">
      <c r="B14" s="12"/>
      <c r="C14" s="12"/>
      <c r="D14" s="12"/>
      <c r="E14" s="12" t="s">
        <v>11</v>
      </c>
      <c r="F14" s="12" t="s">
        <v>12</v>
      </c>
      <c r="G14" s="12" t="s">
        <v>13</v>
      </c>
      <c r="H14" s="12" t="s">
        <v>14</v>
      </c>
      <c r="I14" s="1"/>
    </row>
    <row r="15" ht="12.75">
      <c r="E15" s="13"/>
    </row>
    <row r="16" spans="2:9" s="11" customFormat="1" ht="12.75">
      <c r="B16" s="14" t="s">
        <v>15</v>
      </c>
      <c r="C16" s="14"/>
      <c r="D16" s="14"/>
      <c r="E16" s="15"/>
      <c r="I16" s="1"/>
    </row>
    <row r="17" spans="1:8" ht="12.75">
      <c r="A17" s="16" t="s">
        <v>16</v>
      </c>
      <c r="B17" s="1" t="s">
        <v>17</v>
      </c>
      <c r="E17" s="13">
        <f>+SUM(E18:E19)</f>
        <v>668223</v>
      </c>
      <c r="F17" s="13">
        <f>+SUM(F18:F19)</f>
        <v>21835</v>
      </c>
      <c r="G17" s="13">
        <f>+SUM(G18:G19)</f>
        <v>0</v>
      </c>
      <c r="H17" s="13">
        <f aca="true" t="shared" si="0" ref="H17:H23">+SUM(E17:G17)</f>
        <v>690058</v>
      </c>
    </row>
    <row r="18" spans="1:9" s="11" customFormat="1" ht="12.75">
      <c r="A18" s="17"/>
      <c r="B18" s="11" t="s">
        <v>18</v>
      </c>
      <c r="C18" s="18" t="s">
        <v>19</v>
      </c>
      <c r="E18" s="15">
        <v>426742</v>
      </c>
      <c r="F18" s="15">
        <v>20509</v>
      </c>
      <c r="G18" s="15">
        <v>0</v>
      </c>
      <c r="H18" s="15">
        <f t="shared" si="0"/>
        <v>447251</v>
      </c>
      <c r="I18" s="1"/>
    </row>
    <row r="19" spans="1:8" ht="12.75">
      <c r="A19" s="16"/>
      <c r="B19" s="1" t="s">
        <v>20</v>
      </c>
      <c r="C19" s="1" t="s">
        <v>21</v>
      </c>
      <c r="E19" s="13">
        <v>241481</v>
      </c>
      <c r="F19" s="13">
        <v>1326</v>
      </c>
      <c r="G19" s="13">
        <v>0</v>
      </c>
      <c r="H19" s="13">
        <f t="shared" si="0"/>
        <v>242807</v>
      </c>
    </row>
    <row r="20" spans="1:9" s="11" customFormat="1" ht="12.75">
      <c r="A20" s="17" t="s">
        <v>22</v>
      </c>
      <c r="B20" s="11" t="s">
        <v>23</v>
      </c>
      <c r="E20" s="15">
        <v>4694.050056</v>
      </c>
      <c r="F20" s="15">
        <v>783</v>
      </c>
      <c r="G20" s="15">
        <v>0</v>
      </c>
      <c r="H20" s="15">
        <f t="shared" si="0"/>
        <v>5477.050056</v>
      </c>
      <c r="I20" s="1"/>
    </row>
    <row r="21" spans="1:8" ht="12.75" customHeight="1">
      <c r="A21" s="16" t="s">
        <v>24</v>
      </c>
      <c r="B21" s="19" t="s">
        <v>25</v>
      </c>
      <c r="C21" s="19"/>
      <c r="D21" s="19"/>
      <c r="E21" s="13">
        <v>0</v>
      </c>
      <c r="F21" s="13">
        <v>0</v>
      </c>
      <c r="G21" s="13">
        <v>10010</v>
      </c>
      <c r="H21" s="13">
        <f t="shared" si="0"/>
        <v>10010</v>
      </c>
    </row>
    <row r="22" spans="1:9" s="11" customFormat="1" ht="12.75">
      <c r="A22" s="17" t="s">
        <v>26</v>
      </c>
      <c r="B22" s="11" t="s">
        <v>27</v>
      </c>
      <c r="E22" s="15">
        <v>3616</v>
      </c>
      <c r="F22" s="15">
        <v>2340</v>
      </c>
      <c r="G22" s="15">
        <v>0</v>
      </c>
      <c r="H22" s="15">
        <f t="shared" si="0"/>
        <v>5956</v>
      </c>
      <c r="I22" s="1"/>
    </row>
    <row r="23" spans="1:8" ht="12.75">
      <c r="A23" s="16" t="s">
        <v>28</v>
      </c>
      <c r="B23" s="1" t="s">
        <v>29</v>
      </c>
      <c r="E23" s="13">
        <v>100609</v>
      </c>
      <c r="F23" s="13">
        <v>1459</v>
      </c>
      <c r="G23" s="13">
        <v>0</v>
      </c>
      <c r="H23" s="13">
        <f t="shared" si="0"/>
        <v>102068</v>
      </c>
    </row>
    <row r="24" spans="1:9" s="24" customFormat="1" ht="12.75">
      <c r="A24" s="20"/>
      <c r="B24" s="21" t="s">
        <v>30</v>
      </c>
      <c r="C24" s="21"/>
      <c r="D24" s="21"/>
      <c r="E24" s="22">
        <f>+E17+SUM(E20:E23)</f>
        <v>777142.050056</v>
      </c>
      <c r="F24" s="22">
        <f>+F17+SUM(F20:F23)</f>
        <v>26417</v>
      </c>
      <c r="G24" s="22">
        <f>+G17+SUM(G20:G23)</f>
        <v>10010</v>
      </c>
      <c r="H24" s="22">
        <f>+H17+SUM(H20:H23)</f>
        <v>813569.050056</v>
      </c>
      <c r="I24" s="23"/>
    </row>
    <row r="25" spans="1:4" ht="12.75">
      <c r="A25" s="16"/>
      <c r="B25" s="25" t="s">
        <v>31</v>
      </c>
      <c r="C25" s="25"/>
      <c r="D25" s="25"/>
    </row>
    <row r="26" spans="1:9" s="11" customFormat="1" ht="12.75">
      <c r="A26" s="17" t="s">
        <v>32</v>
      </c>
      <c r="B26" s="26" t="s">
        <v>33</v>
      </c>
      <c r="C26" s="26"/>
      <c r="D26" s="26"/>
      <c r="E26" s="18">
        <f>+SUM(E27:E28)</f>
        <v>553341</v>
      </c>
      <c r="F26" s="18">
        <f>+SUM(F27:F28)</f>
        <v>25223.802</v>
      </c>
      <c r="G26" s="18">
        <f>+SUM(G27:G28)</f>
        <v>0</v>
      </c>
      <c r="H26" s="27">
        <f aca="true" t="shared" si="1" ref="H26:H35">+SUM(E26:G26)</f>
        <v>578564.802</v>
      </c>
      <c r="I26" s="1"/>
    </row>
    <row r="27" spans="1:8" ht="14.25" customHeight="1">
      <c r="A27" s="16"/>
      <c r="B27" s="1" t="s">
        <v>34</v>
      </c>
      <c r="C27" s="28" t="s">
        <v>35</v>
      </c>
      <c r="D27" s="28"/>
      <c r="E27" s="5">
        <v>575690</v>
      </c>
      <c r="F27" s="5">
        <v>25243.802</v>
      </c>
      <c r="G27" s="5">
        <v>0</v>
      </c>
      <c r="H27" s="29">
        <f t="shared" si="1"/>
        <v>600933.802</v>
      </c>
    </row>
    <row r="28" spans="1:9" s="11" customFormat="1" ht="12.75" customHeight="1">
      <c r="A28" s="17"/>
      <c r="B28" s="11" t="s">
        <v>36</v>
      </c>
      <c r="C28" s="26" t="s">
        <v>37</v>
      </c>
      <c r="D28" s="26"/>
      <c r="E28" s="18">
        <v>-22349</v>
      </c>
      <c r="F28" s="18">
        <v>-20</v>
      </c>
      <c r="G28" s="18">
        <v>0</v>
      </c>
      <c r="H28" s="27">
        <f t="shared" si="1"/>
        <v>-22369</v>
      </c>
      <c r="I28" s="1"/>
    </row>
    <row r="29" spans="1:8" ht="12.75" customHeight="1">
      <c r="A29" s="16" t="s">
        <v>38</v>
      </c>
      <c r="B29" s="1" t="s">
        <v>39</v>
      </c>
      <c r="C29" s="30"/>
      <c r="D29" s="30"/>
      <c r="E29" s="5">
        <v>0</v>
      </c>
      <c r="F29" s="5">
        <v>0</v>
      </c>
      <c r="G29" s="5">
        <v>10010</v>
      </c>
      <c r="H29" s="29">
        <f t="shared" si="1"/>
        <v>10010</v>
      </c>
    </row>
    <row r="30" spans="1:9" s="11" customFormat="1" ht="12.75">
      <c r="A30" s="17" t="s">
        <v>40</v>
      </c>
      <c r="B30" s="11" t="s">
        <v>41</v>
      </c>
      <c r="E30" s="18">
        <v>62695.54221288257</v>
      </c>
      <c r="F30" s="18">
        <v>1680.0478503249965</v>
      </c>
      <c r="H30" s="27">
        <f t="shared" si="1"/>
        <v>64375.590063207565</v>
      </c>
      <c r="I30" s="1"/>
    </row>
    <row r="31" spans="1:8" ht="12.75">
      <c r="A31" s="16" t="s">
        <v>42</v>
      </c>
      <c r="B31" s="1" t="s">
        <v>43</v>
      </c>
      <c r="E31" s="5">
        <f>+SUM(E32:E34)</f>
        <v>131412</v>
      </c>
      <c r="F31" s="5">
        <f>+SUM(F32:F34)</f>
        <v>1522.15</v>
      </c>
      <c r="G31" s="5"/>
      <c r="H31" s="29">
        <f t="shared" si="1"/>
        <v>132934.15</v>
      </c>
    </row>
    <row r="32" spans="1:9" s="11" customFormat="1" ht="12.75">
      <c r="A32" s="17"/>
      <c r="B32" s="11" t="s">
        <v>44</v>
      </c>
      <c r="C32" s="11" t="s">
        <v>45</v>
      </c>
      <c r="E32" s="15">
        <v>59122</v>
      </c>
      <c r="F32" s="15">
        <v>505.15</v>
      </c>
      <c r="H32" s="27">
        <f t="shared" si="1"/>
        <v>59627.15</v>
      </c>
      <c r="I32" s="1"/>
    </row>
    <row r="33" spans="1:8" ht="12.75">
      <c r="A33" s="16"/>
      <c r="B33" s="1" t="s">
        <v>46</v>
      </c>
      <c r="C33" s="1" t="s">
        <v>47</v>
      </c>
      <c r="E33" s="13">
        <v>69943</v>
      </c>
      <c r="F33" s="13">
        <v>971</v>
      </c>
      <c r="H33" s="29">
        <f t="shared" si="1"/>
        <v>70914</v>
      </c>
    </row>
    <row r="34" spans="1:9" s="11" customFormat="1" ht="12.75">
      <c r="A34" s="17"/>
      <c r="B34" s="11" t="s">
        <v>48</v>
      </c>
      <c r="C34" s="11" t="s">
        <v>49</v>
      </c>
      <c r="E34" s="15">
        <v>2347</v>
      </c>
      <c r="F34" s="15">
        <v>46</v>
      </c>
      <c r="H34" s="27">
        <f t="shared" si="1"/>
        <v>2393</v>
      </c>
      <c r="I34" s="1"/>
    </row>
    <row r="35" spans="1:8" ht="12.75">
      <c r="A35" s="16" t="s">
        <v>50</v>
      </c>
      <c r="B35" s="1" t="s">
        <v>51</v>
      </c>
      <c r="E35" s="13">
        <v>22605</v>
      </c>
      <c r="F35" s="13">
        <v>685</v>
      </c>
      <c r="H35" s="29">
        <f t="shared" si="1"/>
        <v>23290</v>
      </c>
    </row>
    <row r="36" spans="2:9" s="11" customFormat="1" ht="12.75">
      <c r="B36" s="31" t="s">
        <v>52</v>
      </c>
      <c r="C36" s="32"/>
      <c r="D36" s="32"/>
      <c r="E36" s="33">
        <f>+E26+SUM(E30:E31)+E35</f>
        <v>770053.5422128825</v>
      </c>
      <c r="F36" s="33">
        <f>+F26+SUM(F30:F31)+F35</f>
        <v>29110.999850324995</v>
      </c>
      <c r="G36" s="33">
        <f>+G26+SUM(G30:G31)+G35+G29</f>
        <v>10010</v>
      </c>
      <c r="H36" s="33">
        <f>+H26+SUM(H30:H31)+H35+H29</f>
        <v>809174.5420632076</v>
      </c>
      <c r="I36" s="1"/>
    </row>
    <row r="37" spans="1:8" ht="12.75">
      <c r="A37" s="34"/>
      <c r="B37" s="35" t="s">
        <v>53</v>
      </c>
      <c r="C37" s="35"/>
      <c r="D37" s="35"/>
      <c r="E37" s="36">
        <f>+E24-E36</f>
        <v>7088.5078431174625</v>
      </c>
      <c r="F37" s="36">
        <f>+F24-F36</f>
        <v>-2693.9998503249954</v>
      </c>
      <c r="G37" s="36">
        <f>+G24-G36</f>
        <v>0</v>
      </c>
      <c r="H37" s="36">
        <f>+H24-H36</f>
        <v>4394.507992792409</v>
      </c>
    </row>
    <row r="38" spans="1:8" ht="12.75">
      <c r="A38" s="37"/>
      <c r="B38" s="38"/>
      <c r="C38" s="38"/>
      <c r="D38" s="38"/>
      <c r="E38" s="39"/>
      <c r="F38" s="39"/>
      <c r="G38" s="39"/>
      <c r="H38" s="39"/>
    </row>
    <row r="39" ht="12.75"/>
    <row r="40" ht="12.75">
      <c r="B40" s="5" t="s">
        <v>54</v>
      </c>
    </row>
    <row r="41" ht="12.75">
      <c r="A41" s="5" t="s">
        <v>55</v>
      </c>
    </row>
    <row r="42" ht="12.75"/>
  </sheetData>
  <mergeCells count="18">
    <mergeCell ref="H37:H38"/>
    <mergeCell ref="G12:H12"/>
    <mergeCell ref="B37:D38"/>
    <mergeCell ref="E37:E38"/>
    <mergeCell ref="F37:F38"/>
    <mergeCell ref="G37:G38"/>
    <mergeCell ref="B12:D12"/>
    <mergeCell ref="B24:D24"/>
    <mergeCell ref="B36:D36"/>
    <mergeCell ref="B25:D25"/>
    <mergeCell ref="B21:D21"/>
    <mergeCell ref="B26:D26"/>
    <mergeCell ref="C27:D27"/>
    <mergeCell ref="C28:D28"/>
    <mergeCell ref="B1:H1"/>
    <mergeCell ref="B2:H2"/>
    <mergeCell ref="B13:D13"/>
    <mergeCell ref="B16:D16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2008-06-12T21:44:11Z</dcterms:created>
  <dcterms:modified xsi:type="dcterms:W3CDTF">2008-06-12T21:44:24Z</dcterms:modified>
  <cp:category/>
  <cp:version/>
  <cp:contentType/>
  <cp:contentStatus/>
</cp:coreProperties>
</file>