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80" windowHeight="11445" tabRatio="616" activeTab="0"/>
  </bookViews>
  <sheets>
    <sheet name="Indice" sheetId="1" r:id="rId1"/>
    <sheet name="Cuadro 1" sheetId="2" r:id="rId2"/>
    <sheet name="Cuadro 2" sheetId="3" r:id="rId3"/>
    <sheet name="Cuadro 3" sheetId="4" r:id="rId4"/>
    <sheet name="Cuadro 4" sheetId="5" r:id="rId5"/>
    <sheet name="Cuadro 5" sheetId="6" r:id="rId6"/>
    <sheet name="Cuadro 6" sheetId="7" r:id="rId7"/>
    <sheet name="Cuadro 7" sheetId="8" r:id="rId8"/>
  </sheets>
  <externalReferences>
    <externalReference r:id="rId11"/>
    <externalReference r:id="rId12"/>
    <externalReference r:id="rId13"/>
    <externalReference r:id="rId14"/>
  </externalReferences>
  <definedNames>
    <definedName name="Fecha">'[1]Configuracion'!$H$6</definedName>
    <definedName name="Logico">'[2]Configuracion'!$A$4:$A$5</definedName>
    <definedName name="Naturaleza1" localSheetId="1">#REF!</definedName>
    <definedName name="Naturaleza1" localSheetId="2">#REF!</definedName>
    <definedName name="Naturaleza1" localSheetId="3">#REF!</definedName>
    <definedName name="Naturaleza1" localSheetId="4">#REF!</definedName>
    <definedName name="Naturaleza1" localSheetId="5">#REF!</definedName>
    <definedName name="Naturaleza1" localSheetId="6">#REF!</definedName>
    <definedName name="Naturaleza1" localSheetId="7">#REF!</definedName>
    <definedName name="Naturaleza1">#REF!</definedName>
    <definedName name="Periodo">'[1]Configuracion'!$H$5</definedName>
    <definedName name="Rama1" localSheetId="1">#REF!</definedName>
    <definedName name="Rama1" localSheetId="2">#REF!</definedName>
    <definedName name="Rama1" localSheetId="3">#REF!</definedName>
    <definedName name="Rama1" localSheetId="4">#REF!</definedName>
    <definedName name="Rama1" localSheetId="5">#REF!</definedName>
    <definedName name="Rama1" localSheetId="6">#REF!</definedName>
    <definedName name="Rama1" localSheetId="7">#REF!</definedName>
    <definedName name="Rama1">#REF!</definedName>
    <definedName name="RangoCriterio2">'[3]Detalle'!$K:$K</definedName>
    <definedName name="RangoValor">'[3]Detalle'!$I:$I</definedName>
    <definedName name="Sector1">'[4]Cuentas_Corrientes'!$A$133:$I$133</definedName>
    <definedName name="Sector3" localSheetId="1">#REF!</definedName>
    <definedName name="Sector3" localSheetId="2">#REF!</definedName>
    <definedName name="Sector3" localSheetId="3">#REF!</definedName>
    <definedName name="Sector3" localSheetId="4">#REF!</definedName>
    <definedName name="Sector3" localSheetId="5">#REF!</definedName>
    <definedName name="Sector3" localSheetId="6">#REF!</definedName>
    <definedName name="Sector3" localSheetId="7">#REF!</definedName>
    <definedName name="Sector3">#REF!</definedName>
    <definedName name="Sector4" localSheetId="1">#REF!</definedName>
    <definedName name="Sector4" localSheetId="2">#REF!</definedName>
    <definedName name="Sector4" localSheetId="3">#REF!</definedName>
    <definedName name="Sector4" localSheetId="4">#REF!</definedName>
    <definedName name="Sector4" localSheetId="5">#REF!</definedName>
    <definedName name="Sector4" localSheetId="6">#REF!</definedName>
    <definedName name="Sector4" localSheetId="7">#REF!</definedName>
    <definedName name="Sector4">#REF!</definedName>
    <definedName name="Titulo">'[3]Configuracion'!$H$4</definedName>
    <definedName name="Transaccion1" localSheetId="1">#REF!</definedName>
    <definedName name="Transaccion1" localSheetId="2">#REF!</definedName>
    <definedName name="Transaccion1" localSheetId="3">#REF!</definedName>
    <definedName name="Transaccion1" localSheetId="4">#REF!</definedName>
    <definedName name="Transaccion1" localSheetId="5">#REF!</definedName>
    <definedName name="Transaccion1" localSheetId="6">#REF!</definedName>
    <definedName name="Transaccion1" localSheetId="7">#REF!</definedName>
    <definedName name="Transaccion1">#REF!</definedName>
    <definedName name="Valoracion1" localSheetId="1">#REF!</definedName>
    <definedName name="Valoracion1" localSheetId="2">#REF!</definedName>
    <definedName name="Valoracion1" localSheetId="3">#REF!</definedName>
    <definedName name="Valoracion1" localSheetId="4">#REF!</definedName>
    <definedName name="Valoracion1" localSheetId="5">#REF!</definedName>
    <definedName name="Valoracion1" localSheetId="6">#REF!</definedName>
    <definedName name="Valoracion1" localSheetId="7">#REF!</definedName>
    <definedName name="Valoracion1">#REF!</definedName>
  </definedNames>
  <calcPr fullCalcOnLoad="1"/>
</workbook>
</file>

<file path=xl/sharedStrings.xml><?xml version="1.0" encoding="utf-8"?>
<sst xmlns="http://schemas.openxmlformats.org/spreadsheetml/2006/main" count="870" uniqueCount="181">
  <si>
    <t>010001</t>
  </si>
  <si>
    <t>Café pergamino</t>
  </si>
  <si>
    <t>010002</t>
  </si>
  <si>
    <t>Cafetos</t>
  </si>
  <si>
    <t>020101</t>
  </si>
  <si>
    <t>Trigo en grano</t>
  </si>
  <si>
    <t>020102</t>
  </si>
  <si>
    <t>Maíz</t>
  </si>
  <si>
    <t>020103</t>
  </si>
  <si>
    <t>Arroz con cáscara (paddy)</t>
  </si>
  <si>
    <t>020104</t>
  </si>
  <si>
    <t>Cebada</t>
  </si>
  <si>
    <t>020199</t>
  </si>
  <si>
    <t>Sorgo, centeno, avena y otros cereales n.c.p.</t>
  </si>
  <si>
    <t>020201</t>
  </si>
  <si>
    <t>Papa</t>
  </si>
  <si>
    <t>020202</t>
  </si>
  <si>
    <t>Leguminosas frescas o secas (frijol, garbanzo, habas, lentejas, arvejas, etc.)</t>
  </si>
  <si>
    <t>020204</t>
  </si>
  <si>
    <t>Tomate</t>
  </si>
  <si>
    <t>020205</t>
  </si>
  <si>
    <t>020207</t>
  </si>
  <si>
    <t>Yuca</t>
  </si>
  <si>
    <t>020299</t>
  </si>
  <si>
    <t>Otras legumbres, raíces y tubérculos (ñame, arracacha, nabos, cubios, etc.)</t>
  </si>
  <si>
    <t>020301</t>
  </si>
  <si>
    <t>Banano</t>
  </si>
  <si>
    <t>020302</t>
  </si>
  <si>
    <t>Plátano</t>
  </si>
  <si>
    <t>020303</t>
  </si>
  <si>
    <t>020399</t>
  </si>
  <si>
    <t>Otras frutas y nueces frescas n.c.p. (uvas, piña, mango, aguacate, anón, badea, borojo,breva, caducifolios, chirimoya, chontaduro, ciruela, curuba,  dátil, durazno, feijoa, fresa, granadilla, guanábana, guayaba, higo, lima, macadamia, mamoncillo, mango, mangostino, manzana, manzano, marañón,  melón, mora, morón, níspero, papaya, papayuela, patilla, pera, piña, pitahaya, tamarindo, tomate de árbol, toronja, uchuva, uva, zapote)</t>
  </si>
  <si>
    <t>020401</t>
  </si>
  <si>
    <t>Fruto de palma africana</t>
  </si>
  <si>
    <t>020403</t>
  </si>
  <si>
    <t>Soya</t>
  </si>
  <si>
    <t>020499</t>
  </si>
  <si>
    <t>Otras semillas y frutos oleaginosos n.c.p. (semilla de algodón, maní, ajonjolí, girasol, cártamo, copra, colza y mostaza)</t>
  </si>
  <si>
    <t>020601</t>
  </si>
  <si>
    <t>Cacao en grano</t>
  </si>
  <si>
    <t>020699</t>
  </si>
  <si>
    <t>Otras plantas bebestibles (té, mate, etc.) y especias elaboradas o sin elaborar (cominos, clavos, etc.)</t>
  </si>
  <si>
    <t>020800</t>
  </si>
  <si>
    <t>Caña de azúcar</t>
  </si>
  <si>
    <t>030101</t>
  </si>
  <si>
    <t>Ganado bovino</t>
  </si>
  <si>
    <t>030102</t>
  </si>
  <si>
    <t>Leche sin elaborar</t>
  </si>
  <si>
    <t>030201</t>
  </si>
  <si>
    <t>Aves de corral</t>
  </si>
  <si>
    <t>030202</t>
  </si>
  <si>
    <t>Huevos con cáscara frescos, en conserva o cocidos, o embrionados</t>
  </si>
  <si>
    <t>030301</t>
  </si>
  <si>
    <t>Ganado porcino</t>
  </si>
  <si>
    <t>030302</t>
  </si>
  <si>
    <t>Ganado ovino, caprino, equino, asnal, mular, etc.</t>
  </si>
  <si>
    <t>040003</t>
  </si>
  <si>
    <t>Bosques plantados con fines comerciales; subproductos relacionados con la silvicultura (gomas, resinas, corcho, etc.)</t>
  </si>
  <si>
    <t>050102</t>
  </si>
  <si>
    <t>Peces y pescados de agua dulce</t>
  </si>
  <si>
    <t>050101</t>
  </si>
  <si>
    <t>Peces y pescados de aguas marítimas</t>
  </si>
  <si>
    <t>050200</t>
  </si>
  <si>
    <t>Crustáceos; ostras; otros invertebrados; otros productos acuáticos (conchas, esponjas, algas, etc.)</t>
  </si>
  <si>
    <t>400000</t>
  </si>
  <si>
    <t>Agua</t>
  </si>
  <si>
    <t>020700</t>
  </si>
  <si>
    <t>Productos de tabaco sin elaborar (tabaco negro y rubio)</t>
  </si>
  <si>
    <t>020901</t>
  </si>
  <si>
    <t>Algodón desmotado</t>
  </si>
  <si>
    <t>020999</t>
  </si>
  <si>
    <t>Fique, paja y otras materias vegetales en bruto (yute, lino, cáñamo, etc.)</t>
  </si>
  <si>
    <t>040001</t>
  </si>
  <si>
    <t>Troncos de madera</t>
  </si>
  <si>
    <t>040002</t>
  </si>
  <si>
    <t>Leña</t>
  </si>
  <si>
    <t>020501</t>
  </si>
  <si>
    <t>Rosas</t>
  </si>
  <si>
    <t>020502</t>
  </si>
  <si>
    <t>Claveles</t>
  </si>
  <si>
    <t>020503</t>
  </si>
  <si>
    <t>Pompones, orquídeas y otras flores y capullos cortados</t>
  </si>
  <si>
    <t>020599</t>
  </si>
  <si>
    <t>Plantas vivas, semillas de flores, de frutos y de vegetales n.c.p.</t>
  </si>
  <si>
    <t>021103</t>
  </si>
  <si>
    <t>Plantaciones de árboles frutales, plátano y banano; praderas mejoradas y otros n.c.p.</t>
  </si>
  <si>
    <t>021001</t>
  </si>
  <si>
    <t>Hoja de coca</t>
  </si>
  <si>
    <t>021002</t>
  </si>
  <si>
    <t>Amapola y marihuana</t>
  </si>
  <si>
    <t>021099</t>
  </si>
  <si>
    <t>Otras materias vegetales en bruto utilizadas en perfumería, químicos, etc.</t>
  </si>
  <si>
    <t>021101</t>
  </si>
  <si>
    <t>Plantaciones de palma de aceite</t>
  </si>
  <si>
    <t>021102</t>
  </si>
  <si>
    <t>Plantaciones de caña de azúcar</t>
  </si>
  <si>
    <t>030303</t>
  </si>
  <si>
    <t>Otros animales de criadero y capturados; otros subproductos de origen animal comestibles o no</t>
  </si>
  <si>
    <t>Naranja, limón, mandarina y otras cítricas (tangelo, maracuyá, lulo</t>
  </si>
  <si>
    <t>040004</t>
  </si>
  <si>
    <t>Bosques  plantados con fines protectores</t>
  </si>
  <si>
    <t>2001*</t>
  </si>
  <si>
    <t>2002*</t>
  </si>
  <si>
    <t>2003*</t>
  </si>
  <si>
    <t>2004*</t>
  </si>
  <si>
    <t>2005*</t>
  </si>
  <si>
    <t>2006*</t>
  </si>
  <si>
    <t>2007*</t>
  </si>
  <si>
    <t>2008*</t>
  </si>
  <si>
    <t>2009*</t>
  </si>
  <si>
    <t>2000*</t>
  </si>
  <si>
    <t>Total servicios de provisión</t>
  </si>
  <si>
    <t>2010</t>
  </si>
  <si>
    <t>2010*</t>
  </si>
  <si>
    <t xml:space="preserve"> </t>
  </si>
  <si>
    <t>Valores a precios corrientes</t>
  </si>
  <si>
    <r>
      <rPr>
        <vertAlign val="superscript"/>
        <sz val="8"/>
        <color indexed="8"/>
        <rFont val="Arial"/>
        <family val="2"/>
      </rPr>
      <t>P</t>
    </r>
    <r>
      <rPr>
        <sz val="8"/>
        <color indexed="8"/>
        <rFont val="Arial"/>
        <family val="2"/>
      </rPr>
      <t xml:space="preserve"> Cifras provisionales.</t>
    </r>
  </si>
  <si>
    <t>Valores a precios constantes</t>
  </si>
  <si>
    <t>DEPARTAMENTO ADMINISTRATIVO NACIONAL DE ESTADÍSTICA</t>
  </si>
  <si>
    <t>Dirección de Síntesis y Cuentas Nacionales</t>
  </si>
  <si>
    <t>Cuenta Satélite Ambiental</t>
  </si>
  <si>
    <t>Para mayor información, contáctenos a:</t>
  </si>
  <si>
    <t>dctasnales@dane.gov.co</t>
  </si>
  <si>
    <t>contacto@dane.gov.co</t>
  </si>
  <si>
    <t>Nutrición</t>
  </si>
  <si>
    <t>Materiales</t>
  </si>
  <si>
    <t>Energía</t>
  </si>
  <si>
    <t>2011</t>
  </si>
  <si>
    <t>2011*</t>
  </si>
  <si>
    <t>2012</t>
  </si>
  <si>
    <t>2012*</t>
  </si>
  <si>
    <t>2013</t>
  </si>
  <si>
    <t>2014p</t>
  </si>
  <si>
    <t>2014p*</t>
  </si>
  <si>
    <t>2013*</t>
  </si>
  <si>
    <r>
      <t>Años 2001 - 2014</t>
    </r>
    <r>
      <rPr>
        <b/>
        <vertAlign val="superscript"/>
        <sz val="10"/>
        <rFont val="Arial"/>
        <family val="2"/>
      </rPr>
      <t>p</t>
    </r>
  </si>
  <si>
    <t xml:space="preserve">* Los resultados presentados en esta edición corresponden a mediciones estimadas </t>
  </si>
  <si>
    <t>Elaborado por: DANE - Dirección de Síntesis y Cuentas Nacionales</t>
  </si>
  <si>
    <t>Fuente: DANE, Dirección de Síntesis y Cuentas Nacionales. Contraloria General de la República.</t>
  </si>
  <si>
    <t>Fecha: 23/06/2016</t>
  </si>
  <si>
    <t>Beneficios de los servicios ecosistemicos de provisión contenidos en las Cuentas Nacionales</t>
  </si>
  <si>
    <t>Cuenta Experimental de Ecosistemas</t>
  </si>
  <si>
    <t>Clase de Servicio</t>
  </si>
  <si>
    <t>Total</t>
  </si>
  <si>
    <r>
      <t>2000 - 2014</t>
    </r>
    <r>
      <rPr>
        <b/>
        <vertAlign val="superscript"/>
        <sz val="10"/>
        <rFont val="Arial"/>
        <family val="2"/>
      </rPr>
      <t>p</t>
    </r>
  </si>
  <si>
    <t>Clasificación</t>
  </si>
  <si>
    <t>Porcentaje</t>
  </si>
  <si>
    <t>Variación anual a precios constantes</t>
  </si>
  <si>
    <t>Variación anual a precios corrientes</t>
  </si>
  <si>
    <t>Producción de los servicios ecosistémicos de provisión, según clasificación CICES.</t>
  </si>
  <si>
    <t>Producción de los servicios ecosistémicos de provisión, según productos de Cuentas Nacionales.</t>
  </si>
  <si>
    <t>Participación a precios constantes</t>
  </si>
  <si>
    <t>Miles de millones de pesos</t>
  </si>
  <si>
    <t>Cuadro 1. Producción de los servicios ecosistémicos de provisión, según productos de Cuentas Nacionales. Valores a precios corrientes</t>
  </si>
  <si>
    <t>Cuadro 2. Producción de los servicios ecosistémicos de provisión, según productos de Cuentas Nacionales. Variación anual a precios corrientes</t>
  </si>
  <si>
    <t>Cuadro 3. Producción de los servicios ecosistémicos de provisión, según productos de Cuentas Nacionales. Participación a precios corrientes</t>
  </si>
  <si>
    <t>Cuadro 4. Producción de los servicios ecosistémicos de provisión, según productos de Cuentas Nacionales. Valores a precios constantes</t>
  </si>
  <si>
    <t>Cuadro 5. Producción de los servicios ecosistémicos de provisión, según productos de Cuentas Nacionales. Variación anual a precios constantes</t>
  </si>
  <si>
    <t>Cuadro 6. Producción de los servicios ecosistémicos de provisión, según clasificación CICES. Variación anual a precios constantes.</t>
  </si>
  <si>
    <t>Cuadro 7. Producción de los servicios ecosistémicos de provisión, según clasificación CICES. Participación a precios constantes</t>
  </si>
  <si>
    <t>01</t>
  </si>
  <si>
    <t>02</t>
  </si>
  <si>
    <t>03</t>
  </si>
  <si>
    <t>04</t>
  </si>
  <si>
    <t>05</t>
  </si>
  <si>
    <t>40</t>
  </si>
  <si>
    <t xml:space="preserve">Productos de café </t>
  </si>
  <si>
    <t>Otros productos agrícolas</t>
  </si>
  <si>
    <t>Animales vivos, productos animales y productos de la caza</t>
  </si>
  <si>
    <t>Productos de silvicultura, extracción de madera y actividades conexas</t>
  </si>
  <si>
    <t>Productos de la pesca, la acuicultura y servicios relacionados</t>
  </si>
  <si>
    <t>Total Nutrición</t>
  </si>
  <si>
    <t>Total Materiales</t>
  </si>
  <si>
    <t>Total Energía</t>
  </si>
  <si>
    <t>Código producto a dos dígitos</t>
  </si>
  <si>
    <t>Descripción producto a dos dígitos</t>
  </si>
  <si>
    <t>Código producto a seis dígitos</t>
  </si>
  <si>
    <t>Descripción producto a seis dígitos</t>
  </si>
  <si>
    <t>Legumbres frescas o refrigeradas (cebolla junca y cabezona, ajos, remolacha, champiñones, zanahoria, espárragos, otras hortalizas - bulbo, flor, fruto, hoja, raíz, tallo-)</t>
  </si>
  <si>
    <t>Fuente: DANE, Dirección de Síntesis y Cuentas Nacionales. Contraloría General de la República.</t>
  </si>
  <si>
    <t>Participación de los productos a precios corrientes, según clase de servicio.</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</si>
</sst>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 #,##0.00_ ;_ * \-#,##0.00_ ;_ * &quot;-&quot;??_ ;_ @_ "/>
    <numFmt numFmtId="166" formatCode="_ * #,##0_ ;_ * \-#,##0_ ;_ * &quot;-&quot;??_ ;_ @_ "/>
    <numFmt numFmtId="167" formatCode="0.0%"/>
    <numFmt numFmtId="168" formatCode="_(* #,##0_);_(* \(#,##0\);_(* &quot;-&quot;??_);_(@_)"/>
    <numFmt numFmtId="169" formatCode="#,##0.000"/>
    <numFmt numFmtId="170" formatCode="0.0"/>
    <numFmt numFmtId="171" formatCode="_(* #,##0.0_);_(* \(#,##0.0\);_(* &quot;-&quot;??_);_(@_)"/>
  </numFmts>
  <fonts count="55">
    <font>
      <sz val="10"/>
      <name val="Arial"/>
      <family val="0"/>
    </font>
    <font>
      <sz val="11"/>
      <color indexed="8"/>
      <name val="Calibri"/>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sz val="10"/>
      <color indexed="8"/>
      <name val="Arial"/>
      <family val="2"/>
    </font>
    <font>
      <b/>
      <vertAlign val="superscript"/>
      <sz val="10"/>
      <name val="Arial"/>
      <family val="2"/>
    </font>
    <font>
      <sz val="8"/>
      <color indexed="8"/>
      <name val="Arial"/>
      <family val="2"/>
    </font>
    <font>
      <vertAlign val="superscript"/>
      <sz val="8"/>
      <color indexed="8"/>
      <name val="Arial"/>
      <family val="2"/>
    </font>
    <font>
      <b/>
      <sz val="14"/>
      <color indexed="8"/>
      <name val="Arial"/>
      <family val="2"/>
    </font>
    <font>
      <u val="single"/>
      <sz val="8"/>
      <color indexed="12"/>
      <name val="Arial"/>
      <family val="2"/>
    </font>
    <font>
      <b/>
      <sz val="10"/>
      <color indexed="8"/>
      <name val="Rockwell"/>
      <family val="1"/>
    </font>
    <font>
      <b/>
      <sz val="10"/>
      <color indexed="8"/>
      <name val="Arial"/>
      <family val="2"/>
    </font>
    <font>
      <sz val="9"/>
      <color indexed="8"/>
      <name val="Arial"/>
      <family val="2"/>
    </font>
    <font>
      <sz val="9"/>
      <name val="Arial"/>
      <family val="2"/>
    </font>
    <font>
      <b/>
      <u val="single"/>
      <sz val="10"/>
      <color indexed="12"/>
      <name val="Arial"/>
      <family val="2"/>
    </font>
    <font>
      <sz val="10"/>
      <name val="Calibri"/>
      <family val="2"/>
    </font>
    <font>
      <sz val="18"/>
      <color indexed="56"/>
      <name val="Cambr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b/>
      <u val="single"/>
      <sz val="10"/>
      <color theme="1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bottom style="thin"/>
    </border>
    <border>
      <left/>
      <right/>
      <top style="thin"/>
      <bottom/>
    </border>
    <border>
      <left/>
      <right/>
      <top/>
      <bottom style="thin"/>
    </border>
  </borders>
  <cellStyleXfs count="1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1" fillId="3" borderId="0" applyNumberFormat="0" applyBorder="0" applyAlignment="0" applyProtection="0"/>
    <xf numFmtId="0" fontId="35" fillId="4" borderId="0" applyNumberFormat="0" applyBorder="0" applyAlignment="0" applyProtection="0"/>
    <xf numFmtId="0" fontId="1" fillId="5" borderId="0" applyNumberFormat="0" applyBorder="0" applyAlignment="0" applyProtection="0"/>
    <xf numFmtId="0" fontId="35" fillId="6" borderId="0" applyNumberFormat="0" applyBorder="0" applyAlignment="0" applyProtection="0"/>
    <xf numFmtId="0" fontId="1" fillId="7" borderId="0" applyNumberFormat="0" applyBorder="0" applyAlignment="0" applyProtection="0"/>
    <xf numFmtId="0" fontId="35" fillId="8" borderId="0" applyNumberFormat="0" applyBorder="0" applyAlignment="0" applyProtection="0"/>
    <xf numFmtId="0" fontId="1" fillId="9" borderId="0" applyNumberFormat="0" applyBorder="0" applyAlignment="0" applyProtection="0"/>
    <xf numFmtId="0" fontId="35"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1" fillId="17" borderId="0" applyNumberFormat="0" applyBorder="0" applyAlignment="0" applyProtection="0"/>
    <xf numFmtId="0" fontId="35"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1" fillId="9" borderId="0" applyNumberFormat="0" applyBorder="0" applyAlignment="0" applyProtection="0"/>
    <xf numFmtId="0" fontId="35" fillId="21" borderId="0" applyNumberFormat="0" applyBorder="0" applyAlignment="0" applyProtection="0"/>
    <xf numFmtId="0" fontId="1" fillId="15" borderId="0" applyNumberFormat="0" applyBorder="0" applyAlignment="0" applyProtection="0"/>
    <xf numFmtId="0" fontId="35"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 fillId="17" borderId="0" applyNumberFormat="0" applyBorder="0" applyAlignment="0" applyProtection="0"/>
    <xf numFmtId="0" fontId="36" fillId="27" borderId="0" applyNumberFormat="0" applyBorder="0" applyAlignment="0" applyProtection="0"/>
    <xf numFmtId="0" fontId="3" fillId="19" borderId="0" applyNumberFormat="0" applyBorder="0" applyAlignment="0" applyProtection="0"/>
    <xf numFmtId="0" fontId="36"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33" borderId="0" applyNumberFormat="0" applyBorder="0" applyAlignment="0" applyProtection="0"/>
    <xf numFmtId="0" fontId="37" fillId="34" borderId="0" applyNumberFormat="0" applyBorder="0" applyAlignment="0" applyProtection="0"/>
    <xf numFmtId="0" fontId="4" fillId="7" borderId="0" applyNumberFormat="0" applyBorder="0" applyAlignment="0" applyProtection="0"/>
    <xf numFmtId="0" fontId="38" fillId="35" borderId="1" applyNumberFormat="0" applyAlignment="0" applyProtection="0"/>
    <xf numFmtId="0" fontId="5" fillId="36" borderId="2" applyNumberFormat="0" applyAlignment="0" applyProtection="0"/>
    <xf numFmtId="0" fontId="39" fillId="37" borderId="3" applyNumberFormat="0" applyAlignment="0" applyProtection="0"/>
    <xf numFmtId="0" fontId="6" fillId="38" borderId="4" applyNumberFormat="0" applyAlignment="0" applyProtection="0"/>
    <xf numFmtId="0" fontId="40" fillId="0" borderId="5" applyNumberFormat="0" applyFill="0" applyAlignment="0" applyProtection="0"/>
    <xf numFmtId="0" fontId="7"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36" fillId="39" borderId="0" applyNumberFormat="0" applyBorder="0" applyAlignment="0" applyProtection="0"/>
    <xf numFmtId="0" fontId="3" fillId="40" borderId="0" applyNumberFormat="0" applyBorder="0" applyAlignment="0" applyProtection="0"/>
    <xf numFmtId="0" fontId="36" fillId="41" borderId="0" applyNumberFormat="0" applyBorder="0" applyAlignment="0" applyProtection="0"/>
    <xf numFmtId="0" fontId="3" fillId="42" borderId="0" applyNumberFormat="0" applyBorder="0" applyAlignment="0" applyProtection="0"/>
    <xf numFmtId="0" fontId="36" fillId="43" borderId="0" applyNumberFormat="0" applyBorder="0" applyAlignment="0" applyProtection="0"/>
    <xf numFmtId="0" fontId="3" fillId="44" borderId="0" applyNumberFormat="0" applyBorder="0" applyAlignment="0" applyProtection="0"/>
    <xf numFmtId="0" fontId="36" fillId="45" borderId="0" applyNumberFormat="0" applyBorder="0" applyAlignment="0" applyProtection="0"/>
    <xf numFmtId="0" fontId="3" fillId="29" borderId="0" applyNumberFormat="0" applyBorder="0" applyAlignment="0" applyProtection="0"/>
    <xf numFmtId="0" fontId="36" fillId="46" borderId="0" applyNumberFormat="0" applyBorder="0" applyAlignment="0" applyProtection="0"/>
    <xf numFmtId="0" fontId="3" fillId="31" borderId="0" applyNumberFormat="0" applyBorder="0" applyAlignment="0" applyProtection="0"/>
    <xf numFmtId="0" fontId="36" fillId="47" borderId="0" applyNumberFormat="0" applyBorder="0" applyAlignment="0" applyProtection="0"/>
    <xf numFmtId="0" fontId="3" fillId="48" borderId="0" applyNumberFormat="0" applyBorder="0" applyAlignment="0" applyProtection="0"/>
    <xf numFmtId="0" fontId="43" fillId="49" borderId="1" applyNumberFormat="0" applyAlignment="0" applyProtection="0"/>
    <xf numFmtId="0" fontId="9" fillId="13" borderId="2" applyNumberFormat="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50"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1" fillId="0" borderId="0" applyFont="0" applyFill="0" applyBorder="0" applyAlignment="0" applyProtection="0"/>
    <xf numFmtId="165"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51" borderId="0" applyNumberFormat="0" applyBorder="0" applyAlignment="0" applyProtection="0"/>
    <xf numFmtId="0" fontId="12" fillId="52"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3" fillId="0" borderId="0">
      <alignment/>
      <protection/>
    </xf>
    <xf numFmtId="0" fontId="1" fillId="0" borderId="0">
      <alignment/>
      <protection/>
    </xf>
    <xf numFmtId="0" fontId="0" fillId="0" borderId="0">
      <alignment/>
      <protection/>
    </xf>
    <xf numFmtId="0" fontId="35" fillId="0" borderId="0">
      <alignment/>
      <protection/>
    </xf>
    <xf numFmtId="0" fontId="35" fillId="0" borderId="0">
      <alignment/>
      <protection/>
    </xf>
    <xf numFmtId="0" fontId="0" fillId="53" borderId="8" applyNumberFormat="0" applyFont="0" applyAlignment="0" applyProtection="0"/>
    <xf numFmtId="0" fontId="1" fillId="54"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35" borderId="10" applyNumberFormat="0" applyAlignment="0" applyProtection="0"/>
    <xf numFmtId="0" fontId="14" fillId="36" borderId="11" applyNumberFormat="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17" fillId="0" borderId="12" applyNumberFormat="0" applyFill="0" applyAlignment="0" applyProtection="0"/>
    <xf numFmtId="0" fontId="51" fillId="0" borderId="13" applyNumberFormat="0" applyFill="0" applyAlignment="0" applyProtection="0"/>
    <xf numFmtId="0" fontId="18" fillId="0" borderId="14" applyNumberFormat="0" applyFill="0" applyAlignment="0" applyProtection="0"/>
    <xf numFmtId="0" fontId="42" fillId="0" borderId="15" applyNumberFormat="0" applyFill="0" applyAlignment="0" applyProtection="0"/>
    <xf numFmtId="0" fontId="8" fillId="0" borderId="16"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2" fillId="0" borderId="17" applyNumberFormat="0" applyFill="0" applyAlignment="0" applyProtection="0"/>
    <xf numFmtId="0" fontId="20" fillId="0" borderId="18" applyNumberFormat="0" applyFill="0" applyAlignment="0" applyProtection="0"/>
  </cellStyleXfs>
  <cellXfs count="107">
    <xf numFmtId="0" fontId="0" fillId="0" borderId="0" xfId="0" applyAlignment="1">
      <alignment/>
    </xf>
    <xf numFmtId="0" fontId="21" fillId="55" borderId="0" xfId="96" applyFont="1" applyFill="1">
      <alignment/>
      <protection/>
    </xf>
    <xf numFmtId="0" fontId="2" fillId="55" borderId="0" xfId="96" applyFont="1" applyFill="1" applyBorder="1">
      <alignment/>
      <protection/>
    </xf>
    <xf numFmtId="0" fontId="24" fillId="56" borderId="0" xfId="0" applyFont="1" applyFill="1" applyAlignment="1">
      <alignment/>
    </xf>
    <xf numFmtId="3" fontId="2" fillId="55" borderId="0" xfId="100" applyNumberFormat="1" applyFont="1" applyFill="1" applyAlignment="1">
      <alignment/>
      <protection/>
    </xf>
    <xf numFmtId="0" fontId="2" fillId="55" borderId="0" xfId="0" applyFont="1" applyFill="1" applyAlignment="1">
      <alignment/>
    </xf>
    <xf numFmtId="0" fontId="26" fillId="56" borderId="0" xfId="0" applyFont="1" applyFill="1" applyAlignment="1">
      <alignment/>
    </xf>
    <xf numFmtId="0" fontId="27" fillId="56" borderId="0" xfId="76" applyFont="1" applyFill="1" applyAlignment="1" applyProtection="1">
      <alignment/>
      <protection/>
    </xf>
    <xf numFmtId="0" fontId="22" fillId="56" borderId="0" xfId="0" applyFont="1" applyFill="1" applyAlignment="1">
      <alignment/>
    </xf>
    <xf numFmtId="0" fontId="28" fillId="55" borderId="0" xfId="96" applyFont="1" applyFill="1" applyAlignment="1">
      <alignment vertical="center"/>
      <protection/>
    </xf>
    <xf numFmtId="0" fontId="29" fillId="56" borderId="0" xfId="0" applyFont="1" applyFill="1" applyAlignment="1">
      <alignment/>
    </xf>
    <xf numFmtId="0" fontId="29" fillId="56" borderId="0" xfId="0" applyFont="1" applyFill="1" applyAlignment="1">
      <alignment horizontal="left"/>
    </xf>
    <xf numFmtId="0" fontId="0" fillId="55" borderId="0" xfId="0" applyFont="1" applyFill="1" applyBorder="1" applyAlignment="1">
      <alignment/>
    </xf>
    <xf numFmtId="169" fontId="0" fillId="55" borderId="0" xfId="0" applyNumberFormat="1" applyFont="1" applyFill="1" applyBorder="1" applyAlignment="1">
      <alignment/>
    </xf>
    <xf numFmtId="0" fontId="31" fillId="55" borderId="0" xfId="0" applyFont="1" applyFill="1" applyAlignment="1">
      <alignment horizontal="center"/>
    </xf>
    <xf numFmtId="168" fontId="30" fillId="55" borderId="0" xfId="83" applyNumberFormat="1" applyFont="1" applyFill="1" applyBorder="1" applyAlignment="1">
      <alignment/>
    </xf>
    <xf numFmtId="0" fontId="31" fillId="55" borderId="0" xfId="0" applyFont="1" applyFill="1" applyBorder="1" applyAlignment="1">
      <alignment/>
    </xf>
    <xf numFmtId="169" fontId="31" fillId="55" borderId="0" xfId="0" applyNumberFormat="1" applyFont="1" applyFill="1" applyBorder="1" applyAlignment="1">
      <alignment/>
    </xf>
    <xf numFmtId="0" fontId="31" fillId="55" borderId="0" xfId="0" applyFont="1" applyFill="1" applyAlignment="1">
      <alignment/>
    </xf>
    <xf numFmtId="0" fontId="31" fillId="55" borderId="0" xfId="96" applyFont="1" applyFill="1">
      <alignment/>
      <protection/>
    </xf>
    <xf numFmtId="0" fontId="53" fillId="55" borderId="0" xfId="96" applyFont="1" applyFill="1">
      <alignment/>
      <protection/>
    </xf>
    <xf numFmtId="0" fontId="21" fillId="55" borderId="0" xfId="0" applyFont="1" applyFill="1" applyAlignment="1">
      <alignment horizontal="left"/>
    </xf>
    <xf numFmtId="0" fontId="24" fillId="55" borderId="0" xfId="0" applyFont="1" applyFill="1" applyAlignment="1">
      <alignment/>
    </xf>
    <xf numFmtId="0" fontId="21" fillId="55" borderId="0" xfId="96" applyFont="1" applyFill="1" applyBorder="1">
      <alignment/>
      <protection/>
    </xf>
    <xf numFmtId="49" fontId="31" fillId="55" borderId="0" xfId="96" applyNumberFormat="1" applyFont="1" applyFill="1" applyBorder="1" applyAlignment="1">
      <alignment horizontal="left" vertical="top" wrapText="1"/>
      <protection/>
    </xf>
    <xf numFmtId="0" fontId="31" fillId="55" borderId="0" xfId="96" applyNumberFormat="1" applyFont="1" applyFill="1" applyBorder="1" applyAlignment="1">
      <alignment horizontal="left" vertical="top" wrapText="1"/>
      <protection/>
    </xf>
    <xf numFmtId="49" fontId="31" fillId="55" borderId="19" xfId="96" applyNumberFormat="1" applyFont="1" applyFill="1" applyBorder="1" applyAlignment="1" applyProtection="1">
      <alignment horizontal="center" vertical="center" wrapText="1"/>
      <protection/>
    </xf>
    <xf numFmtId="49" fontId="31" fillId="55" borderId="19" xfId="96" applyNumberFormat="1" applyFont="1" applyFill="1" applyBorder="1" applyAlignment="1" applyProtection="1" quotePrefix="1">
      <alignment horizontal="center" vertical="center" wrapText="1"/>
      <protection/>
    </xf>
    <xf numFmtId="49" fontId="31" fillId="55" borderId="19" xfId="96" applyNumberFormat="1" applyFont="1" applyFill="1" applyBorder="1" applyAlignment="1" applyProtection="1">
      <alignment horizontal="right" vertical="center" wrapText="1"/>
      <protection/>
    </xf>
    <xf numFmtId="49" fontId="31" fillId="55" borderId="19" xfId="96" applyNumberFormat="1" applyFont="1" applyFill="1" applyBorder="1" applyAlignment="1" applyProtection="1" quotePrefix="1">
      <alignment horizontal="right" vertical="center" wrapText="1"/>
      <protection/>
    </xf>
    <xf numFmtId="0" fontId="29" fillId="55" borderId="0" xfId="0" applyFont="1" applyFill="1" applyBorder="1" applyAlignment="1">
      <alignment/>
    </xf>
    <xf numFmtId="169" fontId="29" fillId="55" borderId="0" xfId="0" applyNumberFormat="1" applyFont="1" applyFill="1" applyBorder="1" applyAlignment="1">
      <alignment/>
    </xf>
    <xf numFmtId="0" fontId="32" fillId="55" borderId="0" xfId="76" applyFont="1" applyFill="1" applyAlignment="1" applyProtection="1">
      <alignment horizontal="right"/>
      <protection/>
    </xf>
    <xf numFmtId="0" fontId="32" fillId="55" borderId="0" xfId="76" applyFont="1" applyFill="1" applyAlignment="1" applyProtection="1">
      <alignment horizontal="right" vertical="center"/>
      <protection/>
    </xf>
    <xf numFmtId="0" fontId="54" fillId="55" borderId="0" xfId="76" applyFont="1" applyFill="1" applyAlignment="1" applyProtection="1">
      <alignment horizontal="right" vertical="center"/>
      <protection/>
    </xf>
    <xf numFmtId="168" fontId="29" fillId="55" borderId="0" xfId="83" applyNumberFormat="1" applyFont="1" applyFill="1" applyBorder="1" applyAlignment="1">
      <alignment/>
    </xf>
    <xf numFmtId="171" fontId="31" fillId="55" borderId="0" xfId="80" applyNumberFormat="1" applyFont="1" applyFill="1" applyBorder="1" applyAlignment="1">
      <alignment/>
    </xf>
    <xf numFmtId="171" fontId="31" fillId="55" borderId="19" xfId="80" applyNumberFormat="1" applyFont="1" applyFill="1" applyBorder="1" applyAlignment="1">
      <alignment/>
    </xf>
    <xf numFmtId="3" fontId="2" fillId="55" borderId="0" xfId="100" applyNumberFormat="1" applyFont="1" applyFill="1" applyBorder="1" applyAlignment="1">
      <alignment horizontal="left" wrapText="1"/>
      <protection/>
    </xf>
    <xf numFmtId="0" fontId="2" fillId="55" borderId="0" xfId="0" applyFont="1" applyFill="1" applyBorder="1" applyAlignment="1">
      <alignment/>
    </xf>
    <xf numFmtId="3" fontId="2" fillId="55" borderId="0" xfId="100" applyNumberFormat="1" applyFont="1" applyFill="1" applyBorder="1">
      <alignment/>
      <protection/>
    </xf>
    <xf numFmtId="0" fontId="2" fillId="55" borderId="0" xfId="0" applyFont="1" applyFill="1" applyBorder="1" applyAlignment="1">
      <alignment/>
    </xf>
    <xf numFmtId="0" fontId="21" fillId="55" borderId="0" xfId="0" applyFont="1" applyFill="1" applyBorder="1" applyAlignment="1">
      <alignment horizontal="left"/>
    </xf>
    <xf numFmtId="0" fontId="24" fillId="55" borderId="0" xfId="0" applyFont="1" applyFill="1" applyBorder="1" applyAlignment="1">
      <alignment/>
    </xf>
    <xf numFmtId="0" fontId="29" fillId="55" borderId="0" xfId="0" applyFont="1" applyFill="1" applyBorder="1" applyAlignment="1">
      <alignment/>
    </xf>
    <xf numFmtId="0" fontId="0" fillId="55" borderId="0" xfId="0" applyFont="1" applyFill="1" applyBorder="1" applyAlignment="1">
      <alignment horizontal="center"/>
    </xf>
    <xf numFmtId="168" fontId="22" fillId="55" borderId="0" xfId="83" applyNumberFormat="1" applyFont="1" applyFill="1" applyBorder="1" applyAlignment="1">
      <alignment/>
    </xf>
    <xf numFmtId="168" fontId="29" fillId="55" borderId="0" xfId="83" applyNumberFormat="1" applyFont="1" applyFill="1" applyBorder="1" applyAlignment="1">
      <alignment/>
    </xf>
    <xf numFmtId="169" fontId="29" fillId="55" borderId="0" xfId="0" applyNumberFormat="1" applyFont="1" applyFill="1" applyBorder="1" applyAlignment="1">
      <alignment/>
    </xf>
    <xf numFmtId="0" fontId="31" fillId="55" borderId="20" xfId="0" applyFont="1" applyFill="1" applyBorder="1" applyAlignment="1">
      <alignment vertical="center"/>
    </xf>
    <xf numFmtId="171" fontId="31" fillId="55" borderId="20" xfId="80" applyNumberFormat="1" applyFont="1" applyFill="1" applyBorder="1" applyAlignment="1">
      <alignment horizontal="right" vertical="center"/>
    </xf>
    <xf numFmtId="170" fontId="31" fillId="55" borderId="0" xfId="0" applyNumberFormat="1" applyFont="1" applyFill="1" applyBorder="1" applyAlignment="1">
      <alignment/>
    </xf>
    <xf numFmtId="0" fontId="31" fillId="55" borderId="0" xfId="0" applyFont="1" applyFill="1" applyBorder="1" applyAlignment="1">
      <alignment vertical="center"/>
    </xf>
    <xf numFmtId="171" fontId="31" fillId="55" borderId="0" xfId="80" applyNumberFormat="1" applyFont="1" applyFill="1" applyBorder="1" applyAlignment="1">
      <alignment horizontal="right" vertical="center"/>
    </xf>
    <xf numFmtId="0" fontId="31" fillId="55" borderId="21" xfId="0" applyFont="1" applyFill="1" applyBorder="1" applyAlignment="1">
      <alignment vertical="center"/>
    </xf>
    <xf numFmtId="171" fontId="31" fillId="55" borderId="21" xfId="80" applyNumberFormat="1" applyFont="1" applyFill="1" applyBorder="1" applyAlignment="1">
      <alignment horizontal="right" vertical="center"/>
    </xf>
    <xf numFmtId="0" fontId="21" fillId="55" borderId="0" xfId="0" applyFont="1" applyFill="1" applyBorder="1" applyAlignment="1">
      <alignment/>
    </xf>
    <xf numFmtId="168" fontId="24" fillId="55" borderId="0" xfId="83" applyNumberFormat="1" applyFont="1" applyFill="1" applyBorder="1" applyAlignment="1">
      <alignment horizontal="right"/>
    </xf>
    <xf numFmtId="167" fontId="31" fillId="55" borderId="20" xfId="138" applyNumberFormat="1" applyFont="1" applyFill="1" applyBorder="1" applyAlignment="1">
      <alignment horizontal="right" vertical="center"/>
    </xf>
    <xf numFmtId="167" fontId="31" fillId="55" borderId="0" xfId="138" applyNumberFormat="1" applyFont="1" applyFill="1" applyBorder="1" applyAlignment="1">
      <alignment horizontal="right" vertical="center"/>
    </xf>
    <xf numFmtId="167" fontId="31" fillId="55" borderId="21" xfId="138" applyNumberFormat="1" applyFont="1" applyFill="1" applyBorder="1" applyAlignment="1">
      <alignment horizontal="right" vertical="center"/>
    </xf>
    <xf numFmtId="0" fontId="30" fillId="55" borderId="0" xfId="0" applyFont="1" applyFill="1" applyBorder="1" applyAlignment="1">
      <alignment horizontal="right"/>
    </xf>
    <xf numFmtId="3" fontId="2" fillId="55" borderId="0" xfId="100" applyNumberFormat="1" applyFont="1" applyFill="1" applyBorder="1" applyAlignment="1">
      <alignment/>
      <protection/>
    </xf>
    <xf numFmtId="166" fontId="21" fillId="55" borderId="0" xfId="96" applyNumberFormat="1" applyFont="1" applyFill="1" applyBorder="1">
      <alignment/>
      <protection/>
    </xf>
    <xf numFmtId="0" fontId="31" fillId="55" borderId="0" xfId="96" applyFont="1" applyFill="1" applyBorder="1">
      <alignment/>
      <protection/>
    </xf>
    <xf numFmtId="49" fontId="31" fillId="55" borderId="0" xfId="0" applyNumberFormat="1" applyFont="1" applyFill="1" applyAlignment="1">
      <alignment horizontal="center"/>
    </xf>
    <xf numFmtId="49" fontId="31" fillId="55" borderId="0" xfId="0" applyNumberFormat="1" applyFont="1" applyFill="1" applyAlignment="1">
      <alignment/>
    </xf>
    <xf numFmtId="49" fontId="21" fillId="55" borderId="0" xfId="0" applyNumberFormat="1" applyFont="1" applyFill="1" applyAlignment="1">
      <alignment horizontal="left"/>
    </xf>
    <xf numFmtId="49" fontId="24" fillId="55" borderId="0" xfId="0" applyNumberFormat="1" applyFont="1" applyFill="1" applyAlignment="1">
      <alignment/>
    </xf>
    <xf numFmtId="49" fontId="21" fillId="55" borderId="0" xfId="96" applyNumberFormat="1" applyFont="1" applyFill="1" applyBorder="1">
      <alignment/>
      <protection/>
    </xf>
    <xf numFmtId="49" fontId="53" fillId="55" borderId="0" xfId="96" applyNumberFormat="1" applyFont="1" applyFill="1">
      <alignment/>
      <protection/>
    </xf>
    <xf numFmtId="0" fontId="31" fillId="55" borderId="0" xfId="0" applyFont="1" applyFill="1" applyAlignment="1">
      <alignment horizontal="center" wrapText="1"/>
    </xf>
    <xf numFmtId="0" fontId="31" fillId="55" borderId="0" xfId="0" applyFont="1" applyFill="1" applyAlignment="1">
      <alignment wrapText="1"/>
    </xf>
    <xf numFmtId="0" fontId="21" fillId="55" borderId="0" xfId="0" applyFont="1" applyFill="1" applyAlignment="1">
      <alignment horizontal="left" wrapText="1"/>
    </xf>
    <xf numFmtId="0" fontId="24" fillId="55" borderId="0" xfId="0" applyFont="1" applyFill="1" applyAlignment="1">
      <alignment wrapText="1"/>
    </xf>
    <xf numFmtId="0" fontId="21" fillId="55" borderId="0" xfId="96" applyFont="1" applyFill="1" applyBorder="1" applyAlignment="1">
      <alignment wrapText="1"/>
      <protection/>
    </xf>
    <xf numFmtId="0" fontId="53" fillId="55" borderId="0" xfId="96" applyFont="1" applyFill="1" applyAlignment="1">
      <alignment wrapText="1"/>
      <protection/>
    </xf>
    <xf numFmtId="0" fontId="33" fillId="55" borderId="0" xfId="76" applyFont="1" applyFill="1" applyAlignment="1" applyProtection="1">
      <alignment/>
      <protection/>
    </xf>
    <xf numFmtId="0" fontId="0" fillId="55" borderId="0" xfId="0" applyFont="1" applyFill="1" applyAlignment="1">
      <alignment/>
    </xf>
    <xf numFmtId="0" fontId="0" fillId="55" borderId="0" xfId="0" applyFont="1" applyFill="1" applyAlignment="1">
      <alignment horizontal="left" indent="2"/>
    </xf>
    <xf numFmtId="0" fontId="44" fillId="55" borderId="0" xfId="76" applyFill="1" applyAlignment="1" applyProtection="1">
      <alignment horizontal="left" indent="2"/>
      <protection/>
    </xf>
    <xf numFmtId="49" fontId="31" fillId="55" borderId="0" xfId="96" applyNumberFormat="1" applyFont="1" applyFill="1" applyBorder="1" applyAlignment="1">
      <alignment horizontal="left" vertical="top"/>
      <protection/>
    </xf>
    <xf numFmtId="0" fontId="31" fillId="55" borderId="0" xfId="96" applyFont="1" applyFill="1" applyBorder="1" applyAlignment="1">
      <alignment horizontal="left" vertical="top" wrapText="1"/>
      <protection/>
    </xf>
    <xf numFmtId="49" fontId="31" fillId="57" borderId="0" xfId="96" applyNumberFormat="1" applyFont="1" applyFill="1" applyBorder="1" applyAlignment="1">
      <alignment horizontal="left" vertical="top" wrapText="1"/>
      <protection/>
    </xf>
    <xf numFmtId="49" fontId="31" fillId="57" borderId="0" xfId="96" applyNumberFormat="1" applyFont="1" applyFill="1" applyBorder="1" applyAlignment="1">
      <alignment horizontal="left" vertical="top"/>
      <protection/>
    </xf>
    <xf numFmtId="0" fontId="31" fillId="57" borderId="0" xfId="96" applyFont="1" applyFill="1" applyBorder="1" applyAlignment="1">
      <alignment horizontal="left" vertical="top" wrapText="1"/>
      <protection/>
    </xf>
    <xf numFmtId="49" fontId="31" fillId="55" borderId="0" xfId="84" applyNumberFormat="1" applyFont="1" applyFill="1" applyBorder="1" applyAlignment="1">
      <alignment horizontal="left" vertical="top" wrapText="1"/>
    </xf>
    <xf numFmtId="171" fontId="31" fillId="57" borderId="0" xfId="80" applyNumberFormat="1" applyFont="1" applyFill="1" applyBorder="1" applyAlignment="1">
      <alignment/>
    </xf>
    <xf numFmtId="171" fontId="31" fillId="57" borderId="21" xfId="80" applyNumberFormat="1" applyFont="1" applyFill="1" applyBorder="1" applyAlignment="1">
      <alignment/>
    </xf>
    <xf numFmtId="168" fontId="31" fillId="57" borderId="0" xfId="80" applyNumberFormat="1" applyFont="1" applyFill="1" applyBorder="1" applyAlignment="1">
      <alignment/>
    </xf>
    <xf numFmtId="168" fontId="31" fillId="55" borderId="0" xfId="80" applyNumberFormat="1" applyFont="1" applyFill="1" applyBorder="1" applyAlignment="1">
      <alignment/>
    </xf>
    <xf numFmtId="168" fontId="31" fillId="57" borderId="21" xfId="80" applyNumberFormat="1" applyFont="1" applyFill="1" applyBorder="1" applyAlignment="1">
      <alignment/>
    </xf>
    <xf numFmtId="168" fontId="31" fillId="55" borderId="19" xfId="80" applyNumberFormat="1" applyFont="1" applyFill="1" applyBorder="1" applyAlignment="1">
      <alignment/>
    </xf>
    <xf numFmtId="0" fontId="24" fillId="55" borderId="0" xfId="0" applyFont="1" applyFill="1" applyBorder="1" applyAlignment="1">
      <alignment horizontal="right"/>
    </xf>
    <xf numFmtId="3" fontId="2" fillId="55" borderId="0" xfId="100" applyNumberFormat="1" applyFont="1" applyFill="1" applyAlignment="1">
      <alignment horizontal="left" wrapText="1"/>
      <protection/>
    </xf>
    <xf numFmtId="0" fontId="53" fillId="55" borderId="19" xfId="96" applyFont="1" applyFill="1" applyBorder="1" applyAlignment="1">
      <alignment horizontal="left" vertical="top"/>
      <protection/>
    </xf>
    <xf numFmtId="0" fontId="2" fillId="55" borderId="0" xfId="0" applyFont="1" applyFill="1" applyAlignment="1">
      <alignment horizontal="left" wrapText="1"/>
    </xf>
    <xf numFmtId="0" fontId="31" fillId="55" borderId="0" xfId="96" applyFont="1" applyFill="1" applyBorder="1" applyAlignment="1">
      <alignment horizontal="left" vertical="top"/>
      <protection/>
    </xf>
    <xf numFmtId="49" fontId="31" fillId="57" borderId="0" xfId="96" applyNumberFormat="1" applyFont="1" applyFill="1" applyBorder="1" applyAlignment="1">
      <alignment horizontal="left" vertical="top"/>
      <protection/>
    </xf>
    <xf numFmtId="0" fontId="31" fillId="57" borderId="0" xfId="96" applyFont="1" applyFill="1" applyBorder="1" applyAlignment="1">
      <alignment horizontal="left" vertical="top" wrapText="1"/>
      <protection/>
    </xf>
    <xf numFmtId="49" fontId="31" fillId="55" borderId="0" xfId="96" applyNumberFormat="1" applyFont="1" applyFill="1" applyBorder="1" applyAlignment="1">
      <alignment horizontal="left" vertical="top"/>
      <protection/>
    </xf>
    <xf numFmtId="0" fontId="31" fillId="55" borderId="0" xfId="96" applyFont="1" applyFill="1" applyBorder="1" applyAlignment="1">
      <alignment horizontal="left" vertical="top" wrapText="1"/>
      <protection/>
    </xf>
    <xf numFmtId="0" fontId="31" fillId="57" borderId="21" xfId="96" applyFont="1" applyFill="1" applyBorder="1" applyAlignment="1">
      <alignment horizontal="left" vertical="top"/>
      <protection/>
    </xf>
    <xf numFmtId="0" fontId="31" fillId="57" borderId="0" xfId="96" applyFont="1" applyFill="1" applyBorder="1" applyAlignment="1">
      <alignment horizontal="left" vertical="top"/>
      <protection/>
    </xf>
    <xf numFmtId="3" fontId="2" fillId="55" borderId="0" xfId="100" applyNumberFormat="1" applyFont="1" applyFill="1" applyBorder="1" applyAlignment="1">
      <alignment horizontal="left" wrapText="1"/>
      <protection/>
    </xf>
    <xf numFmtId="3" fontId="2" fillId="55" borderId="0" xfId="100" applyNumberFormat="1" applyFont="1" applyFill="1" applyBorder="1" applyAlignment="1">
      <alignment horizontal="left"/>
      <protection/>
    </xf>
    <xf numFmtId="0" fontId="2" fillId="55" borderId="0" xfId="0" applyFont="1" applyFill="1" applyBorder="1" applyAlignment="1">
      <alignment horizontal="left" wrapText="1"/>
    </xf>
  </cellXfs>
  <cellStyles count="14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Hipervínculo 2" xfId="77"/>
    <cellStyle name="Incorrecto" xfId="78"/>
    <cellStyle name="Incorrecto 2" xfId="79"/>
    <cellStyle name="Comma" xfId="80"/>
    <cellStyle name="Comma [0]" xfId="81"/>
    <cellStyle name="Millares 2" xfId="82"/>
    <cellStyle name="Millares 2 2" xfId="83"/>
    <cellStyle name="Millares 3" xfId="84"/>
    <cellStyle name="Millares 4" xfId="85"/>
    <cellStyle name="Millares 5" xfId="86"/>
    <cellStyle name="Millares 6" xfId="87"/>
    <cellStyle name="Millares 7" xfId="88"/>
    <cellStyle name="Millares 8" xfId="89"/>
    <cellStyle name="Millares 9" xfId="90"/>
    <cellStyle name="Currency" xfId="91"/>
    <cellStyle name="Currency [0]" xfId="92"/>
    <cellStyle name="Neutral" xfId="93"/>
    <cellStyle name="Neutral 2" xfId="94"/>
    <cellStyle name="Normal 2" xfId="95"/>
    <cellStyle name="Normal 2 2" xfId="96"/>
    <cellStyle name="Normal 2 3" xfId="97"/>
    <cellStyle name="Normal 2 4" xfId="98"/>
    <cellStyle name="Normal 2_Cuadros base 2000 (Compendio) 07 10 2010" xfId="99"/>
    <cellStyle name="Normal 2_Cuadros base 2000 (Compendio) 07 10 2010 2" xfId="100"/>
    <cellStyle name="Normal 3" xfId="101"/>
    <cellStyle name="Normal 3 10" xfId="102"/>
    <cellStyle name="Normal 3 11" xfId="103"/>
    <cellStyle name="Normal 3 12" xfId="104"/>
    <cellStyle name="Normal 3 13" xfId="105"/>
    <cellStyle name="Normal 3 14" xfId="106"/>
    <cellStyle name="Normal 3 15" xfId="107"/>
    <cellStyle name="Normal 3 16" xfId="108"/>
    <cellStyle name="Normal 3 17" xfId="109"/>
    <cellStyle name="Normal 3 18" xfId="110"/>
    <cellStyle name="Normal 3 19" xfId="111"/>
    <cellStyle name="Normal 3 2" xfId="112"/>
    <cellStyle name="Normal 3 2 2" xfId="113"/>
    <cellStyle name="Normal 3 2_Cuadros de publicación base 2005_16 10 2010" xfId="114"/>
    <cellStyle name="Normal 3 20" xfId="115"/>
    <cellStyle name="Normal 3 21" xfId="116"/>
    <cellStyle name="Normal 3 22" xfId="117"/>
    <cellStyle name="Normal 3 23" xfId="118"/>
    <cellStyle name="Normal 3 24" xfId="119"/>
    <cellStyle name="Normal 3 25" xfId="120"/>
    <cellStyle name="Normal 3 26" xfId="121"/>
    <cellStyle name="Normal 3 27" xfId="122"/>
    <cellStyle name="Normal 3 28" xfId="123"/>
    <cellStyle name="Normal 3 3" xfId="124"/>
    <cellStyle name="Normal 3 4" xfId="125"/>
    <cellStyle name="Normal 3 5" xfId="126"/>
    <cellStyle name="Normal 3 6" xfId="127"/>
    <cellStyle name="Normal 3 7" xfId="128"/>
    <cellStyle name="Normal 3 8" xfId="129"/>
    <cellStyle name="Normal 3 9" xfId="130"/>
    <cellStyle name="Normal 3_Cuadros base 2000 (Compendio) 07 10 2010" xfId="131"/>
    <cellStyle name="Normal 4" xfId="132"/>
    <cellStyle name="Normal 4 2" xfId="133"/>
    <cellStyle name="Normal 5" xfId="134"/>
    <cellStyle name="Normal 5 2" xfId="135"/>
    <cellStyle name="Notas" xfId="136"/>
    <cellStyle name="Notas 2" xfId="137"/>
    <cellStyle name="Percent" xfId="138"/>
    <cellStyle name="Porcentaje 2" xfId="139"/>
    <cellStyle name="Salida" xfId="140"/>
    <cellStyle name="Salida 2" xfId="141"/>
    <cellStyle name="Texto de advertencia" xfId="142"/>
    <cellStyle name="Texto de advertencia 2" xfId="143"/>
    <cellStyle name="Texto explicativo" xfId="144"/>
    <cellStyle name="Texto explicativo 2" xfId="145"/>
    <cellStyle name="Título" xfId="146"/>
    <cellStyle name="Título 1 2" xfId="147"/>
    <cellStyle name="Título 2" xfId="148"/>
    <cellStyle name="Título 2 2" xfId="149"/>
    <cellStyle name="Título 3" xfId="150"/>
    <cellStyle name="Título 3 2" xfId="151"/>
    <cellStyle name="Título 4" xfId="152"/>
    <cellStyle name="Título 5" xfId="153"/>
    <cellStyle name="Título 6" xfId="154"/>
    <cellStyle name="Total" xfId="155"/>
    <cellStyle name="Total 2"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2</xdr:col>
      <xdr:colOff>9525</xdr:colOff>
      <xdr:row>7</xdr:row>
      <xdr:rowOff>66675</xdr:rowOff>
    </xdr:to>
    <xdr:pic>
      <xdr:nvPicPr>
        <xdr:cNvPr id="1" name="Picture 1"/>
        <xdr:cNvPicPr preferRelativeResize="1">
          <a:picLocks noChangeAspect="1"/>
        </xdr:cNvPicPr>
      </xdr:nvPicPr>
      <xdr:blipFill>
        <a:blip r:embed="rId1"/>
        <a:stretch>
          <a:fillRect/>
        </a:stretch>
      </xdr:blipFill>
      <xdr:spPr>
        <a:xfrm>
          <a:off x="123825" y="0"/>
          <a:ext cx="1257300"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1428750</xdr:colOff>
      <xdr:row>3</xdr:row>
      <xdr:rowOff>142875</xdr:rowOff>
    </xdr:to>
    <xdr:pic>
      <xdr:nvPicPr>
        <xdr:cNvPr id="1" name="Picture 1" descr="banner para excel del dane"/>
        <xdr:cNvPicPr preferRelativeResize="1">
          <a:picLocks noChangeAspect="1"/>
        </xdr:cNvPicPr>
      </xdr:nvPicPr>
      <xdr:blipFill>
        <a:blip r:embed="rId1"/>
        <a:stretch>
          <a:fillRect/>
        </a:stretch>
      </xdr:blipFill>
      <xdr:spPr>
        <a:xfrm>
          <a:off x="0" y="0"/>
          <a:ext cx="51054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1428750</xdr:colOff>
      <xdr:row>3</xdr:row>
      <xdr:rowOff>142875</xdr:rowOff>
    </xdr:to>
    <xdr:pic>
      <xdr:nvPicPr>
        <xdr:cNvPr id="1" name="Picture 1" descr="banner para excel del dane"/>
        <xdr:cNvPicPr preferRelativeResize="1">
          <a:picLocks noChangeAspect="1"/>
        </xdr:cNvPicPr>
      </xdr:nvPicPr>
      <xdr:blipFill>
        <a:blip r:embed="rId1"/>
        <a:stretch>
          <a:fillRect/>
        </a:stretch>
      </xdr:blipFill>
      <xdr:spPr>
        <a:xfrm>
          <a:off x="0" y="0"/>
          <a:ext cx="510540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1428750</xdr:colOff>
      <xdr:row>3</xdr:row>
      <xdr:rowOff>142875</xdr:rowOff>
    </xdr:to>
    <xdr:pic>
      <xdr:nvPicPr>
        <xdr:cNvPr id="1" name="Picture 1" descr="banner para excel del dane"/>
        <xdr:cNvPicPr preferRelativeResize="1">
          <a:picLocks noChangeAspect="1"/>
        </xdr:cNvPicPr>
      </xdr:nvPicPr>
      <xdr:blipFill>
        <a:blip r:embed="rId1"/>
        <a:stretch>
          <a:fillRect/>
        </a:stretch>
      </xdr:blipFill>
      <xdr:spPr>
        <a:xfrm>
          <a:off x="0" y="0"/>
          <a:ext cx="5105400"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1428750</xdr:colOff>
      <xdr:row>3</xdr:row>
      <xdr:rowOff>142875</xdr:rowOff>
    </xdr:to>
    <xdr:pic>
      <xdr:nvPicPr>
        <xdr:cNvPr id="1" name="Picture 1" descr="banner para excel del dane"/>
        <xdr:cNvPicPr preferRelativeResize="1">
          <a:picLocks noChangeAspect="1"/>
        </xdr:cNvPicPr>
      </xdr:nvPicPr>
      <xdr:blipFill>
        <a:blip r:embed="rId1"/>
        <a:stretch>
          <a:fillRect/>
        </a:stretch>
      </xdr:blipFill>
      <xdr:spPr>
        <a:xfrm>
          <a:off x="0" y="0"/>
          <a:ext cx="5105400"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1428750</xdr:colOff>
      <xdr:row>3</xdr:row>
      <xdr:rowOff>142875</xdr:rowOff>
    </xdr:to>
    <xdr:pic>
      <xdr:nvPicPr>
        <xdr:cNvPr id="1" name="Picture 1" descr="banner para excel del dane"/>
        <xdr:cNvPicPr preferRelativeResize="1">
          <a:picLocks noChangeAspect="1"/>
        </xdr:cNvPicPr>
      </xdr:nvPicPr>
      <xdr:blipFill>
        <a:blip r:embed="rId1"/>
        <a:stretch>
          <a:fillRect/>
        </a:stretch>
      </xdr:blipFill>
      <xdr:spPr>
        <a:xfrm>
          <a:off x="0" y="0"/>
          <a:ext cx="5105400"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333375</xdr:colOff>
      <xdr:row>3</xdr:row>
      <xdr:rowOff>152400</xdr:rowOff>
    </xdr:to>
    <xdr:pic>
      <xdr:nvPicPr>
        <xdr:cNvPr id="1" name="Picture 1" descr="banner para excel del dane"/>
        <xdr:cNvPicPr preferRelativeResize="1">
          <a:picLocks noChangeAspect="1"/>
        </xdr:cNvPicPr>
      </xdr:nvPicPr>
      <xdr:blipFill>
        <a:blip r:embed="rId1"/>
        <a:stretch>
          <a:fillRect/>
        </a:stretch>
      </xdr:blipFill>
      <xdr:spPr>
        <a:xfrm>
          <a:off x="0" y="0"/>
          <a:ext cx="36861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3</xdr:row>
      <xdr:rowOff>152400</xdr:rowOff>
    </xdr:to>
    <xdr:pic>
      <xdr:nvPicPr>
        <xdr:cNvPr id="1" name="Picture 1" descr="banner para excel del dane"/>
        <xdr:cNvPicPr preferRelativeResize="1">
          <a:picLocks noChangeAspect="1"/>
        </xdr:cNvPicPr>
      </xdr:nvPicPr>
      <xdr:blipFill>
        <a:blip r:embed="rId1"/>
        <a:stretch>
          <a:fillRect/>
        </a:stretch>
      </xdr:blipFill>
      <xdr:spPr>
        <a:xfrm>
          <a:off x="0" y="0"/>
          <a:ext cx="36861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ValdeblanquezP\Configuraci&#243;n%20local\Archivos%20temporales%20de%20Internet\OLKC2\CUENTAS_SINTESIS_AGREGADO%202004%2002%2011%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MCruzZ\Configuraci&#243;n%20local\Archivos%20temporales%20de%20Internet\Content.Outlook\06CYJ63W\cuentas%2010%20de%20agosto%2010%20y%2045%20a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ck%20up\cuentas%2014%20de%20agosto-9%20a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FAValdeblanquezP\Configuraci&#243;n%20local\Archivos%20temporales%20de%20Internet\OLKC2\CUENTAS_SINTESIS_AGREGADO1%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3">
        <row r="5">
          <cell r="H5" t="str">
            <v>2004 REVISADO CERRADO</v>
          </cell>
        </row>
        <row r="6">
          <cell r="H6" t="str">
            <v>02/Nov/2007 : 08:45:20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2">
        <row r="4">
          <cell r="A4" t="str">
            <v>SI</v>
          </cell>
        </row>
        <row r="5">
          <cell r="A5"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2">
        <row r="4">
          <cell r="H4" t="str">
            <v>CUENTAS DE PRODUCCIÓN Y GENERACIÓN DEL INGRESO</v>
          </cell>
        </row>
      </sheetData>
      <sheetData sheetId="3">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o@dane.gov.co" TargetMode="External" /><Relationship Id="rId2" Type="http://schemas.openxmlformats.org/officeDocument/2006/relationships/hyperlink" Target="mailto:dctasnales@dane.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K28"/>
  <sheetViews>
    <sheetView tabSelected="1" zoomScalePageLayoutView="0" workbookViewId="0" topLeftCell="A1">
      <selection activeCell="E9" sqref="E9"/>
    </sheetView>
  </sheetViews>
  <sheetFormatPr defaultColWidth="11.421875" defaultRowHeight="12.75"/>
  <cols>
    <col min="1" max="1" width="3.8515625" style="8" customWidth="1"/>
    <col min="2" max="2" width="16.7109375" style="8" customWidth="1"/>
    <col min="3" max="3" width="11.57421875" style="8" customWidth="1"/>
    <col min="4" max="16384" width="11.421875" style="8" customWidth="1"/>
  </cols>
  <sheetData>
    <row r="3" ht="12.75">
      <c r="K3" s="9"/>
    </row>
    <row r="4" ht="18">
      <c r="C4" s="6" t="s">
        <v>118</v>
      </c>
    </row>
    <row r="7" spans="2:10" ht="12.75">
      <c r="B7" s="10" t="s">
        <v>119</v>
      </c>
      <c r="G7" s="8" t="s">
        <v>114</v>
      </c>
      <c r="H7" s="8" t="s">
        <v>114</v>
      </c>
      <c r="I7" s="8" t="s">
        <v>114</v>
      </c>
      <c r="J7" s="8" t="s">
        <v>114</v>
      </c>
    </row>
    <row r="8" spans="2:11" ht="12.75">
      <c r="B8" s="10" t="s">
        <v>120</v>
      </c>
      <c r="F8" s="8" t="s">
        <v>114</v>
      </c>
      <c r="G8" s="8" t="s">
        <v>114</v>
      </c>
      <c r="H8" s="8" t="s">
        <v>114</v>
      </c>
      <c r="K8" s="8" t="s">
        <v>114</v>
      </c>
    </row>
    <row r="9" ht="12.75">
      <c r="B9" s="10"/>
    </row>
    <row r="10" ht="12.75">
      <c r="B10" s="11" t="s">
        <v>141</v>
      </c>
    </row>
    <row r="11" ht="12.75">
      <c r="B11" s="10" t="s">
        <v>140</v>
      </c>
    </row>
    <row r="12" ht="12.75">
      <c r="B12" s="10"/>
    </row>
    <row r="13" spans="1:6" s="78" customFormat="1" ht="15">
      <c r="A13" s="79"/>
      <c r="B13" s="80" t="s">
        <v>153</v>
      </c>
      <c r="C13" s="77"/>
      <c r="D13" s="77"/>
      <c r="E13" s="77"/>
      <c r="F13" s="77"/>
    </row>
    <row r="14" spans="1:6" s="78" customFormat="1" ht="15">
      <c r="A14" s="79"/>
      <c r="B14" s="80" t="s">
        <v>154</v>
      </c>
      <c r="C14" s="77"/>
      <c r="D14" s="77"/>
      <c r="E14" s="77"/>
      <c r="F14" s="77"/>
    </row>
    <row r="15" spans="1:6" s="78" customFormat="1" ht="15">
      <c r="A15" s="79"/>
      <c r="B15" s="80" t="s">
        <v>155</v>
      </c>
      <c r="C15" s="77"/>
      <c r="D15" s="77"/>
      <c r="E15" s="77"/>
      <c r="F15" s="77"/>
    </row>
    <row r="16" spans="1:6" s="78" customFormat="1" ht="15">
      <c r="A16" s="79"/>
      <c r="B16" s="80" t="s">
        <v>156</v>
      </c>
      <c r="C16" s="77"/>
      <c r="D16" s="77"/>
      <c r="E16" s="77"/>
      <c r="F16" s="77"/>
    </row>
    <row r="17" spans="1:6" s="78" customFormat="1" ht="15">
      <c r="A17" s="79"/>
      <c r="B17" s="80" t="s">
        <v>157</v>
      </c>
      <c r="C17" s="77"/>
      <c r="D17" s="77"/>
      <c r="E17" s="77"/>
      <c r="F17" s="77"/>
    </row>
    <row r="18" spans="1:6" s="78" customFormat="1" ht="15">
      <c r="A18" s="79"/>
      <c r="B18" s="80" t="s">
        <v>158</v>
      </c>
      <c r="C18" s="77"/>
      <c r="D18" s="77"/>
      <c r="E18" s="77"/>
      <c r="F18" s="77"/>
    </row>
    <row r="19" spans="1:6" s="78" customFormat="1" ht="15">
      <c r="A19" s="79"/>
      <c r="B19" s="80" t="s">
        <v>159</v>
      </c>
      <c r="C19" s="77"/>
      <c r="D19" s="77"/>
      <c r="E19" s="77"/>
      <c r="F19" s="77"/>
    </row>
    <row r="21" spans="2:6" ht="12.75">
      <c r="B21" s="3" t="s">
        <v>137</v>
      </c>
      <c r="C21" s="3"/>
      <c r="D21" s="3"/>
      <c r="E21" s="3"/>
      <c r="F21" s="3"/>
    </row>
    <row r="22" spans="2:6" ht="12.75">
      <c r="B22" s="3" t="s">
        <v>121</v>
      </c>
      <c r="C22" s="3"/>
      <c r="D22" s="7" t="s">
        <v>122</v>
      </c>
      <c r="E22" s="3"/>
      <c r="F22" s="3"/>
    </row>
    <row r="23" spans="2:6" ht="12.75">
      <c r="B23" s="3"/>
      <c r="C23" s="3"/>
      <c r="D23" s="7" t="s">
        <v>123</v>
      </c>
      <c r="E23" s="3"/>
      <c r="F23" s="3"/>
    </row>
    <row r="28" ht="12.75">
      <c r="B28" s="9" t="s">
        <v>139</v>
      </c>
    </row>
  </sheetData>
  <sheetProtection/>
  <hyperlinks>
    <hyperlink ref="D23" r:id="rId1" display="contacto@dane.gov.co"/>
    <hyperlink ref="D22" r:id="rId2" display="dctasnales@dane.gov.co"/>
    <hyperlink ref="B13" location="'Cuadro 1'!A1" display="Cuadro 1. Producción de los servicios ecosistémicos de provisión, según productos de Cuentas Nacionales. Valores a precios corrientes"/>
    <hyperlink ref="B14" location="'Cuadro 2'!A1" display="Cuadro 2. Producción de los servicios ecosistémicos de provisión, según productos de Cuentas Nacionales. Variación anual a precios corrientes"/>
    <hyperlink ref="B15" location="'Cuadro 3'!A1" display="Cuadro 3. Producción de los servicios ecosistémicos de provisión, según productos de Cuentas Nacionales. Participación a precios corrientes"/>
    <hyperlink ref="B16" location="'Cuadro 4'!A1" display="Cuadro 4. Producción de los servicios ecosistémicos de provisión, según productos de Cuentas Nacionales. Valores a precios constantes"/>
    <hyperlink ref="B17" location="'Cuadro 5'!A1" display="Cuadro 5. Producción de los servicios ecosistémicos de provisión, según productos de Cuentas Nacionales. Variación anual a precios constantes"/>
    <hyperlink ref="B18" location="'Cuadro 6'!A1" display="Cuadro 6. Producción de los servicios ecosistémicos de provisión, según clasificación CICES. Variación anual a precios constantes."/>
    <hyperlink ref="B19" location="'Cuadro 7'!A1" display="Cuadro 7. Producción de los servicios ecosistémicos de provisión, según clasificación CICES. Participación a precios constantes"/>
  </hyperlinks>
  <printOptions/>
  <pageMargins left="0.7" right="0.7" top="0.75" bottom="0.75" header="0.3" footer="0.3"/>
  <pageSetup orientation="portrait" r:id="rId4"/>
  <drawing r:id="rId3"/>
</worksheet>
</file>

<file path=xl/worksheets/sheet2.xml><?xml version="1.0" encoding="utf-8"?>
<worksheet xmlns="http://schemas.openxmlformats.org/spreadsheetml/2006/main" xmlns:r="http://schemas.openxmlformats.org/officeDocument/2006/relationships">
  <dimension ref="A1:DP68"/>
  <sheetViews>
    <sheetView zoomScalePageLayoutView="0" workbookViewId="0" topLeftCell="A1">
      <pane xSplit="5" ySplit="10" topLeftCell="F11" activePane="bottomRight" state="frozen"/>
      <selection pane="topLeft" activeCell="E34" sqref="E34"/>
      <selection pane="topRight" activeCell="E34" sqref="E34"/>
      <selection pane="bottomLeft" activeCell="E34" sqref="E34"/>
      <selection pane="bottomRight" activeCell="A1" sqref="A1"/>
    </sheetView>
  </sheetViews>
  <sheetFormatPr defaultColWidth="11.421875" defaultRowHeight="12.75"/>
  <cols>
    <col min="1" max="1" width="18.28125" style="20" customWidth="1"/>
    <col min="2" max="2" width="9.57421875" style="70" customWidth="1"/>
    <col min="3" max="3" width="17.7109375" style="76" customWidth="1"/>
    <col min="4" max="4" width="9.57421875" style="19" customWidth="1"/>
    <col min="5" max="5" width="42.28125" style="19" customWidth="1"/>
    <col min="6" max="20" width="11.7109375" style="64" customWidth="1"/>
    <col min="21" max="233" width="11.421875" style="19" customWidth="1"/>
    <col min="234" max="234" width="13.00390625" style="19" customWidth="1"/>
    <col min="235" max="235" width="13.421875" style="19" customWidth="1"/>
    <col min="236" max="236" width="8.8515625" style="19" customWidth="1"/>
    <col min="237" max="237" width="47.421875" style="19" customWidth="1"/>
    <col min="238" max="247" width="7.7109375" style="19" customWidth="1"/>
    <col min="248" max="248" width="7.7109375" style="19" bestFit="1" customWidth="1"/>
    <col min="249" max="249" width="2.28125" style="19" customWidth="1"/>
    <col min="250" max="16384" width="7.7109375" style="19" bestFit="1" customWidth="1"/>
  </cols>
  <sheetData>
    <row r="1" spans="1:21" s="16" customFormat="1" ht="12">
      <c r="A1" s="14"/>
      <c r="B1" s="65"/>
      <c r="C1" s="71"/>
      <c r="D1" s="15"/>
      <c r="E1" s="15"/>
      <c r="N1" s="15"/>
      <c r="O1" s="15"/>
      <c r="P1" s="15"/>
      <c r="U1" s="17"/>
    </row>
    <row r="2" spans="1:21" s="16" customFormat="1" ht="12">
      <c r="A2" s="14"/>
      <c r="B2" s="65"/>
      <c r="C2" s="71"/>
      <c r="D2" s="15"/>
      <c r="E2" s="15"/>
      <c r="N2" s="15"/>
      <c r="O2" s="15"/>
      <c r="P2" s="15"/>
      <c r="U2" s="17"/>
    </row>
    <row r="3" spans="1:21" s="16" customFormat="1" ht="12">
      <c r="A3" s="14"/>
      <c r="B3" s="65"/>
      <c r="C3" s="71"/>
      <c r="D3" s="15" t="s">
        <v>114</v>
      </c>
      <c r="E3" s="15"/>
      <c r="N3" s="15"/>
      <c r="O3" s="15"/>
      <c r="P3" s="15"/>
      <c r="U3" s="17"/>
    </row>
    <row r="4" spans="1:21" s="16" customFormat="1" ht="12">
      <c r="A4" s="18"/>
      <c r="B4" s="66"/>
      <c r="C4" s="72"/>
      <c r="D4" s="15" t="s">
        <v>114</v>
      </c>
      <c r="E4" s="15"/>
      <c r="N4" s="15"/>
      <c r="O4" s="15"/>
      <c r="P4" s="15"/>
      <c r="U4" s="17"/>
    </row>
    <row r="5" spans="1:21" s="16" customFormat="1" ht="12">
      <c r="A5" s="18"/>
      <c r="B5" s="66"/>
      <c r="C5" s="72"/>
      <c r="D5" s="15"/>
      <c r="E5" s="15"/>
      <c r="U5" s="17"/>
    </row>
    <row r="6" spans="1:120" s="30" customFormat="1" ht="12.75">
      <c r="A6" s="94" t="s">
        <v>141</v>
      </c>
      <c r="B6" s="94"/>
      <c r="C6" s="94"/>
      <c r="D6" s="94"/>
      <c r="E6" s="94"/>
      <c r="L6" s="62"/>
      <c r="U6" s="31"/>
      <c r="V6" s="4"/>
      <c r="AF6" s="4"/>
      <c r="AP6" s="4"/>
      <c r="AZ6" s="4"/>
      <c r="BJ6" s="4"/>
      <c r="BT6" s="4"/>
      <c r="CB6" s="32"/>
      <c r="CD6" s="4"/>
      <c r="CL6" s="32"/>
      <c r="CN6" s="4"/>
      <c r="CV6" s="33"/>
      <c r="CX6" s="4"/>
      <c r="DF6" s="34"/>
      <c r="DH6" s="4"/>
      <c r="DP6" s="34"/>
    </row>
    <row r="7" spans="1:112" s="30" customFormat="1" ht="12.75">
      <c r="A7" s="96" t="s">
        <v>150</v>
      </c>
      <c r="B7" s="96"/>
      <c r="C7" s="96"/>
      <c r="D7" s="96"/>
      <c r="E7" s="96"/>
      <c r="F7" s="96"/>
      <c r="G7" s="96"/>
      <c r="H7" s="96"/>
      <c r="I7" s="96"/>
      <c r="J7" s="96"/>
      <c r="L7" s="39"/>
      <c r="N7" s="35"/>
      <c r="O7" s="35"/>
      <c r="P7" s="35"/>
      <c r="U7" s="31"/>
      <c r="V7" s="5"/>
      <c r="AF7" s="5"/>
      <c r="AP7" s="5"/>
      <c r="AZ7" s="5"/>
      <c r="BJ7" s="5"/>
      <c r="BT7" s="5"/>
      <c r="CD7" s="5"/>
      <c r="CN7" s="5"/>
      <c r="CX7" s="5"/>
      <c r="DH7" s="5"/>
    </row>
    <row r="8" spans="1:112" s="30" customFormat="1" ht="12.75">
      <c r="A8" s="96" t="s">
        <v>115</v>
      </c>
      <c r="B8" s="96"/>
      <c r="C8" s="96"/>
      <c r="D8" s="96" t="s">
        <v>114</v>
      </c>
      <c r="E8" s="96" t="s">
        <v>114</v>
      </c>
      <c r="F8" s="96"/>
      <c r="G8" s="96"/>
      <c r="H8" s="96"/>
      <c r="I8" s="96"/>
      <c r="J8" s="96"/>
      <c r="L8" s="39"/>
      <c r="N8" s="35"/>
      <c r="O8" s="35"/>
      <c r="P8" s="35"/>
      <c r="U8" s="31"/>
      <c r="V8" s="5"/>
      <c r="AF8" s="5"/>
      <c r="AP8" s="5"/>
      <c r="AZ8" s="5"/>
      <c r="BJ8" s="5"/>
      <c r="BT8" s="5"/>
      <c r="CD8" s="5"/>
      <c r="CN8" s="5"/>
      <c r="CX8" s="5"/>
      <c r="DH8" s="5"/>
    </row>
    <row r="9" spans="1:112" s="30" customFormat="1" ht="12.75">
      <c r="A9" s="96" t="s">
        <v>144</v>
      </c>
      <c r="B9" s="96"/>
      <c r="C9" s="96"/>
      <c r="D9" s="96"/>
      <c r="E9" s="96" t="s">
        <v>114</v>
      </c>
      <c r="F9" s="96" t="s">
        <v>114</v>
      </c>
      <c r="G9" s="96"/>
      <c r="H9" s="96"/>
      <c r="I9" s="96"/>
      <c r="J9" s="96"/>
      <c r="L9" s="39"/>
      <c r="N9" s="35"/>
      <c r="O9" s="35"/>
      <c r="P9" s="35"/>
      <c r="T9" s="93" t="s">
        <v>152</v>
      </c>
      <c r="U9" s="31"/>
      <c r="V9" s="5"/>
      <c r="AF9" s="5"/>
      <c r="AP9" s="5"/>
      <c r="AZ9" s="5"/>
      <c r="BJ9" s="5"/>
      <c r="BT9" s="5"/>
      <c r="CD9" s="5"/>
      <c r="CN9" s="5"/>
      <c r="CX9" s="5"/>
      <c r="DH9" s="5"/>
    </row>
    <row r="10" spans="1:20" ht="48">
      <c r="A10" s="26" t="s">
        <v>142</v>
      </c>
      <c r="B10" s="26" t="s">
        <v>174</v>
      </c>
      <c r="C10" s="27" t="s">
        <v>175</v>
      </c>
      <c r="D10" s="26" t="s">
        <v>176</v>
      </c>
      <c r="E10" s="27" t="s">
        <v>177</v>
      </c>
      <c r="F10" s="26" t="s">
        <v>110</v>
      </c>
      <c r="G10" s="26" t="s">
        <v>101</v>
      </c>
      <c r="H10" s="26" t="s">
        <v>102</v>
      </c>
      <c r="I10" s="26" t="s">
        <v>103</v>
      </c>
      <c r="J10" s="26" t="s">
        <v>104</v>
      </c>
      <c r="K10" s="27">
        <v>2005</v>
      </c>
      <c r="L10" s="27">
        <v>2006</v>
      </c>
      <c r="M10" s="27">
        <v>2007</v>
      </c>
      <c r="N10" s="27">
        <v>2008</v>
      </c>
      <c r="O10" s="27">
        <v>2009</v>
      </c>
      <c r="P10" s="27" t="s">
        <v>112</v>
      </c>
      <c r="Q10" s="27" t="s">
        <v>127</v>
      </c>
      <c r="R10" s="27" t="s">
        <v>129</v>
      </c>
      <c r="S10" s="27" t="s">
        <v>131</v>
      </c>
      <c r="T10" s="27" t="s">
        <v>132</v>
      </c>
    </row>
    <row r="11" spans="1:20" ht="12">
      <c r="A11" s="97" t="s">
        <v>124</v>
      </c>
      <c r="B11" s="98" t="s">
        <v>160</v>
      </c>
      <c r="C11" s="99" t="s">
        <v>166</v>
      </c>
      <c r="D11" s="83" t="s">
        <v>0</v>
      </c>
      <c r="E11" s="83" t="s">
        <v>1</v>
      </c>
      <c r="F11" s="89">
        <v>2050</v>
      </c>
      <c r="G11" s="89">
        <v>1733</v>
      </c>
      <c r="H11" s="89">
        <v>1936</v>
      </c>
      <c r="I11" s="89">
        <v>2206</v>
      </c>
      <c r="J11" s="89">
        <v>2407</v>
      </c>
      <c r="K11" s="89">
        <v>3211</v>
      </c>
      <c r="L11" s="89">
        <v>3538</v>
      </c>
      <c r="M11" s="89">
        <v>3688</v>
      </c>
      <c r="N11" s="89">
        <v>3657</v>
      </c>
      <c r="O11" s="89">
        <v>3209</v>
      </c>
      <c r="P11" s="89">
        <v>4130</v>
      </c>
      <c r="Q11" s="89">
        <v>4654</v>
      </c>
      <c r="R11" s="89">
        <v>3525</v>
      </c>
      <c r="S11" s="89">
        <v>4749</v>
      </c>
      <c r="T11" s="89">
        <v>5467</v>
      </c>
    </row>
    <row r="12" spans="1:20" ht="12">
      <c r="A12" s="97"/>
      <c r="B12" s="98"/>
      <c r="C12" s="99"/>
      <c r="D12" s="83" t="s">
        <v>2</v>
      </c>
      <c r="E12" s="83" t="s">
        <v>3</v>
      </c>
      <c r="F12" s="89">
        <v>259</v>
      </c>
      <c r="G12" s="89">
        <v>222</v>
      </c>
      <c r="H12" s="89">
        <v>370</v>
      </c>
      <c r="I12" s="89">
        <v>344</v>
      </c>
      <c r="J12" s="89">
        <v>291</v>
      </c>
      <c r="K12" s="89">
        <v>326</v>
      </c>
      <c r="L12" s="89">
        <v>290</v>
      </c>
      <c r="M12" s="89">
        <v>274</v>
      </c>
      <c r="N12" s="89">
        <v>316</v>
      </c>
      <c r="O12" s="89">
        <v>360</v>
      </c>
      <c r="P12" s="89">
        <v>404</v>
      </c>
      <c r="Q12" s="89">
        <v>607</v>
      </c>
      <c r="R12" s="89">
        <v>411</v>
      </c>
      <c r="S12" s="89">
        <v>215</v>
      </c>
      <c r="T12" s="89">
        <v>210</v>
      </c>
    </row>
    <row r="13" spans="1:20" ht="12">
      <c r="A13" s="97"/>
      <c r="B13" s="100" t="s">
        <v>161</v>
      </c>
      <c r="C13" s="101" t="s">
        <v>167</v>
      </c>
      <c r="D13" s="24" t="s">
        <v>4</v>
      </c>
      <c r="E13" s="24" t="s">
        <v>5</v>
      </c>
      <c r="F13" s="90">
        <v>17</v>
      </c>
      <c r="G13" s="90">
        <v>14</v>
      </c>
      <c r="H13" s="90">
        <v>17</v>
      </c>
      <c r="I13" s="90">
        <v>23</v>
      </c>
      <c r="J13" s="90">
        <v>22</v>
      </c>
      <c r="K13" s="90">
        <v>28</v>
      </c>
      <c r="L13" s="90">
        <v>23</v>
      </c>
      <c r="M13" s="90">
        <v>24</v>
      </c>
      <c r="N13" s="90">
        <v>17</v>
      </c>
      <c r="O13" s="90">
        <v>16</v>
      </c>
      <c r="P13" s="90">
        <v>12</v>
      </c>
      <c r="Q13" s="90">
        <v>11</v>
      </c>
      <c r="R13" s="90">
        <v>8</v>
      </c>
      <c r="S13" s="90">
        <v>8</v>
      </c>
      <c r="T13" s="90">
        <v>7</v>
      </c>
    </row>
    <row r="14" spans="1:20" ht="12">
      <c r="A14" s="97"/>
      <c r="B14" s="100"/>
      <c r="C14" s="101"/>
      <c r="D14" s="24" t="s">
        <v>6</v>
      </c>
      <c r="E14" s="24" t="s">
        <v>7</v>
      </c>
      <c r="F14" s="90">
        <v>350</v>
      </c>
      <c r="G14" s="90">
        <v>380</v>
      </c>
      <c r="H14" s="90">
        <v>375</v>
      </c>
      <c r="I14" s="90">
        <v>461</v>
      </c>
      <c r="J14" s="90">
        <v>520</v>
      </c>
      <c r="K14" s="90">
        <v>480</v>
      </c>
      <c r="L14" s="90">
        <v>521</v>
      </c>
      <c r="M14" s="90">
        <v>633</v>
      </c>
      <c r="N14" s="90">
        <v>634</v>
      </c>
      <c r="O14" s="90">
        <v>615</v>
      </c>
      <c r="P14" s="90">
        <v>539</v>
      </c>
      <c r="Q14" s="90">
        <v>838</v>
      </c>
      <c r="R14" s="90">
        <v>870</v>
      </c>
      <c r="S14" s="90">
        <v>810</v>
      </c>
      <c r="T14" s="90">
        <v>875</v>
      </c>
    </row>
    <row r="15" spans="1:20" ht="12">
      <c r="A15" s="97"/>
      <c r="B15" s="100"/>
      <c r="C15" s="101"/>
      <c r="D15" s="24" t="s">
        <v>8</v>
      </c>
      <c r="E15" s="24" t="s">
        <v>9</v>
      </c>
      <c r="F15" s="90">
        <v>1073</v>
      </c>
      <c r="G15" s="90">
        <v>1209</v>
      </c>
      <c r="H15" s="90">
        <v>1153</v>
      </c>
      <c r="I15" s="90">
        <v>1523</v>
      </c>
      <c r="J15" s="90">
        <v>1611</v>
      </c>
      <c r="K15" s="90">
        <v>1384</v>
      </c>
      <c r="L15" s="90">
        <v>1352</v>
      </c>
      <c r="M15" s="90">
        <v>1533</v>
      </c>
      <c r="N15" s="90">
        <v>2448</v>
      </c>
      <c r="O15" s="90">
        <v>2211</v>
      </c>
      <c r="P15" s="90">
        <v>1787</v>
      </c>
      <c r="Q15" s="90">
        <v>2042</v>
      </c>
      <c r="R15" s="90">
        <v>2218</v>
      </c>
      <c r="S15" s="90">
        <v>1951</v>
      </c>
      <c r="T15" s="90">
        <v>1771</v>
      </c>
    </row>
    <row r="16" spans="1:20" ht="12">
      <c r="A16" s="97"/>
      <c r="B16" s="100"/>
      <c r="C16" s="101"/>
      <c r="D16" s="24" t="s">
        <v>10</v>
      </c>
      <c r="E16" s="24" t="s">
        <v>11</v>
      </c>
      <c r="F16" s="90">
        <v>5</v>
      </c>
      <c r="G16" s="90">
        <v>3</v>
      </c>
      <c r="H16" s="90">
        <v>3</v>
      </c>
      <c r="I16" s="90">
        <v>3</v>
      </c>
      <c r="J16" s="90">
        <v>2</v>
      </c>
      <c r="K16" s="90">
        <v>2</v>
      </c>
      <c r="L16" s="90">
        <v>2</v>
      </c>
      <c r="M16" s="90">
        <v>3</v>
      </c>
      <c r="N16" s="90">
        <v>3</v>
      </c>
      <c r="O16" s="90">
        <v>3</v>
      </c>
      <c r="P16" s="90">
        <v>3</v>
      </c>
      <c r="Q16" s="90">
        <v>2</v>
      </c>
      <c r="R16" s="90">
        <v>3</v>
      </c>
      <c r="S16" s="90">
        <v>2</v>
      </c>
      <c r="T16" s="90">
        <v>2</v>
      </c>
    </row>
    <row r="17" spans="1:20" ht="12">
      <c r="A17" s="97"/>
      <c r="B17" s="100"/>
      <c r="C17" s="101"/>
      <c r="D17" s="24" t="s">
        <v>12</v>
      </c>
      <c r="E17" s="24" t="s">
        <v>13</v>
      </c>
      <c r="F17" s="90">
        <v>136</v>
      </c>
      <c r="G17" s="90">
        <v>144</v>
      </c>
      <c r="H17" s="90">
        <v>142</v>
      </c>
      <c r="I17" s="90">
        <v>144</v>
      </c>
      <c r="J17" s="90">
        <v>137</v>
      </c>
      <c r="K17" s="90">
        <v>120</v>
      </c>
      <c r="L17" s="90">
        <v>100</v>
      </c>
      <c r="M17" s="90">
        <v>95</v>
      </c>
      <c r="N17" s="90">
        <v>59</v>
      </c>
      <c r="O17" s="90">
        <v>52</v>
      </c>
      <c r="P17" s="90">
        <v>39</v>
      </c>
      <c r="Q17" s="90">
        <v>41</v>
      </c>
      <c r="R17" s="90">
        <v>68</v>
      </c>
      <c r="S17" s="90">
        <v>45</v>
      </c>
      <c r="T17" s="90">
        <v>62</v>
      </c>
    </row>
    <row r="18" spans="1:20" ht="12">
      <c r="A18" s="97"/>
      <c r="B18" s="100"/>
      <c r="C18" s="101"/>
      <c r="D18" s="24" t="s">
        <v>14</v>
      </c>
      <c r="E18" s="24" t="s">
        <v>15</v>
      </c>
      <c r="F18" s="90">
        <v>917</v>
      </c>
      <c r="G18" s="90">
        <v>909</v>
      </c>
      <c r="H18" s="90">
        <v>985</v>
      </c>
      <c r="I18" s="90">
        <v>1073</v>
      </c>
      <c r="J18" s="90">
        <v>1034</v>
      </c>
      <c r="K18" s="90">
        <v>1248</v>
      </c>
      <c r="L18" s="90">
        <v>1299</v>
      </c>
      <c r="M18" s="90">
        <v>1189</v>
      </c>
      <c r="N18" s="90">
        <v>1776</v>
      </c>
      <c r="O18" s="90">
        <v>1823</v>
      </c>
      <c r="P18" s="90">
        <v>1955</v>
      </c>
      <c r="Q18" s="90">
        <v>1919</v>
      </c>
      <c r="R18" s="90">
        <v>1995</v>
      </c>
      <c r="S18" s="90">
        <v>1937</v>
      </c>
      <c r="T18" s="90">
        <v>2168</v>
      </c>
    </row>
    <row r="19" spans="1:20" ht="24">
      <c r="A19" s="97"/>
      <c r="B19" s="100"/>
      <c r="C19" s="101"/>
      <c r="D19" s="24" t="s">
        <v>16</v>
      </c>
      <c r="E19" s="24" t="s">
        <v>17</v>
      </c>
      <c r="F19" s="90">
        <v>368</v>
      </c>
      <c r="G19" s="90">
        <v>322</v>
      </c>
      <c r="H19" s="90">
        <v>360</v>
      </c>
      <c r="I19" s="90">
        <v>413</v>
      </c>
      <c r="J19" s="90">
        <v>437</v>
      </c>
      <c r="K19" s="90">
        <v>595</v>
      </c>
      <c r="L19" s="90">
        <v>645</v>
      </c>
      <c r="M19" s="90">
        <v>795</v>
      </c>
      <c r="N19" s="90">
        <v>882</v>
      </c>
      <c r="O19" s="90">
        <v>919</v>
      </c>
      <c r="P19" s="90">
        <v>854</v>
      </c>
      <c r="Q19" s="90">
        <v>877</v>
      </c>
      <c r="R19" s="90">
        <v>888</v>
      </c>
      <c r="S19" s="90">
        <v>824</v>
      </c>
      <c r="T19" s="90">
        <v>817</v>
      </c>
    </row>
    <row r="20" spans="1:20" ht="12">
      <c r="A20" s="97"/>
      <c r="B20" s="100"/>
      <c r="C20" s="101"/>
      <c r="D20" s="24" t="s">
        <v>18</v>
      </c>
      <c r="E20" s="24" t="s">
        <v>19</v>
      </c>
      <c r="F20" s="90">
        <v>208</v>
      </c>
      <c r="G20" s="90">
        <v>226</v>
      </c>
      <c r="H20" s="90">
        <v>251</v>
      </c>
      <c r="I20" s="90">
        <v>268</v>
      </c>
      <c r="J20" s="90">
        <v>326</v>
      </c>
      <c r="K20" s="90">
        <v>332</v>
      </c>
      <c r="L20" s="90">
        <v>382</v>
      </c>
      <c r="M20" s="90">
        <v>450</v>
      </c>
      <c r="N20" s="90">
        <v>393</v>
      </c>
      <c r="O20" s="90">
        <v>411</v>
      </c>
      <c r="P20" s="90">
        <v>464</v>
      </c>
      <c r="Q20" s="90">
        <v>538</v>
      </c>
      <c r="R20" s="90">
        <v>565</v>
      </c>
      <c r="S20" s="90">
        <v>585</v>
      </c>
      <c r="T20" s="90">
        <v>641</v>
      </c>
    </row>
    <row r="21" spans="1:20" ht="48">
      <c r="A21" s="97"/>
      <c r="B21" s="100"/>
      <c r="C21" s="101"/>
      <c r="D21" s="24" t="s">
        <v>20</v>
      </c>
      <c r="E21" s="24" t="s">
        <v>178</v>
      </c>
      <c r="F21" s="90">
        <v>598</v>
      </c>
      <c r="G21" s="90">
        <v>650</v>
      </c>
      <c r="H21" s="90">
        <v>721</v>
      </c>
      <c r="I21" s="90">
        <v>772</v>
      </c>
      <c r="J21" s="90">
        <v>938</v>
      </c>
      <c r="K21" s="90">
        <v>956</v>
      </c>
      <c r="L21" s="90">
        <v>1187</v>
      </c>
      <c r="M21" s="90">
        <v>1247</v>
      </c>
      <c r="N21" s="90">
        <v>1400</v>
      </c>
      <c r="O21" s="90">
        <v>1539</v>
      </c>
      <c r="P21" s="90">
        <v>1597</v>
      </c>
      <c r="Q21" s="90">
        <v>1879</v>
      </c>
      <c r="R21" s="90">
        <v>1740</v>
      </c>
      <c r="S21" s="90">
        <v>2281</v>
      </c>
      <c r="T21" s="90">
        <v>3939</v>
      </c>
    </row>
    <row r="22" spans="1:20" ht="12">
      <c r="A22" s="97"/>
      <c r="B22" s="100"/>
      <c r="C22" s="101"/>
      <c r="D22" s="24" t="s">
        <v>21</v>
      </c>
      <c r="E22" s="24" t="s">
        <v>22</v>
      </c>
      <c r="F22" s="90">
        <v>494</v>
      </c>
      <c r="G22" s="90">
        <v>561</v>
      </c>
      <c r="H22" s="90">
        <v>469</v>
      </c>
      <c r="I22" s="90">
        <v>543</v>
      </c>
      <c r="J22" s="90">
        <v>590</v>
      </c>
      <c r="K22" s="90">
        <v>600</v>
      </c>
      <c r="L22" s="90">
        <v>684</v>
      </c>
      <c r="M22" s="90">
        <v>794</v>
      </c>
      <c r="N22" s="90">
        <v>724</v>
      </c>
      <c r="O22" s="90">
        <v>818</v>
      </c>
      <c r="P22" s="90">
        <v>819</v>
      </c>
      <c r="Q22" s="90">
        <v>733</v>
      </c>
      <c r="R22" s="90">
        <v>864</v>
      </c>
      <c r="S22" s="90">
        <v>934</v>
      </c>
      <c r="T22" s="90">
        <v>834</v>
      </c>
    </row>
    <row r="23" spans="1:20" ht="24">
      <c r="A23" s="97"/>
      <c r="B23" s="100"/>
      <c r="C23" s="101"/>
      <c r="D23" s="24" t="s">
        <v>23</v>
      </c>
      <c r="E23" s="24" t="s">
        <v>24</v>
      </c>
      <c r="F23" s="90">
        <v>282</v>
      </c>
      <c r="G23" s="90">
        <v>319</v>
      </c>
      <c r="H23" s="90">
        <v>267</v>
      </c>
      <c r="I23" s="90">
        <v>310</v>
      </c>
      <c r="J23" s="90">
        <v>337</v>
      </c>
      <c r="K23" s="90">
        <v>342</v>
      </c>
      <c r="L23" s="90">
        <v>360</v>
      </c>
      <c r="M23" s="90">
        <v>403</v>
      </c>
      <c r="N23" s="90">
        <v>394</v>
      </c>
      <c r="O23" s="90">
        <v>444</v>
      </c>
      <c r="P23" s="90">
        <v>474</v>
      </c>
      <c r="Q23" s="90">
        <v>435</v>
      </c>
      <c r="R23" s="90">
        <v>421</v>
      </c>
      <c r="S23" s="90">
        <v>379</v>
      </c>
      <c r="T23" s="90">
        <v>381</v>
      </c>
    </row>
    <row r="24" spans="1:20" ht="12">
      <c r="A24" s="97"/>
      <c r="B24" s="100"/>
      <c r="C24" s="101"/>
      <c r="D24" s="24" t="s">
        <v>25</v>
      </c>
      <c r="E24" s="24" t="s">
        <v>26</v>
      </c>
      <c r="F24" s="90">
        <v>1001</v>
      </c>
      <c r="G24" s="90">
        <v>948</v>
      </c>
      <c r="H24" s="90">
        <v>1118</v>
      </c>
      <c r="I24" s="90">
        <v>1254</v>
      </c>
      <c r="J24" s="90">
        <v>1157</v>
      </c>
      <c r="K24" s="90">
        <v>1195</v>
      </c>
      <c r="L24" s="90">
        <v>1273</v>
      </c>
      <c r="M24" s="90">
        <v>1257</v>
      </c>
      <c r="N24" s="90">
        <v>1497</v>
      </c>
      <c r="O24" s="90">
        <v>1729</v>
      </c>
      <c r="P24" s="90">
        <v>1561</v>
      </c>
      <c r="Q24" s="90">
        <v>1567</v>
      </c>
      <c r="R24" s="90">
        <v>1490</v>
      </c>
      <c r="S24" s="90">
        <v>1661</v>
      </c>
      <c r="T24" s="90">
        <v>1319</v>
      </c>
    </row>
    <row r="25" spans="1:20" ht="12">
      <c r="A25" s="97"/>
      <c r="B25" s="100"/>
      <c r="C25" s="101"/>
      <c r="D25" s="24" t="s">
        <v>27</v>
      </c>
      <c r="E25" s="24" t="s">
        <v>28</v>
      </c>
      <c r="F25" s="90">
        <v>1022</v>
      </c>
      <c r="G25" s="90">
        <v>1092</v>
      </c>
      <c r="H25" s="90">
        <v>1161</v>
      </c>
      <c r="I25" s="90">
        <v>1204</v>
      </c>
      <c r="J25" s="90">
        <v>1257</v>
      </c>
      <c r="K25" s="90">
        <v>1343</v>
      </c>
      <c r="L25" s="90">
        <v>1511</v>
      </c>
      <c r="M25" s="90">
        <v>1718</v>
      </c>
      <c r="N25" s="90">
        <v>1787</v>
      </c>
      <c r="O25" s="90">
        <v>1786</v>
      </c>
      <c r="P25" s="90">
        <v>1879</v>
      </c>
      <c r="Q25" s="90">
        <v>2086</v>
      </c>
      <c r="R25" s="90">
        <v>2325</v>
      </c>
      <c r="S25" s="90">
        <v>2403</v>
      </c>
      <c r="T25" s="90">
        <v>2145</v>
      </c>
    </row>
    <row r="26" spans="1:20" ht="24">
      <c r="A26" s="97"/>
      <c r="B26" s="100"/>
      <c r="C26" s="101"/>
      <c r="D26" s="24" t="s">
        <v>29</v>
      </c>
      <c r="E26" s="24" t="s">
        <v>98</v>
      </c>
      <c r="F26" s="90">
        <v>344</v>
      </c>
      <c r="G26" s="90">
        <v>405</v>
      </c>
      <c r="H26" s="90">
        <v>475</v>
      </c>
      <c r="I26" s="90">
        <v>512</v>
      </c>
      <c r="J26" s="90">
        <v>563</v>
      </c>
      <c r="K26" s="90">
        <v>631</v>
      </c>
      <c r="L26" s="90">
        <v>621</v>
      </c>
      <c r="M26" s="90">
        <v>698</v>
      </c>
      <c r="N26" s="90">
        <v>820</v>
      </c>
      <c r="O26" s="90">
        <v>996</v>
      </c>
      <c r="P26" s="90">
        <v>858</v>
      </c>
      <c r="Q26" s="90">
        <v>1071</v>
      </c>
      <c r="R26" s="90">
        <v>1197</v>
      </c>
      <c r="S26" s="90">
        <v>1023</v>
      </c>
      <c r="T26" s="90">
        <v>1207</v>
      </c>
    </row>
    <row r="27" spans="1:20" ht="108">
      <c r="A27" s="97"/>
      <c r="B27" s="100"/>
      <c r="C27" s="101"/>
      <c r="D27" s="24" t="s">
        <v>30</v>
      </c>
      <c r="E27" s="25" t="s">
        <v>31</v>
      </c>
      <c r="F27" s="90">
        <v>705</v>
      </c>
      <c r="G27" s="90">
        <v>829</v>
      </c>
      <c r="H27" s="90">
        <v>974</v>
      </c>
      <c r="I27" s="90">
        <v>1047</v>
      </c>
      <c r="J27" s="90">
        <v>1154</v>
      </c>
      <c r="K27" s="90">
        <v>1292</v>
      </c>
      <c r="L27" s="90">
        <v>1622</v>
      </c>
      <c r="M27" s="90">
        <v>1858</v>
      </c>
      <c r="N27" s="90">
        <v>1875</v>
      </c>
      <c r="O27" s="90">
        <v>2055</v>
      </c>
      <c r="P27" s="90">
        <v>2127</v>
      </c>
      <c r="Q27" s="90">
        <v>2712</v>
      </c>
      <c r="R27" s="90">
        <v>2628</v>
      </c>
      <c r="S27" s="90">
        <v>2877</v>
      </c>
      <c r="T27" s="90">
        <v>3594</v>
      </c>
    </row>
    <row r="28" spans="1:20" ht="12">
      <c r="A28" s="97"/>
      <c r="B28" s="100"/>
      <c r="C28" s="101"/>
      <c r="D28" s="24" t="s">
        <v>32</v>
      </c>
      <c r="E28" s="24" t="s">
        <v>33</v>
      </c>
      <c r="F28" s="90">
        <v>286</v>
      </c>
      <c r="G28" s="90">
        <v>316</v>
      </c>
      <c r="H28" s="90">
        <v>441</v>
      </c>
      <c r="I28" s="90">
        <v>591</v>
      </c>
      <c r="J28" s="90">
        <v>662</v>
      </c>
      <c r="K28" s="90">
        <v>535</v>
      </c>
      <c r="L28" s="90">
        <v>628</v>
      </c>
      <c r="M28" s="90">
        <v>859</v>
      </c>
      <c r="N28" s="90">
        <v>1178</v>
      </c>
      <c r="O28" s="90">
        <v>1052</v>
      </c>
      <c r="P28" s="90">
        <v>1128</v>
      </c>
      <c r="Q28" s="90">
        <v>1655</v>
      </c>
      <c r="R28" s="90">
        <v>1540</v>
      </c>
      <c r="S28" s="90">
        <v>1419</v>
      </c>
      <c r="T28" s="90">
        <v>1672</v>
      </c>
    </row>
    <row r="29" spans="1:20" ht="12">
      <c r="A29" s="97"/>
      <c r="B29" s="100"/>
      <c r="C29" s="101"/>
      <c r="D29" s="24" t="s">
        <v>34</v>
      </c>
      <c r="E29" s="24" t="s">
        <v>35</v>
      </c>
      <c r="F29" s="90">
        <v>24</v>
      </c>
      <c r="G29" s="90">
        <v>26</v>
      </c>
      <c r="H29" s="90">
        <v>36</v>
      </c>
      <c r="I29" s="90">
        <v>49</v>
      </c>
      <c r="J29" s="90">
        <v>55</v>
      </c>
      <c r="K29" s="90">
        <v>44</v>
      </c>
      <c r="L29" s="90">
        <v>46</v>
      </c>
      <c r="M29" s="90">
        <v>59</v>
      </c>
      <c r="N29" s="90">
        <v>64</v>
      </c>
      <c r="O29" s="90">
        <v>69</v>
      </c>
      <c r="P29" s="90">
        <v>63</v>
      </c>
      <c r="Q29" s="90">
        <v>93</v>
      </c>
      <c r="R29" s="90">
        <v>104</v>
      </c>
      <c r="S29" s="90">
        <v>107</v>
      </c>
      <c r="T29" s="90">
        <v>120</v>
      </c>
    </row>
    <row r="30" spans="1:20" ht="36">
      <c r="A30" s="97"/>
      <c r="B30" s="100"/>
      <c r="C30" s="101"/>
      <c r="D30" s="24" t="s">
        <v>36</v>
      </c>
      <c r="E30" s="24" t="s">
        <v>37</v>
      </c>
      <c r="F30" s="90">
        <v>24</v>
      </c>
      <c r="G30" s="90">
        <v>27</v>
      </c>
      <c r="H30" s="90">
        <v>37</v>
      </c>
      <c r="I30" s="90">
        <v>50</v>
      </c>
      <c r="J30" s="90">
        <v>56</v>
      </c>
      <c r="K30" s="90">
        <v>45</v>
      </c>
      <c r="L30" s="90">
        <v>42</v>
      </c>
      <c r="M30" s="90">
        <v>40</v>
      </c>
      <c r="N30" s="90">
        <v>42</v>
      </c>
      <c r="O30" s="90">
        <v>36</v>
      </c>
      <c r="P30" s="90">
        <v>49</v>
      </c>
      <c r="Q30" s="90">
        <v>44</v>
      </c>
      <c r="R30" s="90">
        <v>46</v>
      </c>
      <c r="S30" s="90">
        <v>55</v>
      </c>
      <c r="T30" s="90">
        <v>60</v>
      </c>
    </row>
    <row r="31" spans="1:20" ht="12">
      <c r="A31" s="97"/>
      <c r="B31" s="100"/>
      <c r="C31" s="101"/>
      <c r="D31" s="24" t="s">
        <v>38</v>
      </c>
      <c r="E31" s="24" t="s">
        <v>39</v>
      </c>
      <c r="F31" s="90">
        <v>73</v>
      </c>
      <c r="G31" s="90">
        <v>71</v>
      </c>
      <c r="H31" s="90">
        <v>106</v>
      </c>
      <c r="I31" s="90">
        <v>156</v>
      </c>
      <c r="J31" s="90">
        <v>147</v>
      </c>
      <c r="K31" s="90">
        <v>140</v>
      </c>
      <c r="L31" s="90">
        <v>116</v>
      </c>
      <c r="M31" s="90">
        <v>151</v>
      </c>
      <c r="N31" s="90">
        <v>167</v>
      </c>
      <c r="O31" s="90">
        <v>167</v>
      </c>
      <c r="P31" s="90">
        <v>221</v>
      </c>
      <c r="Q31" s="90">
        <v>200</v>
      </c>
      <c r="R31" s="90">
        <v>163</v>
      </c>
      <c r="S31" s="90">
        <v>183</v>
      </c>
      <c r="T31" s="90">
        <v>197</v>
      </c>
    </row>
    <row r="32" spans="1:20" ht="36">
      <c r="A32" s="97"/>
      <c r="B32" s="100"/>
      <c r="C32" s="101"/>
      <c r="D32" s="24" t="s">
        <v>40</v>
      </c>
      <c r="E32" s="24" t="s">
        <v>41</v>
      </c>
      <c r="F32" s="90">
        <v>19</v>
      </c>
      <c r="G32" s="90">
        <v>19</v>
      </c>
      <c r="H32" s="90">
        <v>28</v>
      </c>
      <c r="I32" s="90">
        <v>41</v>
      </c>
      <c r="J32" s="90">
        <v>39</v>
      </c>
      <c r="K32" s="90">
        <v>37</v>
      </c>
      <c r="L32" s="90">
        <v>42</v>
      </c>
      <c r="M32" s="90">
        <v>47</v>
      </c>
      <c r="N32" s="90">
        <v>49</v>
      </c>
      <c r="O32" s="90">
        <v>49</v>
      </c>
      <c r="P32" s="90">
        <v>65</v>
      </c>
      <c r="Q32" s="90">
        <v>60</v>
      </c>
      <c r="R32" s="90">
        <v>49</v>
      </c>
      <c r="S32" s="90">
        <v>55</v>
      </c>
      <c r="T32" s="90">
        <v>54</v>
      </c>
    </row>
    <row r="33" spans="1:20" ht="12">
      <c r="A33" s="97"/>
      <c r="B33" s="100"/>
      <c r="C33" s="101"/>
      <c r="D33" s="24" t="s">
        <v>42</v>
      </c>
      <c r="E33" s="24" t="s">
        <v>43</v>
      </c>
      <c r="F33" s="90">
        <v>707</v>
      </c>
      <c r="G33" s="90">
        <v>872</v>
      </c>
      <c r="H33" s="90">
        <v>985</v>
      </c>
      <c r="I33" s="90">
        <v>1033</v>
      </c>
      <c r="J33" s="90">
        <v>1001</v>
      </c>
      <c r="K33" s="90">
        <v>1018</v>
      </c>
      <c r="L33" s="90">
        <v>1255</v>
      </c>
      <c r="M33" s="90">
        <v>1133</v>
      </c>
      <c r="N33" s="90">
        <v>942</v>
      </c>
      <c r="O33" s="90">
        <v>1305</v>
      </c>
      <c r="P33" s="90">
        <v>1308</v>
      </c>
      <c r="Q33" s="90">
        <v>1557</v>
      </c>
      <c r="R33" s="90">
        <v>1435</v>
      </c>
      <c r="S33" s="90">
        <v>1378</v>
      </c>
      <c r="T33" s="90">
        <v>1524</v>
      </c>
    </row>
    <row r="34" spans="1:20" ht="12">
      <c r="A34" s="97"/>
      <c r="B34" s="98" t="s">
        <v>162</v>
      </c>
      <c r="C34" s="99" t="s">
        <v>168</v>
      </c>
      <c r="D34" s="83" t="s">
        <v>44</v>
      </c>
      <c r="E34" s="83" t="s">
        <v>45</v>
      </c>
      <c r="F34" s="89">
        <v>3385</v>
      </c>
      <c r="G34" s="89">
        <v>3787</v>
      </c>
      <c r="H34" s="89">
        <v>4032</v>
      </c>
      <c r="I34" s="89">
        <v>4168</v>
      </c>
      <c r="J34" s="89">
        <v>4770</v>
      </c>
      <c r="K34" s="89">
        <v>4956</v>
      </c>
      <c r="L34" s="89">
        <v>5203</v>
      </c>
      <c r="M34" s="89">
        <v>5992</v>
      </c>
      <c r="N34" s="89">
        <v>6304</v>
      </c>
      <c r="O34" s="89">
        <v>6140</v>
      </c>
      <c r="P34" s="89">
        <v>5574</v>
      </c>
      <c r="Q34" s="89">
        <v>5943</v>
      </c>
      <c r="R34" s="89">
        <v>6247</v>
      </c>
      <c r="S34" s="89">
        <v>6371</v>
      </c>
      <c r="T34" s="89">
        <v>6455</v>
      </c>
    </row>
    <row r="35" spans="1:20" ht="12">
      <c r="A35" s="97"/>
      <c r="B35" s="98"/>
      <c r="C35" s="99"/>
      <c r="D35" s="83" t="s">
        <v>46</v>
      </c>
      <c r="E35" s="83" t="s">
        <v>47</v>
      </c>
      <c r="F35" s="89">
        <v>2302</v>
      </c>
      <c r="G35" s="89">
        <v>2517</v>
      </c>
      <c r="H35" s="89">
        <v>2912</v>
      </c>
      <c r="I35" s="89">
        <v>2968</v>
      </c>
      <c r="J35" s="89">
        <v>3407</v>
      </c>
      <c r="K35" s="89">
        <v>3549</v>
      </c>
      <c r="L35" s="89">
        <v>3628</v>
      </c>
      <c r="M35" s="89">
        <v>4152</v>
      </c>
      <c r="N35" s="89">
        <v>4704</v>
      </c>
      <c r="O35" s="89">
        <v>4668</v>
      </c>
      <c r="P35" s="89">
        <v>4676</v>
      </c>
      <c r="Q35" s="89">
        <v>4878</v>
      </c>
      <c r="R35" s="89">
        <v>5254</v>
      </c>
      <c r="S35" s="89">
        <v>5307</v>
      </c>
      <c r="T35" s="89">
        <v>5429</v>
      </c>
    </row>
    <row r="36" spans="1:20" ht="12">
      <c r="A36" s="97"/>
      <c r="B36" s="98"/>
      <c r="C36" s="99"/>
      <c r="D36" s="83" t="s">
        <v>48</v>
      </c>
      <c r="E36" s="83" t="s">
        <v>49</v>
      </c>
      <c r="F36" s="89">
        <v>1493</v>
      </c>
      <c r="G36" s="89">
        <v>1790</v>
      </c>
      <c r="H36" s="89">
        <v>1929</v>
      </c>
      <c r="I36" s="89">
        <v>2102</v>
      </c>
      <c r="J36" s="89">
        <v>2280</v>
      </c>
      <c r="K36" s="89">
        <v>2584</v>
      </c>
      <c r="L36" s="89">
        <v>2728</v>
      </c>
      <c r="M36" s="89">
        <v>2805</v>
      </c>
      <c r="N36" s="89">
        <v>3146</v>
      </c>
      <c r="O36" s="89">
        <v>3330</v>
      </c>
      <c r="P36" s="89">
        <v>3421</v>
      </c>
      <c r="Q36" s="89">
        <v>3583</v>
      </c>
      <c r="R36" s="89">
        <v>3858</v>
      </c>
      <c r="S36" s="89">
        <v>4018</v>
      </c>
      <c r="T36" s="89">
        <v>4266</v>
      </c>
    </row>
    <row r="37" spans="1:20" ht="24">
      <c r="A37" s="97"/>
      <c r="B37" s="98"/>
      <c r="C37" s="99"/>
      <c r="D37" s="83" t="s">
        <v>50</v>
      </c>
      <c r="E37" s="83" t="s">
        <v>51</v>
      </c>
      <c r="F37" s="89">
        <v>899</v>
      </c>
      <c r="G37" s="89">
        <v>1012</v>
      </c>
      <c r="H37" s="89">
        <v>1142</v>
      </c>
      <c r="I37" s="89">
        <v>1327</v>
      </c>
      <c r="J37" s="89">
        <v>1436</v>
      </c>
      <c r="K37" s="89">
        <v>1548</v>
      </c>
      <c r="L37" s="89">
        <v>1634</v>
      </c>
      <c r="M37" s="89">
        <v>1724</v>
      </c>
      <c r="N37" s="89">
        <v>2038</v>
      </c>
      <c r="O37" s="89">
        <v>2233</v>
      </c>
      <c r="P37" s="89">
        <v>2256</v>
      </c>
      <c r="Q37" s="89">
        <v>2478</v>
      </c>
      <c r="R37" s="89">
        <v>2614</v>
      </c>
      <c r="S37" s="89">
        <v>2579</v>
      </c>
      <c r="T37" s="89">
        <v>2941</v>
      </c>
    </row>
    <row r="38" spans="1:20" ht="12">
      <c r="A38" s="97"/>
      <c r="B38" s="98"/>
      <c r="C38" s="99"/>
      <c r="D38" s="83" t="s">
        <v>52</v>
      </c>
      <c r="E38" s="83" t="s">
        <v>53</v>
      </c>
      <c r="F38" s="89">
        <v>575</v>
      </c>
      <c r="G38" s="89">
        <v>692</v>
      </c>
      <c r="H38" s="89">
        <v>804</v>
      </c>
      <c r="I38" s="89">
        <v>862</v>
      </c>
      <c r="J38" s="89">
        <v>1056</v>
      </c>
      <c r="K38" s="89">
        <v>1179</v>
      </c>
      <c r="L38" s="89">
        <v>1143</v>
      </c>
      <c r="M38" s="89">
        <v>1381</v>
      </c>
      <c r="N38" s="89">
        <v>1568</v>
      </c>
      <c r="O38" s="89">
        <v>1508</v>
      </c>
      <c r="P38" s="89">
        <v>1759</v>
      </c>
      <c r="Q38" s="89">
        <v>1914</v>
      </c>
      <c r="R38" s="89">
        <v>1991</v>
      </c>
      <c r="S38" s="89">
        <v>2104</v>
      </c>
      <c r="T38" s="89">
        <v>2342</v>
      </c>
    </row>
    <row r="39" spans="1:20" ht="12">
      <c r="A39" s="97"/>
      <c r="B39" s="98"/>
      <c r="C39" s="99"/>
      <c r="D39" s="83" t="s">
        <v>54</v>
      </c>
      <c r="E39" s="83" t="s">
        <v>55</v>
      </c>
      <c r="F39" s="89">
        <v>125</v>
      </c>
      <c r="G39" s="89">
        <v>131</v>
      </c>
      <c r="H39" s="89">
        <v>135</v>
      </c>
      <c r="I39" s="89">
        <v>148</v>
      </c>
      <c r="J39" s="89">
        <v>178</v>
      </c>
      <c r="K39" s="89">
        <v>194</v>
      </c>
      <c r="L39" s="89">
        <v>217</v>
      </c>
      <c r="M39" s="89">
        <v>192</v>
      </c>
      <c r="N39" s="89">
        <v>168</v>
      </c>
      <c r="O39" s="89">
        <v>166</v>
      </c>
      <c r="P39" s="89">
        <v>135</v>
      </c>
      <c r="Q39" s="89">
        <v>134</v>
      </c>
      <c r="R39" s="89">
        <v>122</v>
      </c>
      <c r="S39" s="89">
        <v>89</v>
      </c>
      <c r="T39" s="89">
        <v>108</v>
      </c>
    </row>
    <row r="40" spans="1:20" ht="60">
      <c r="A40" s="97"/>
      <c r="B40" s="81" t="s">
        <v>163</v>
      </c>
      <c r="C40" s="82" t="s">
        <v>169</v>
      </c>
      <c r="D40" s="24" t="s">
        <v>56</v>
      </c>
      <c r="E40" s="24" t="s">
        <v>57</v>
      </c>
      <c r="F40" s="90">
        <v>35</v>
      </c>
      <c r="G40" s="90">
        <v>35</v>
      </c>
      <c r="H40" s="90">
        <v>45</v>
      </c>
      <c r="I40" s="90">
        <v>56</v>
      </c>
      <c r="J40" s="90">
        <v>56</v>
      </c>
      <c r="K40" s="90">
        <v>64</v>
      </c>
      <c r="L40" s="90">
        <v>71</v>
      </c>
      <c r="M40" s="90">
        <v>85</v>
      </c>
      <c r="N40" s="90">
        <v>94</v>
      </c>
      <c r="O40" s="90">
        <v>106</v>
      </c>
      <c r="P40" s="90">
        <v>112</v>
      </c>
      <c r="Q40" s="90">
        <v>135</v>
      </c>
      <c r="R40" s="90">
        <v>159</v>
      </c>
      <c r="S40" s="90">
        <v>175</v>
      </c>
      <c r="T40" s="90">
        <v>182</v>
      </c>
    </row>
    <row r="41" spans="1:20" ht="12">
      <c r="A41" s="97"/>
      <c r="B41" s="98" t="s">
        <v>164</v>
      </c>
      <c r="C41" s="99" t="s">
        <v>170</v>
      </c>
      <c r="D41" s="83" t="s">
        <v>60</v>
      </c>
      <c r="E41" s="83" t="s">
        <v>61</v>
      </c>
      <c r="F41" s="89">
        <v>226</v>
      </c>
      <c r="G41" s="89">
        <v>270</v>
      </c>
      <c r="H41" s="89">
        <v>254</v>
      </c>
      <c r="I41" s="89">
        <v>306</v>
      </c>
      <c r="J41" s="89">
        <v>313</v>
      </c>
      <c r="K41" s="89">
        <v>290</v>
      </c>
      <c r="L41" s="89">
        <v>326</v>
      </c>
      <c r="M41" s="89">
        <v>310</v>
      </c>
      <c r="N41" s="89">
        <v>296</v>
      </c>
      <c r="O41" s="89">
        <v>198</v>
      </c>
      <c r="P41" s="89">
        <v>170</v>
      </c>
      <c r="Q41" s="89">
        <v>208</v>
      </c>
      <c r="R41" s="89">
        <v>229</v>
      </c>
      <c r="S41" s="89">
        <v>224</v>
      </c>
      <c r="T41" s="89">
        <v>245</v>
      </c>
    </row>
    <row r="42" spans="1:20" ht="12">
      <c r="A42" s="97"/>
      <c r="B42" s="98"/>
      <c r="C42" s="99"/>
      <c r="D42" s="83" t="s">
        <v>58</v>
      </c>
      <c r="E42" s="83" t="s">
        <v>59</v>
      </c>
      <c r="F42" s="89">
        <v>199</v>
      </c>
      <c r="G42" s="89">
        <v>225</v>
      </c>
      <c r="H42" s="89">
        <v>258</v>
      </c>
      <c r="I42" s="89">
        <v>304</v>
      </c>
      <c r="J42" s="89">
        <v>321</v>
      </c>
      <c r="K42" s="89">
        <v>369</v>
      </c>
      <c r="L42" s="89">
        <v>417</v>
      </c>
      <c r="M42" s="89">
        <v>445</v>
      </c>
      <c r="N42" s="89">
        <v>495</v>
      </c>
      <c r="O42" s="89">
        <v>568</v>
      </c>
      <c r="P42" s="89">
        <v>589</v>
      </c>
      <c r="Q42" s="89">
        <v>635</v>
      </c>
      <c r="R42" s="89">
        <v>650</v>
      </c>
      <c r="S42" s="89">
        <v>670</v>
      </c>
      <c r="T42" s="89">
        <v>833</v>
      </c>
    </row>
    <row r="43" spans="1:20" ht="36">
      <c r="A43" s="97"/>
      <c r="B43" s="98"/>
      <c r="C43" s="99"/>
      <c r="D43" s="83" t="s">
        <v>62</v>
      </c>
      <c r="E43" s="83" t="s">
        <v>63</v>
      </c>
      <c r="F43" s="89">
        <v>165</v>
      </c>
      <c r="G43" s="89">
        <v>180</v>
      </c>
      <c r="H43" s="89">
        <v>203</v>
      </c>
      <c r="I43" s="89">
        <v>229</v>
      </c>
      <c r="J43" s="89">
        <v>265</v>
      </c>
      <c r="K43" s="89">
        <v>289</v>
      </c>
      <c r="L43" s="89">
        <v>324</v>
      </c>
      <c r="M43" s="89">
        <v>382</v>
      </c>
      <c r="N43" s="89">
        <v>403</v>
      </c>
      <c r="O43" s="89">
        <v>400</v>
      </c>
      <c r="P43" s="89">
        <v>403</v>
      </c>
      <c r="Q43" s="89">
        <v>338</v>
      </c>
      <c r="R43" s="89">
        <v>377</v>
      </c>
      <c r="S43" s="89">
        <v>376</v>
      </c>
      <c r="T43" s="89">
        <v>457</v>
      </c>
    </row>
    <row r="44" spans="1:20" ht="12">
      <c r="A44" s="97"/>
      <c r="B44" s="81" t="s">
        <v>165</v>
      </c>
      <c r="C44" s="82" t="s">
        <v>65</v>
      </c>
      <c r="D44" s="24" t="s">
        <v>64</v>
      </c>
      <c r="E44" s="24" t="s">
        <v>65</v>
      </c>
      <c r="F44" s="90">
        <v>1662</v>
      </c>
      <c r="G44" s="90">
        <v>2090</v>
      </c>
      <c r="H44" s="90">
        <v>2387</v>
      </c>
      <c r="I44" s="90">
        <v>2729</v>
      </c>
      <c r="J44" s="90">
        <v>3036</v>
      </c>
      <c r="K44" s="90">
        <v>3249</v>
      </c>
      <c r="L44" s="90">
        <v>3385</v>
      </c>
      <c r="M44" s="90">
        <v>3615</v>
      </c>
      <c r="N44" s="90">
        <v>3894</v>
      </c>
      <c r="O44" s="90">
        <v>3943</v>
      </c>
      <c r="P44" s="90">
        <v>4071</v>
      </c>
      <c r="Q44" s="90">
        <v>4313</v>
      </c>
      <c r="R44" s="90">
        <v>4588</v>
      </c>
      <c r="S44" s="90">
        <v>4817</v>
      </c>
      <c r="T44" s="90">
        <v>5131</v>
      </c>
    </row>
    <row r="45" spans="1:20" ht="12">
      <c r="A45" s="102" t="s">
        <v>171</v>
      </c>
      <c r="B45" s="102"/>
      <c r="C45" s="102"/>
      <c r="D45" s="102"/>
      <c r="E45" s="102"/>
      <c r="F45" s="91">
        <f>+SUM(F11:F44)</f>
        <v>22028</v>
      </c>
      <c r="G45" s="91">
        <f aca="true" t="shared" si="0" ref="G45:T45">+SUM(G11:G44)</f>
        <v>24026</v>
      </c>
      <c r="H45" s="91">
        <f t="shared" si="0"/>
        <v>26511</v>
      </c>
      <c r="I45" s="91">
        <f t="shared" si="0"/>
        <v>29219</v>
      </c>
      <c r="J45" s="91">
        <f t="shared" si="0"/>
        <v>31861</v>
      </c>
      <c r="K45" s="91">
        <f t="shared" si="0"/>
        <v>34175</v>
      </c>
      <c r="L45" s="91">
        <f t="shared" si="0"/>
        <v>36615</v>
      </c>
      <c r="M45" s="91">
        <f t="shared" si="0"/>
        <v>40031</v>
      </c>
      <c r="N45" s="91">
        <f t="shared" si="0"/>
        <v>44234</v>
      </c>
      <c r="O45" s="91">
        <f t="shared" si="0"/>
        <v>44924</v>
      </c>
      <c r="P45" s="91">
        <f t="shared" si="0"/>
        <v>45502</v>
      </c>
      <c r="Q45" s="91">
        <f t="shared" si="0"/>
        <v>50180</v>
      </c>
      <c r="R45" s="91">
        <f t="shared" si="0"/>
        <v>50642</v>
      </c>
      <c r="S45" s="91">
        <f t="shared" si="0"/>
        <v>52611</v>
      </c>
      <c r="T45" s="91">
        <f t="shared" si="0"/>
        <v>57455</v>
      </c>
    </row>
    <row r="46" spans="1:20" ht="12">
      <c r="A46" s="97" t="s">
        <v>125</v>
      </c>
      <c r="B46" s="100" t="s">
        <v>161</v>
      </c>
      <c r="C46" s="101" t="s">
        <v>167</v>
      </c>
      <c r="D46" s="24" t="s">
        <v>76</v>
      </c>
      <c r="E46" s="24" t="s">
        <v>77</v>
      </c>
      <c r="F46" s="90">
        <v>423</v>
      </c>
      <c r="G46" s="90">
        <v>469</v>
      </c>
      <c r="H46" s="90">
        <v>536</v>
      </c>
      <c r="I46" s="90">
        <v>628</v>
      </c>
      <c r="J46" s="90">
        <v>599</v>
      </c>
      <c r="K46" s="90">
        <v>684</v>
      </c>
      <c r="L46" s="90">
        <v>726</v>
      </c>
      <c r="M46" s="90">
        <v>716</v>
      </c>
      <c r="N46" s="90">
        <v>699</v>
      </c>
      <c r="O46" s="90">
        <v>773</v>
      </c>
      <c r="P46" s="90">
        <v>747</v>
      </c>
      <c r="Q46" s="90">
        <v>742</v>
      </c>
      <c r="R46" s="90">
        <v>692</v>
      </c>
      <c r="S46" s="90">
        <v>722</v>
      </c>
      <c r="T46" s="90">
        <v>790</v>
      </c>
    </row>
    <row r="47" spans="1:20" ht="12">
      <c r="A47" s="97"/>
      <c r="B47" s="100"/>
      <c r="C47" s="101"/>
      <c r="D47" s="24" t="s">
        <v>78</v>
      </c>
      <c r="E47" s="24" t="s">
        <v>79</v>
      </c>
      <c r="F47" s="90">
        <v>313</v>
      </c>
      <c r="G47" s="90">
        <v>347</v>
      </c>
      <c r="H47" s="90">
        <v>397</v>
      </c>
      <c r="I47" s="90">
        <v>465</v>
      </c>
      <c r="J47" s="90">
        <v>444</v>
      </c>
      <c r="K47" s="90">
        <v>507</v>
      </c>
      <c r="L47" s="90">
        <v>516</v>
      </c>
      <c r="M47" s="90">
        <v>493</v>
      </c>
      <c r="N47" s="90">
        <v>465</v>
      </c>
      <c r="O47" s="90">
        <v>431</v>
      </c>
      <c r="P47" s="90">
        <v>493</v>
      </c>
      <c r="Q47" s="90">
        <v>472</v>
      </c>
      <c r="R47" s="90">
        <v>433</v>
      </c>
      <c r="S47" s="90">
        <v>467</v>
      </c>
      <c r="T47" s="90">
        <v>496</v>
      </c>
    </row>
    <row r="48" spans="1:20" ht="24">
      <c r="A48" s="97"/>
      <c r="B48" s="100"/>
      <c r="C48" s="101"/>
      <c r="D48" s="24" t="s">
        <v>80</v>
      </c>
      <c r="E48" s="24" t="s">
        <v>81</v>
      </c>
      <c r="F48" s="90">
        <v>617</v>
      </c>
      <c r="G48" s="90">
        <v>685</v>
      </c>
      <c r="H48" s="90">
        <v>782</v>
      </c>
      <c r="I48" s="90">
        <v>917</v>
      </c>
      <c r="J48" s="90">
        <v>875</v>
      </c>
      <c r="K48" s="90">
        <v>999</v>
      </c>
      <c r="L48" s="90">
        <v>1146</v>
      </c>
      <c r="M48" s="90">
        <v>1218</v>
      </c>
      <c r="N48" s="90">
        <v>1050</v>
      </c>
      <c r="O48" s="90">
        <v>1123</v>
      </c>
      <c r="P48" s="90">
        <v>1217</v>
      </c>
      <c r="Q48" s="90">
        <v>1198</v>
      </c>
      <c r="R48" s="90">
        <v>1272</v>
      </c>
      <c r="S48" s="90">
        <v>1424</v>
      </c>
      <c r="T48" s="90">
        <v>1589</v>
      </c>
    </row>
    <row r="49" spans="1:20" ht="24">
      <c r="A49" s="97"/>
      <c r="B49" s="100"/>
      <c r="C49" s="101"/>
      <c r="D49" s="24" t="s">
        <v>82</v>
      </c>
      <c r="E49" s="24" t="s">
        <v>83</v>
      </c>
      <c r="F49" s="90">
        <v>86</v>
      </c>
      <c r="G49" s="90">
        <v>95</v>
      </c>
      <c r="H49" s="90">
        <v>109</v>
      </c>
      <c r="I49" s="90">
        <v>128</v>
      </c>
      <c r="J49" s="90">
        <v>122</v>
      </c>
      <c r="K49" s="90">
        <v>139</v>
      </c>
      <c r="L49" s="90">
        <v>142</v>
      </c>
      <c r="M49" s="90">
        <v>157</v>
      </c>
      <c r="N49" s="90">
        <v>169</v>
      </c>
      <c r="O49" s="90">
        <v>201</v>
      </c>
      <c r="P49" s="90">
        <v>184</v>
      </c>
      <c r="Q49" s="90">
        <v>196</v>
      </c>
      <c r="R49" s="90">
        <v>169</v>
      </c>
      <c r="S49" s="90">
        <v>177</v>
      </c>
      <c r="T49" s="90">
        <v>208</v>
      </c>
    </row>
    <row r="50" spans="1:20" ht="24">
      <c r="A50" s="97"/>
      <c r="B50" s="100"/>
      <c r="C50" s="101"/>
      <c r="D50" s="24" t="s">
        <v>66</v>
      </c>
      <c r="E50" s="24" t="s">
        <v>67</v>
      </c>
      <c r="F50" s="90">
        <v>122</v>
      </c>
      <c r="G50" s="90">
        <v>114</v>
      </c>
      <c r="H50" s="90">
        <v>119</v>
      </c>
      <c r="I50" s="90">
        <v>162</v>
      </c>
      <c r="J50" s="90">
        <v>152</v>
      </c>
      <c r="K50" s="90">
        <v>166</v>
      </c>
      <c r="L50" s="90">
        <v>158</v>
      </c>
      <c r="M50" s="90">
        <v>161</v>
      </c>
      <c r="N50" s="90">
        <v>129</v>
      </c>
      <c r="O50" s="90">
        <v>117</v>
      </c>
      <c r="P50" s="90">
        <v>134</v>
      </c>
      <c r="Q50" s="90">
        <v>129</v>
      </c>
      <c r="R50" s="90">
        <v>115</v>
      </c>
      <c r="S50" s="90">
        <v>180</v>
      </c>
      <c r="T50" s="90">
        <v>167</v>
      </c>
    </row>
    <row r="51" spans="1:20" ht="12">
      <c r="A51" s="97"/>
      <c r="B51" s="100"/>
      <c r="C51" s="101"/>
      <c r="D51" s="24" t="s">
        <v>68</v>
      </c>
      <c r="E51" s="24" t="s">
        <v>69</v>
      </c>
      <c r="F51" s="90">
        <v>89</v>
      </c>
      <c r="G51" s="90">
        <v>87</v>
      </c>
      <c r="H51" s="90">
        <v>84</v>
      </c>
      <c r="I51" s="90">
        <v>163</v>
      </c>
      <c r="J51" s="90">
        <v>245</v>
      </c>
      <c r="K51" s="90">
        <v>221</v>
      </c>
      <c r="L51" s="90">
        <v>177</v>
      </c>
      <c r="M51" s="90">
        <v>177</v>
      </c>
      <c r="N51" s="90">
        <v>139</v>
      </c>
      <c r="O51" s="90">
        <v>134</v>
      </c>
      <c r="P51" s="90">
        <v>166</v>
      </c>
      <c r="Q51" s="90">
        <v>158</v>
      </c>
      <c r="R51" s="90">
        <v>159</v>
      </c>
      <c r="S51" s="90">
        <v>115</v>
      </c>
      <c r="T51" s="90">
        <v>129</v>
      </c>
    </row>
    <row r="52" spans="1:20" ht="24">
      <c r="A52" s="97"/>
      <c r="B52" s="100"/>
      <c r="C52" s="101"/>
      <c r="D52" s="24" t="s">
        <v>70</v>
      </c>
      <c r="E52" s="24" t="s">
        <v>71</v>
      </c>
      <c r="F52" s="90">
        <v>13</v>
      </c>
      <c r="G52" s="90">
        <v>13</v>
      </c>
      <c r="H52" s="90">
        <v>12</v>
      </c>
      <c r="I52" s="90">
        <v>24</v>
      </c>
      <c r="J52" s="90">
        <v>37</v>
      </c>
      <c r="K52" s="90">
        <v>33</v>
      </c>
      <c r="L52" s="90">
        <v>35</v>
      </c>
      <c r="M52" s="90">
        <v>33</v>
      </c>
      <c r="N52" s="90">
        <v>28</v>
      </c>
      <c r="O52" s="90">
        <v>29</v>
      </c>
      <c r="P52" s="90">
        <v>34</v>
      </c>
      <c r="Q52" s="90">
        <v>30</v>
      </c>
      <c r="R52" s="90">
        <v>29</v>
      </c>
      <c r="S52" s="90">
        <v>26</v>
      </c>
      <c r="T52" s="90">
        <v>27</v>
      </c>
    </row>
    <row r="53" spans="1:20" ht="12">
      <c r="A53" s="97"/>
      <c r="B53" s="100"/>
      <c r="C53" s="101"/>
      <c r="D53" s="24" t="s">
        <v>86</v>
      </c>
      <c r="E53" s="24" t="s">
        <v>87</v>
      </c>
      <c r="F53" s="90">
        <v>0</v>
      </c>
      <c r="G53" s="90">
        <v>0</v>
      </c>
      <c r="H53" s="90">
        <v>0</v>
      </c>
      <c r="I53" s="90">
        <v>0</v>
      </c>
      <c r="J53" s="90">
        <v>0</v>
      </c>
      <c r="K53" s="90">
        <v>0</v>
      </c>
      <c r="L53" s="90">
        <v>0</v>
      </c>
      <c r="M53" s="90">
        <v>0</v>
      </c>
      <c r="N53" s="90">
        <v>0</v>
      </c>
      <c r="O53" s="90">
        <v>0</v>
      </c>
      <c r="P53" s="90">
        <v>0</v>
      </c>
      <c r="Q53" s="90">
        <v>0</v>
      </c>
      <c r="R53" s="90">
        <v>0</v>
      </c>
      <c r="S53" s="90">
        <v>0</v>
      </c>
      <c r="T53" s="90">
        <v>0</v>
      </c>
    </row>
    <row r="54" spans="1:20" ht="12">
      <c r="A54" s="97"/>
      <c r="B54" s="100"/>
      <c r="C54" s="101"/>
      <c r="D54" s="24" t="s">
        <v>88</v>
      </c>
      <c r="E54" s="24" t="s">
        <v>89</v>
      </c>
      <c r="F54" s="90">
        <v>0</v>
      </c>
      <c r="G54" s="90">
        <v>0</v>
      </c>
      <c r="H54" s="90">
        <v>0</v>
      </c>
      <c r="I54" s="90">
        <v>0</v>
      </c>
      <c r="J54" s="90">
        <v>0</v>
      </c>
      <c r="K54" s="90">
        <v>0</v>
      </c>
      <c r="L54" s="90">
        <v>0</v>
      </c>
      <c r="M54" s="90">
        <v>0</v>
      </c>
      <c r="N54" s="90">
        <v>0</v>
      </c>
      <c r="O54" s="90">
        <v>0</v>
      </c>
      <c r="P54" s="90">
        <v>0</v>
      </c>
      <c r="Q54" s="90">
        <v>0</v>
      </c>
      <c r="R54" s="90">
        <v>0</v>
      </c>
      <c r="S54" s="90">
        <v>0</v>
      </c>
      <c r="T54" s="90">
        <v>0</v>
      </c>
    </row>
    <row r="55" spans="1:20" ht="24">
      <c r="A55" s="97"/>
      <c r="B55" s="100"/>
      <c r="C55" s="101"/>
      <c r="D55" s="24" t="s">
        <v>90</v>
      </c>
      <c r="E55" s="24" t="s">
        <v>91</v>
      </c>
      <c r="F55" s="90">
        <v>3</v>
      </c>
      <c r="G55" s="90">
        <v>6</v>
      </c>
      <c r="H55" s="90">
        <v>5</v>
      </c>
      <c r="I55" s="90">
        <v>11</v>
      </c>
      <c r="J55" s="90">
        <v>11</v>
      </c>
      <c r="K55" s="90">
        <v>16</v>
      </c>
      <c r="L55" s="90">
        <v>18</v>
      </c>
      <c r="M55" s="90">
        <v>10</v>
      </c>
      <c r="N55" s="90">
        <v>15</v>
      </c>
      <c r="O55" s="90">
        <v>13</v>
      </c>
      <c r="P55" s="90">
        <v>17</v>
      </c>
      <c r="Q55" s="90">
        <v>20</v>
      </c>
      <c r="R55" s="90">
        <v>20</v>
      </c>
      <c r="S55" s="90">
        <v>20</v>
      </c>
      <c r="T55" s="90">
        <v>32</v>
      </c>
    </row>
    <row r="56" spans="1:20" ht="24">
      <c r="A56" s="97"/>
      <c r="B56" s="100"/>
      <c r="C56" s="101"/>
      <c r="D56" s="24" t="s">
        <v>84</v>
      </c>
      <c r="E56" s="24" t="s">
        <v>85</v>
      </c>
      <c r="F56" s="90">
        <v>69</v>
      </c>
      <c r="G56" s="90">
        <v>104</v>
      </c>
      <c r="H56" s="90">
        <v>201</v>
      </c>
      <c r="I56" s="90">
        <v>218</v>
      </c>
      <c r="J56" s="90">
        <v>250</v>
      </c>
      <c r="K56" s="90">
        <v>263</v>
      </c>
      <c r="L56" s="90">
        <v>262</v>
      </c>
      <c r="M56" s="90">
        <v>223</v>
      </c>
      <c r="N56" s="90">
        <v>251</v>
      </c>
      <c r="O56" s="90">
        <v>268</v>
      </c>
      <c r="P56" s="90">
        <v>291</v>
      </c>
      <c r="Q56" s="90">
        <v>309</v>
      </c>
      <c r="R56" s="90">
        <v>317</v>
      </c>
      <c r="S56" s="90">
        <v>322</v>
      </c>
      <c r="T56" s="90">
        <v>424</v>
      </c>
    </row>
    <row r="57" spans="1:20" ht="48">
      <c r="A57" s="97"/>
      <c r="B57" s="84" t="s">
        <v>162</v>
      </c>
      <c r="C57" s="85" t="s">
        <v>168</v>
      </c>
      <c r="D57" s="83" t="s">
        <v>96</v>
      </c>
      <c r="E57" s="83" t="s">
        <v>97</v>
      </c>
      <c r="F57" s="89">
        <v>171</v>
      </c>
      <c r="G57" s="89">
        <v>179</v>
      </c>
      <c r="H57" s="89">
        <v>184</v>
      </c>
      <c r="I57" s="89">
        <v>202</v>
      </c>
      <c r="J57" s="89">
        <v>244</v>
      </c>
      <c r="K57" s="89">
        <v>265</v>
      </c>
      <c r="L57" s="89">
        <v>326</v>
      </c>
      <c r="M57" s="89">
        <v>374</v>
      </c>
      <c r="N57" s="89">
        <v>377</v>
      </c>
      <c r="O57" s="89">
        <v>238</v>
      </c>
      <c r="P57" s="89">
        <v>218</v>
      </c>
      <c r="Q57" s="89">
        <v>222</v>
      </c>
      <c r="R57" s="89">
        <v>217</v>
      </c>
      <c r="S57" s="89">
        <v>180</v>
      </c>
      <c r="T57" s="89">
        <v>170</v>
      </c>
    </row>
    <row r="58" spans="1:20" ht="12">
      <c r="A58" s="97"/>
      <c r="B58" s="100" t="s">
        <v>163</v>
      </c>
      <c r="C58" s="101" t="s">
        <v>169</v>
      </c>
      <c r="D58" s="24" t="s">
        <v>72</v>
      </c>
      <c r="E58" s="24" t="s">
        <v>73</v>
      </c>
      <c r="F58" s="90">
        <v>355</v>
      </c>
      <c r="G58" s="90">
        <v>355</v>
      </c>
      <c r="H58" s="90">
        <v>355</v>
      </c>
      <c r="I58" s="90">
        <v>355</v>
      </c>
      <c r="J58" s="90">
        <v>355</v>
      </c>
      <c r="K58" s="90">
        <v>482</v>
      </c>
      <c r="L58" s="90">
        <v>512</v>
      </c>
      <c r="M58" s="90">
        <v>524</v>
      </c>
      <c r="N58" s="90">
        <v>491</v>
      </c>
      <c r="O58" s="90">
        <v>484</v>
      </c>
      <c r="P58" s="90">
        <v>486</v>
      </c>
      <c r="Q58" s="90">
        <v>512</v>
      </c>
      <c r="R58" s="90">
        <v>577</v>
      </c>
      <c r="S58" s="90">
        <v>653</v>
      </c>
      <c r="T58" s="90">
        <v>703</v>
      </c>
    </row>
    <row r="59" spans="1:20" ht="12">
      <c r="A59" s="97"/>
      <c r="B59" s="100"/>
      <c r="C59" s="101"/>
      <c r="D59" s="24" t="s">
        <v>74</v>
      </c>
      <c r="E59" s="24" t="s">
        <v>75</v>
      </c>
      <c r="F59" s="90">
        <v>100</v>
      </c>
      <c r="G59" s="90">
        <v>100</v>
      </c>
      <c r="H59" s="90">
        <v>100</v>
      </c>
      <c r="I59" s="90">
        <v>100</v>
      </c>
      <c r="J59" s="90">
        <v>100</v>
      </c>
      <c r="K59" s="90">
        <v>147</v>
      </c>
      <c r="L59" s="90">
        <v>158</v>
      </c>
      <c r="M59" s="90">
        <v>167</v>
      </c>
      <c r="N59" s="90">
        <v>179</v>
      </c>
      <c r="O59" s="90">
        <v>193</v>
      </c>
      <c r="P59" s="90">
        <v>201</v>
      </c>
      <c r="Q59" s="90">
        <v>210</v>
      </c>
      <c r="R59" s="90">
        <v>223</v>
      </c>
      <c r="S59" s="90">
        <v>233</v>
      </c>
      <c r="T59" s="90">
        <v>244</v>
      </c>
    </row>
    <row r="60" spans="1:20" ht="12">
      <c r="A60" s="97"/>
      <c r="B60" s="100"/>
      <c r="C60" s="101"/>
      <c r="D60" s="24" t="s">
        <v>99</v>
      </c>
      <c r="E60" s="86" t="s">
        <v>100</v>
      </c>
      <c r="F60" s="90">
        <v>86</v>
      </c>
      <c r="G60" s="90">
        <v>102</v>
      </c>
      <c r="H60" s="90">
        <v>143</v>
      </c>
      <c r="I60" s="90">
        <v>196</v>
      </c>
      <c r="J60" s="90">
        <v>200</v>
      </c>
      <c r="K60" s="90">
        <v>263</v>
      </c>
      <c r="L60" s="90">
        <v>282</v>
      </c>
      <c r="M60" s="90">
        <v>324</v>
      </c>
      <c r="N60" s="90">
        <v>365</v>
      </c>
      <c r="O60" s="90">
        <v>425</v>
      </c>
      <c r="P60" s="90">
        <v>448</v>
      </c>
      <c r="Q60" s="90">
        <v>486</v>
      </c>
      <c r="R60" s="90">
        <v>545</v>
      </c>
      <c r="S60" s="90">
        <v>567</v>
      </c>
      <c r="T60" s="90">
        <v>623</v>
      </c>
    </row>
    <row r="61" spans="1:20" ht="12">
      <c r="A61" s="102" t="s">
        <v>172</v>
      </c>
      <c r="B61" s="102"/>
      <c r="C61" s="102"/>
      <c r="D61" s="102"/>
      <c r="E61" s="102"/>
      <c r="F61" s="91">
        <f>+SUM(F46:F60)</f>
        <v>2447</v>
      </c>
      <c r="G61" s="91">
        <f aca="true" t="shared" si="1" ref="G61:T61">+SUM(G46:G60)</f>
        <v>2656</v>
      </c>
      <c r="H61" s="91">
        <f t="shared" si="1"/>
        <v>3027</v>
      </c>
      <c r="I61" s="91">
        <f t="shared" si="1"/>
        <v>3569</v>
      </c>
      <c r="J61" s="91">
        <f t="shared" si="1"/>
        <v>3634</v>
      </c>
      <c r="K61" s="91">
        <f t="shared" si="1"/>
        <v>4185</v>
      </c>
      <c r="L61" s="91">
        <f t="shared" si="1"/>
        <v>4458</v>
      </c>
      <c r="M61" s="91">
        <f t="shared" si="1"/>
        <v>4577</v>
      </c>
      <c r="N61" s="91">
        <f t="shared" si="1"/>
        <v>4357</v>
      </c>
      <c r="O61" s="91">
        <f t="shared" si="1"/>
        <v>4429</v>
      </c>
      <c r="P61" s="91">
        <f t="shared" si="1"/>
        <v>4636</v>
      </c>
      <c r="Q61" s="91">
        <f t="shared" si="1"/>
        <v>4684</v>
      </c>
      <c r="R61" s="91">
        <f t="shared" si="1"/>
        <v>4768</v>
      </c>
      <c r="S61" s="91">
        <f t="shared" si="1"/>
        <v>5086</v>
      </c>
      <c r="T61" s="91">
        <f t="shared" si="1"/>
        <v>5602</v>
      </c>
    </row>
    <row r="62" spans="1:20" ht="12">
      <c r="A62" s="97" t="s">
        <v>126</v>
      </c>
      <c r="B62" s="100" t="s">
        <v>161</v>
      </c>
      <c r="C62" s="101" t="s">
        <v>167</v>
      </c>
      <c r="D62" s="24" t="s">
        <v>92</v>
      </c>
      <c r="E62" s="24" t="s">
        <v>93</v>
      </c>
      <c r="F62" s="90">
        <v>134</v>
      </c>
      <c r="G62" s="90">
        <v>202</v>
      </c>
      <c r="H62" s="90">
        <v>392</v>
      </c>
      <c r="I62" s="90">
        <v>426</v>
      </c>
      <c r="J62" s="90">
        <v>487</v>
      </c>
      <c r="K62" s="90">
        <v>513</v>
      </c>
      <c r="L62" s="90">
        <v>582</v>
      </c>
      <c r="M62" s="90">
        <v>556</v>
      </c>
      <c r="N62" s="90">
        <v>639</v>
      </c>
      <c r="O62" s="90">
        <v>736</v>
      </c>
      <c r="P62" s="90">
        <v>934</v>
      </c>
      <c r="Q62" s="90">
        <v>1016</v>
      </c>
      <c r="R62" s="90">
        <v>1022</v>
      </c>
      <c r="S62" s="90">
        <v>834</v>
      </c>
      <c r="T62" s="90">
        <v>807</v>
      </c>
    </row>
    <row r="63" spans="1:20" ht="12">
      <c r="A63" s="97"/>
      <c r="B63" s="100"/>
      <c r="C63" s="101"/>
      <c r="D63" s="24" t="s">
        <v>94</v>
      </c>
      <c r="E63" s="24" t="s">
        <v>95</v>
      </c>
      <c r="F63" s="90">
        <v>34</v>
      </c>
      <c r="G63" s="90">
        <v>51</v>
      </c>
      <c r="H63" s="90">
        <v>98</v>
      </c>
      <c r="I63" s="90">
        <v>107</v>
      </c>
      <c r="J63" s="90">
        <v>123</v>
      </c>
      <c r="K63" s="90">
        <v>129</v>
      </c>
      <c r="L63" s="90">
        <v>115</v>
      </c>
      <c r="M63" s="90">
        <v>127</v>
      </c>
      <c r="N63" s="90">
        <v>132</v>
      </c>
      <c r="O63" s="90">
        <v>120</v>
      </c>
      <c r="P63" s="90">
        <v>123</v>
      </c>
      <c r="Q63" s="90">
        <v>124</v>
      </c>
      <c r="R63" s="90">
        <v>136</v>
      </c>
      <c r="S63" s="90">
        <v>218</v>
      </c>
      <c r="T63" s="90">
        <v>221</v>
      </c>
    </row>
    <row r="64" spans="1:20" ht="12">
      <c r="A64" s="103" t="s">
        <v>173</v>
      </c>
      <c r="B64" s="103"/>
      <c r="C64" s="103"/>
      <c r="D64" s="103"/>
      <c r="E64" s="103"/>
      <c r="F64" s="89">
        <f>+SUM(F62:F63)</f>
        <v>168</v>
      </c>
      <c r="G64" s="89">
        <f aca="true" t="shared" si="2" ref="G64:T64">+SUM(G62:G63)</f>
        <v>253</v>
      </c>
      <c r="H64" s="89">
        <f t="shared" si="2"/>
        <v>490</v>
      </c>
      <c r="I64" s="89">
        <f t="shared" si="2"/>
        <v>533</v>
      </c>
      <c r="J64" s="89">
        <f t="shared" si="2"/>
        <v>610</v>
      </c>
      <c r="K64" s="89">
        <f t="shared" si="2"/>
        <v>642</v>
      </c>
      <c r="L64" s="89">
        <f t="shared" si="2"/>
        <v>697</v>
      </c>
      <c r="M64" s="89">
        <f t="shared" si="2"/>
        <v>683</v>
      </c>
      <c r="N64" s="89">
        <f t="shared" si="2"/>
        <v>771</v>
      </c>
      <c r="O64" s="89">
        <f t="shared" si="2"/>
        <v>856</v>
      </c>
      <c r="P64" s="89">
        <f t="shared" si="2"/>
        <v>1057</v>
      </c>
      <c r="Q64" s="89">
        <f t="shared" si="2"/>
        <v>1140</v>
      </c>
      <c r="R64" s="89">
        <f t="shared" si="2"/>
        <v>1158</v>
      </c>
      <c r="S64" s="89">
        <f t="shared" si="2"/>
        <v>1052</v>
      </c>
      <c r="T64" s="89">
        <f t="shared" si="2"/>
        <v>1028</v>
      </c>
    </row>
    <row r="65" spans="1:20" ht="12">
      <c r="A65" s="95" t="s">
        <v>143</v>
      </c>
      <c r="B65" s="95"/>
      <c r="C65" s="95"/>
      <c r="D65" s="95"/>
      <c r="E65" s="95"/>
      <c r="F65" s="92">
        <f>+SUM(F64,F61,F45)</f>
        <v>24643</v>
      </c>
      <c r="G65" s="92">
        <f aca="true" t="shared" si="3" ref="G65:T65">+SUM(G64,G61,G45)</f>
        <v>26935</v>
      </c>
      <c r="H65" s="92">
        <f t="shared" si="3"/>
        <v>30028</v>
      </c>
      <c r="I65" s="92">
        <f t="shared" si="3"/>
        <v>33321</v>
      </c>
      <c r="J65" s="92">
        <f t="shared" si="3"/>
        <v>36105</v>
      </c>
      <c r="K65" s="92">
        <f t="shared" si="3"/>
        <v>39002</v>
      </c>
      <c r="L65" s="92">
        <f t="shared" si="3"/>
        <v>41770</v>
      </c>
      <c r="M65" s="92">
        <f t="shared" si="3"/>
        <v>45291</v>
      </c>
      <c r="N65" s="92">
        <f t="shared" si="3"/>
        <v>49362</v>
      </c>
      <c r="O65" s="92">
        <f t="shared" si="3"/>
        <v>50209</v>
      </c>
      <c r="P65" s="92">
        <f t="shared" si="3"/>
        <v>51195</v>
      </c>
      <c r="Q65" s="92">
        <f t="shared" si="3"/>
        <v>56004</v>
      </c>
      <c r="R65" s="92">
        <f t="shared" si="3"/>
        <v>56568</v>
      </c>
      <c r="S65" s="92">
        <f t="shared" si="3"/>
        <v>58749</v>
      </c>
      <c r="T65" s="92">
        <f t="shared" si="3"/>
        <v>64085</v>
      </c>
    </row>
    <row r="66" spans="1:20" s="1" customFormat="1" ht="11.25">
      <c r="A66" s="21" t="s">
        <v>179</v>
      </c>
      <c r="B66" s="67"/>
      <c r="C66" s="73"/>
      <c r="F66" s="63"/>
      <c r="G66" s="63"/>
      <c r="H66" s="63"/>
      <c r="I66" s="63"/>
      <c r="J66" s="63"/>
      <c r="K66" s="63"/>
      <c r="L66" s="63"/>
      <c r="M66" s="63"/>
      <c r="N66" s="63"/>
      <c r="O66" s="63"/>
      <c r="P66" s="63"/>
      <c r="Q66" s="63"/>
      <c r="R66" s="63"/>
      <c r="S66" s="63"/>
      <c r="T66" s="63"/>
    </row>
    <row r="67" spans="1:20" s="1" customFormat="1" ht="11.25">
      <c r="A67" s="22" t="s">
        <v>116</v>
      </c>
      <c r="B67" s="68"/>
      <c r="C67" s="74"/>
      <c r="F67" s="23"/>
      <c r="G67" s="23"/>
      <c r="H67" s="23"/>
      <c r="I67" s="23"/>
      <c r="J67" s="23"/>
      <c r="K67" s="23"/>
      <c r="L67" s="23"/>
      <c r="M67" s="23"/>
      <c r="N67" s="23"/>
      <c r="O67" s="23"/>
      <c r="P67" s="23"/>
      <c r="Q67" s="23"/>
      <c r="R67" s="23"/>
      <c r="S67" s="23"/>
      <c r="T67" s="23"/>
    </row>
    <row r="68" spans="1:20" s="1" customFormat="1" ht="11.25">
      <c r="A68" s="23" t="s">
        <v>136</v>
      </c>
      <c r="B68" s="69"/>
      <c r="C68" s="75"/>
      <c r="F68" s="63"/>
      <c r="G68" s="63"/>
      <c r="H68" s="63"/>
      <c r="I68" s="63"/>
      <c r="J68" s="63"/>
      <c r="K68" s="63"/>
      <c r="L68" s="63"/>
      <c r="M68" s="63"/>
      <c r="N68" s="63"/>
      <c r="O68" s="63"/>
      <c r="P68" s="63"/>
      <c r="Q68" s="63"/>
      <c r="R68" s="63"/>
      <c r="S68" s="63"/>
      <c r="T68" s="63"/>
    </row>
  </sheetData>
  <sheetProtection/>
  <mergeCells count="25">
    <mergeCell ref="A45:E45"/>
    <mergeCell ref="A61:E61"/>
    <mergeCell ref="A64:E64"/>
    <mergeCell ref="C46:C56"/>
    <mergeCell ref="B46:B56"/>
    <mergeCell ref="C58:C60"/>
    <mergeCell ref="B58:B60"/>
    <mergeCell ref="B62:B63"/>
    <mergeCell ref="C62:C63"/>
    <mergeCell ref="A6:E6"/>
    <mergeCell ref="A65:E65"/>
    <mergeCell ref="A7:J7"/>
    <mergeCell ref="A11:A44"/>
    <mergeCell ref="A46:A60"/>
    <mergeCell ref="A62:A63"/>
    <mergeCell ref="A8:J8"/>
    <mergeCell ref="A9:J9"/>
    <mergeCell ref="B11:B12"/>
    <mergeCell ref="C11:C12"/>
    <mergeCell ref="B13:B33"/>
    <mergeCell ref="C13:C33"/>
    <mergeCell ref="C34:C39"/>
    <mergeCell ref="B34:B39"/>
    <mergeCell ref="C41:C43"/>
    <mergeCell ref="B41:B43"/>
  </mergeCells>
  <printOptions/>
  <pageMargins left="0.7" right="0.7" top="0.75" bottom="0.75" header="0.3" footer="0.3"/>
  <pageSetup horizontalDpi="600" verticalDpi="600" orientation="portrait" r:id="rId2"/>
  <ignoredErrors>
    <ignoredError sqref="D62:E62 A67 D66 D63:E63 D65:E65 D67 P10:S10" numberStoredAsText="1"/>
  </ignoredErrors>
  <drawing r:id="rId1"/>
</worksheet>
</file>

<file path=xl/worksheets/sheet3.xml><?xml version="1.0" encoding="utf-8"?>
<worksheet xmlns="http://schemas.openxmlformats.org/spreadsheetml/2006/main" xmlns:r="http://schemas.openxmlformats.org/officeDocument/2006/relationships">
  <dimension ref="A1:DO68"/>
  <sheetViews>
    <sheetView zoomScalePageLayoutView="0" workbookViewId="0" topLeftCell="A1">
      <pane xSplit="5" ySplit="10" topLeftCell="F11" activePane="bottomRight" state="frozen"/>
      <selection pane="topLeft" activeCell="E34" sqref="E34"/>
      <selection pane="topRight" activeCell="E34" sqref="E34"/>
      <selection pane="bottomLeft" activeCell="E34" sqref="E34"/>
      <selection pane="bottomRight" activeCell="F1" sqref="F1"/>
    </sheetView>
  </sheetViews>
  <sheetFormatPr defaultColWidth="11.421875" defaultRowHeight="12.75"/>
  <cols>
    <col min="1" max="1" width="18.28125" style="20" customWidth="1"/>
    <col min="2" max="2" width="9.57421875" style="70" customWidth="1"/>
    <col min="3" max="3" width="17.7109375" style="76" customWidth="1"/>
    <col min="4" max="4" width="9.57421875" style="19" customWidth="1"/>
    <col min="5" max="5" width="42.28125" style="19" customWidth="1"/>
    <col min="6" max="19" width="11.7109375" style="64" customWidth="1"/>
    <col min="20" max="232" width="11.57421875" style="19" customWidth="1"/>
    <col min="233" max="233" width="13.00390625" style="19" customWidth="1"/>
    <col min="234" max="234" width="13.421875" style="19" customWidth="1"/>
    <col min="235" max="235" width="8.8515625" style="19" customWidth="1"/>
    <col min="236" max="236" width="47.421875" style="19" customWidth="1"/>
    <col min="237" max="246" width="7.7109375" style="19" customWidth="1"/>
    <col min="247" max="247" width="7.7109375" style="19" bestFit="1" customWidth="1"/>
    <col min="248" max="248" width="2.28125" style="19" customWidth="1"/>
    <col min="249" max="16384" width="7.7109375" style="19" bestFit="1" customWidth="1"/>
  </cols>
  <sheetData>
    <row r="1" spans="1:20" s="16" customFormat="1" ht="12">
      <c r="A1" s="14"/>
      <c r="B1" s="65"/>
      <c r="C1" s="71"/>
      <c r="D1" s="15"/>
      <c r="E1" s="15"/>
      <c r="N1" s="15"/>
      <c r="O1" s="15"/>
      <c r="P1" s="15"/>
      <c r="T1" s="17"/>
    </row>
    <row r="2" spans="1:20" s="16" customFormat="1" ht="12">
      <c r="A2" s="14"/>
      <c r="B2" s="65"/>
      <c r="C2" s="71"/>
      <c r="D2" s="15"/>
      <c r="E2" s="15"/>
      <c r="N2" s="15"/>
      <c r="O2" s="15"/>
      <c r="P2" s="15"/>
      <c r="T2" s="17"/>
    </row>
    <row r="3" spans="1:20" s="16" customFormat="1" ht="12">
      <c r="A3" s="14"/>
      <c r="B3" s="65"/>
      <c r="C3" s="71"/>
      <c r="D3" s="15" t="s">
        <v>114</v>
      </c>
      <c r="E3" s="15"/>
      <c r="N3" s="15"/>
      <c r="O3" s="15"/>
      <c r="P3" s="15"/>
      <c r="T3" s="17"/>
    </row>
    <row r="4" spans="1:20" s="16" customFormat="1" ht="12">
      <c r="A4" s="18"/>
      <c r="B4" s="66"/>
      <c r="C4" s="72"/>
      <c r="D4" s="15" t="s">
        <v>114</v>
      </c>
      <c r="E4" s="15"/>
      <c r="N4" s="15"/>
      <c r="O4" s="15"/>
      <c r="P4" s="15"/>
      <c r="T4" s="17"/>
    </row>
    <row r="5" spans="1:20" s="16" customFormat="1" ht="12">
      <c r="A5" s="18"/>
      <c r="B5" s="66"/>
      <c r="C5" s="72"/>
      <c r="D5" s="15"/>
      <c r="E5" s="15"/>
      <c r="T5" s="17"/>
    </row>
    <row r="6" spans="1:119" s="30" customFormat="1" ht="12.75" customHeight="1">
      <c r="A6" s="94" t="s">
        <v>141</v>
      </c>
      <c r="B6" s="94"/>
      <c r="C6" s="94"/>
      <c r="D6" s="94"/>
      <c r="E6" s="94"/>
      <c r="L6" s="62"/>
      <c r="T6" s="31"/>
      <c r="U6" s="4"/>
      <c r="AE6" s="4"/>
      <c r="AO6" s="4"/>
      <c r="AY6" s="4"/>
      <c r="BI6" s="4"/>
      <c r="BS6" s="4"/>
      <c r="CA6" s="32"/>
      <c r="CC6" s="4"/>
      <c r="CK6" s="32"/>
      <c r="CM6" s="4"/>
      <c r="CU6" s="33"/>
      <c r="CW6" s="4"/>
      <c r="DE6" s="34"/>
      <c r="DG6" s="4"/>
      <c r="DO6" s="34"/>
    </row>
    <row r="7" spans="1:111" s="30" customFormat="1" ht="12.75" customHeight="1">
      <c r="A7" s="96" t="s">
        <v>150</v>
      </c>
      <c r="B7" s="96"/>
      <c r="C7" s="96"/>
      <c r="D7" s="96"/>
      <c r="E7" s="96"/>
      <c r="F7" s="96"/>
      <c r="G7" s="96"/>
      <c r="H7" s="96"/>
      <c r="I7" s="96"/>
      <c r="J7" s="96"/>
      <c r="L7" s="39"/>
      <c r="N7" s="35"/>
      <c r="O7" s="35"/>
      <c r="P7" s="35"/>
      <c r="T7" s="31"/>
      <c r="U7" s="5"/>
      <c r="AE7" s="5"/>
      <c r="AO7" s="5"/>
      <c r="AY7" s="5"/>
      <c r="BI7" s="5"/>
      <c r="BS7" s="5"/>
      <c r="CC7" s="5"/>
      <c r="CM7" s="5"/>
      <c r="CW7" s="5"/>
      <c r="DG7" s="5"/>
    </row>
    <row r="8" spans="1:111" s="30" customFormat="1" ht="12.75" customHeight="1">
      <c r="A8" s="96" t="s">
        <v>148</v>
      </c>
      <c r="B8" s="96"/>
      <c r="C8" s="96"/>
      <c r="D8" s="96" t="s">
        <v>114</v>
      </c>
      <c r="E8" s="96" t="s">
        <v>114</v>
      </c>
      <c r="F8" s="96"/>
      <c r="G8" s="96"/>
      <c r="H8" s="96"/>
      <c r="I8" s="96"/>
      <c r="J8" s="96"/>
      <c r="L8" s="39"/>
      <c r="N8" s="35"/>
      <c r="O8" s="35"/>
      <c r="P8" s="35"/>
      <c r="T8" s="31"/>
      <c r="U8" s="5"/>
      <c r="AE8" s="5"/>
      <c r="AO8" s="5"/>
      <c r="AY8" s="5"/>
      <c r="BI8" s="5"/>
      <c r="BS8" s="5"/>
      <c r="CC8" s="5"/>
      <c r="CM8" s="5"/>
      <c r="CW8" s="5"/>
      <c r="DG8" s="5"/>
    </row>
    <row r="9" spans="1:111" s="30" customFormat="1" ht="12.75" customHeight="1">
      <c r="A9" s="96" t="s">
        <v>144</v>
      </c>
      <c r="B9" s="96"/>
      <c r="C9" s="96"/>
      <c r="D9" s="96"/>
      <c r="E9" s="96" t="s">
        <v>114</v>
      </c>
      <c r="F9" s="96"/>
      <c r="G9" s="96"/>
      <c r="H9" s="96"/>
      <c r="I9" s="96"/>
      <c r="J9" s="96"/>
      <c r="L9" s="39"/>
      <c r="N9" s="35"/>
      <c r="O9" s="35"/>
      <c r="P9" s="35"/>
      <c r="S9" s="93" t="s">
        <v>146</v>
      </c>
      <c r="T9" s="31"/>
      <c r="U9" s="5"/>
      <c r="AE9" s="5"/>
      <c r="AO9" s="5"/>
      <c r="AY9" s="5"/>
      <c r="BI9" s="5"/>
      <c r="BS9" s="5"/>
      <c r="CC9" s="5"/>
      <c r="CM9" s="5"/>
      <c r="CW9" s="5"/>
      <c r="DG9" s="5"/>
    </row>
    <row r="10" spans="1:19" ht="48">
      <c r="A10" s="26" t="s">
        <v>142</v>
      </c>
      <c r="B10" s="26" t="s">
        <v>174</v>
      </c>
      <c r="C10" s="27" t="s">
        <v>175</v>
      </c>
      <c r="D10" s="26" t="s">
        <v>176</v>
      </c>
      <c r="E10" s="27" t="s">
        <v>177</v>
      </c>
      <c r="F10" s="26" t="s">
        <v>101</v>
      </c>
      <c r="G10" s="26" t="s">
        <v>102</v>
      </c>
      <c r="H10" s="26" t="s">
        <v>103</v>
      </c>
      <c r="I10" s="26" t="s">
        <v>104</v>
      </c>
      <c r="J10" s="26">
        <v>2005</v>
      </c>
      <c r="K10" s="27">
        <v>2006</v>
      </c>
      <c r="L10" s="27">
        <v>2007</v>
      </c>
      <c r="M10" s="27">
        <v>2008</v>
      </c>
      <c r="N10" s="27">
        <v>2009</v>
      </c>
      <c r="O10" s="27" t="s">
        <v>112</v>
      </c>
      <c r="P10" s="27" t="s">
        <v>127</v>
      </c>
      <c r="Q10" s="27" t="s">
        <v>129</v>
      </c>
      <c r="R10" s="27" t="s">
        <v>131</v>
      </c>
      <c r="S10" s="27" t="s">
        <v>132</v>
      </c>
    </row>
    <row r="11" spans="1:19" ht="12">
      <c r="A11" s="97" t="s">
        <v>124</v>
      </c>
      <c r="B11" s="98" t="s">
        <v>160</v>
      </c>
      <c r="C11" s="99" t="s">
        <v>166</v>
      </c>
      <c r="D11" s="83" t="s">
        <v>0</v>
      </c>
      <c r="E11" s="83" t="s">
        <v>1</v>
      </c>
      <c r="F11" s="87">
        <f>+'Cuadro 1'!G11/'Cuadro 1'!F11*100-100</f>
        <v>-15.463414634146346</v>
      </c>
      <c r="G11" s="87">
        <f>+'Cuadro 1'!H11/'Cuadro 1'!G11*100-100</f>
        <v>11.713791113675697</v>
      </c>
      <c r="H11" s="87">
        <f>+'Cuadro 1'!I11/'Cuadro 1'!H11*100-100</f>
        <v>13.946280991735534</v>
      </c>
      <c r="I11" s="87">
        <f>+'Cuadro 1'!J11/'Cuadro 1'!I11*100-100</f>
        <v>9.111514052583857</v>
      </c>
      <c r="J11" s="87">
        <f>+'Cuadro 1'!K11/'Cuadro 1'!J11*100-100</f>
        <v>33.40257582052348</v>
      </c>
      <c r="K11" s="87">
        <f>+'Cuadro 1'!L11/'Cuadro 1'!K11*100-100</f>
        <v>10.18374338212395</v>
      </c>
      <c r="L11" s="87">
        <f>+'Cuadro 1'!M11/'Cuadro 1'!L11*100-100</f>
        <v>4.239683436970026</v>
      </c>
      <c r="M11" s="87">
        <f>+'Cuadro 1'!N11/'Cuadro 1'!M11*100-100</f>
        <v>-0.8405639913232079</v>
      </c>
      <c r="N11" s="87">
        <f>+'Cuadro 1'!O11/'Cuadro 1'!N11*100-100</f>
        <v>-12.25047853431775</v>
      </c>
      <c r="O11" s="87">
        <f>+'Cuadro 1'!P11/'Cuadro 1'!O11*100-100</f>
        <v>28.700529760049875</v>
      </c>
      <c r="P11" s="87">
        <f>+'Cuadro 1'!Q11/'Cuadro 1'!P11*100-100</f>
        <v>12.687651331719124</v>
      </c>
      <c r="Q11" s="87">
        <f>+'Cuadro 1'!R11/'Cuadro 1'!Q11*100-100</f>
        <v>-24.25870219166309</v>
      </c>
      <c r="R11" s="87">
        <f>+'Cuadro 1'!S11/'Cuadro 1'!R11*100-100</f>
        <v>34.72340425531914</v>
      </c>
      <c r="S11" s="87">
        <f>+'Cuadro 1'!T11/'Cuadro 1'!S11*100-100</f>
        <v>15.11897241524531</v>
      </c>
    </row>
    <row r="12" spans="1:19" ht="12">
      <c r="A12" s="97"/>
      <c r="B12" s="98"/>
      <c r="C12" s="99"/>
      <c r="D12" s="83" t="s">
        <v>2</v>
      </c>
      <c r="E12" s="83" t="s">
        <v>3</v>
      </c>
      <c r="F12" s="87">
        <f>+'Cuadro 1'!G12/'Cuadro 1'!F12*100-100</f>
        <v>-14.285714285714292</v>
      </c>
      <c r="G12" s="87">
        <f>+'Cuadro 1'!H12/'Cuadro 1'!G12*100-100</f>
        <v>66.66666666666669</v>
      </c>
      <c r="H12" s="87">
        <f>+'Cuadro 1'!I12/'Cuadro 1'!H12*100-100</f>
        <v>-7.027027027027017</v>
      </c>
      <c r="I12" s="87">
        <f>+'Cuadro 1'!J12/'Cuadro 1'!I12*100-100</f>
        <v>-15.406976744186053</v>
      </c>
      <c r="J12" s="87">
        <f>+'Cuadro 1'!K12/'Cuadro 1'!J12*100-100</f>
        <v>12.027491408934708</v>
      </c>
      <c r="K12" s="87">
        <f>+'Cuadro 1'!L12/'Cuadro 1'!K12*100-100</f>
        <v>-11.042944785276077</v>
      </c>
      <c r="L12" s="87">
        <f>+'Cuadro 1'!M12/'Cuadro 1'!L12*100-100</f>
        <v>-5.517241379310349</v>
      </c>
      <c r="M12" s="87">
        <f>+'Cuadro 1'!N12/'Cuadro 1'!M12*100-100</f>
        <v>15.328467153284663</v>
      </c>
      <c r="N12" s="87">
        <f>+'Cuadro 1'!O12/'Cuadro 1'!N12*100-100</f>
        <v>13.924050632911403</v>
      </c>
      <c r="O12" s="87">
        <f>+'Cuadro 1'!P12/'Cuadro 1'!O12*100-100</f>
        <v>12.222222222222229</v>
      </c>
      <c r="P12" s="87">
        <f>+'Cuadro 1'!Q12/'Cuadro 1'!P12*100-100</f>
        <v>50.24752475247524</v>
      </c>
      <c r="Q12" s="87">
        <f>+'Cuadro 1'!R12/'Cuadro 1'!Q12*100-100</f>
        <v>-32.28995057660626</v>
      </c>
      <c r="R12" s="87">
        <f>+'Cuadro 1'!S12/'Cuadro 1'!R12*100-100</f>
        <v>-47.688564476885645</v>
      </c>
      <c r="S12" s="87">
        <f>+'Cuadro 1'!T12/'Cuadro 1'!S12*100-100</f>
        <v>-2.3255813953488484</v>
      </c>
    </row>
    <row r="13" spans="1:19" ht="11.25" customHeight="1">
      <c r="A13" s="97"/>
      <c r="B13" s="100" t="s">
        <v>161</v>
      </c>
      <c r="C13" s="101" t="s">
        <v>167</v>
      </c>
      <c r="D13" s="24" t="s">
        <v>4</v>
      </c>
      <c r="E13" s="24" t="s">
        <v>5</v>
      </c>
      <c r="F13" s="36">
        <f>+'Cuadro 1'!G13/'Cuadro 1'!F13*100-100</f>
        <v>-17.64705882352942</v>
      </c>
      <c r="G13" s="36">
        <f>+'Cuadro 1'!H13/'Cuadro 1'!G13*100-100</f>
        <v>21.428571428571416</v>
      </c>
      <c r="H13" s="36">
        <f>+'Cuadro 1'!I13/'Cuadro 1'!H13*100-100</f>
        <v>35.29411764705884</v>
      </c>
      <c r="I13" s="36">
        <f>+'Cuadro 1'!J13/'Cuadro 1'!I13*100-100</f>
        <v>-4.347826086956516</v>
      </c>
      <c r="J13" s="36">
        <f>+'Cuadro 1'!K13/'Cuadro 1'!J13*100-100</f>
        <v>27.272727272727266</v>
      </c>
      <c r="K13" s="36">
        <f>+'Cuadro 1'!L13/'Cuadro 1'!K13*100-100</f>
        <v>-17.85714285714286</v>
      </c>
      <c r="L13" s="36">
        <f>+'Cuadro 1'!M13/'Cuadro 1'!L13*100-100</f>
        <v>4.347826086956516</v>
      </c>
      <c r="M13" s="36">
        <f>+'Cuadro 1'!N13/'Cuadro 1'!M13*100-100</f>
        <v>-29.166666666666657</v>
      </c>
      <c r="N13" s="36">
        <f>+'Cuadro 1'!O13/'Cuadro 1'!N13*100-100</f>
        <v>-5.882352941176478</v>
      </c>
      <c r="O13" s="36">
        <f>+'Cuadro 1'!P13/'Cuadro 1'!O13*100-100</f>
        <v>-25</v>
      </c>
      <c r="P13" s="36">
        <f>+'Cuadro 1'!Q13/'Cuadro 1'!P13*100-100</f>
        <v>-8.333333333333343</v>
      </c>
      <c r="Q13" s="36">
        <f>+'Cuadro 1'!R13/'Cuadro 1'!Q13*100-100</f>
        <v>-27.272727272727266</v>
      </c>
      <c r="R13" s="36">
        <f>+'Cuadro 1'!S13/'Cuadro 1'!R13*100-100</f>
        <v>0</v>
      </c>
      <c r="S13" s="36">
        <f>+'Cuadro 1'!T13/'Cuadro 1'!S13*100-100</f>
        <v>-12.5</v>
      </c>
    </row>
    <row r="14" spans="1:19" ht="12">
      <c r="A14" s="97"/>
      <c r="B14" s="100"/>
      <c r="C14" s="101"/>
      <c r="D14" s="24" t="s">
        <v>6</v>
      </c>
      <c r="E14" s="24" t="s">
        <v>7</v>
      </c>
      <c r="F14" s="36">
        <f>+'Cuadro 1'!G14/'Cuadro 1'!F14*100-100</f>
        <v>8.57142857142857</v>
      </c>
      <c r="G14" s="36">
        <f>+'Cuadro 1'!H14/'Cuadro 1'!G14*100-100</f>
        <v>-1.3157894736842195</v>
      </c>
      <c r="H14" s="36">
        <f>+'Cuadro 1'!I14/'Cuadro 1'!H14*100-100</f>
        <v>22.933333333333337</v>
      </c>
      <c r="I14" s="36">
        <f>+'Cuadro 1'!J14/'Cuadro 1'!I14*100-100</f>
        <v>12.79826464208243</v>
      </c>
      <c r="J14" s="36">
        <f>+'Cuadro 1'!K14/'Cuadro 1'!J14*100-100</f>
        <v>-7.692307692307693</v>
      </c>
      <c r="K14" s="36">
        <f>+'Cuadro 1'!L14/'Cuadro 1'!K14*100-100</f>
        <v>8.541666666666671</v>
      </c>
      <c r="L14" s="36">
        <f>+'Cuadro 1'!M14/'Cuadro 1'!L14*100-100</f>
        <v>21.497120921305182</v>
      </c>
      <c r="M14" s="36">
        <f>+'Cuadro 1'!N14/'Cuadro 1'!M14*100-100</f>
        <v>0.15797788309637895</v>
      </c>
      <c r="N14" s="36">
        <f>+'Cuadro 1'!O14/'Cuadro 1'!N14*100-100</f>
        <v>-2.9968454258675052</v>
      </c>
      <c r="O14" s="36">
        <f>+'Cuadro 1'!P14/'Cuadro 1'!O14*100-100</f>
        <v>-12.357723577235774</v>
      </c>
      <c r="P14" s="36">
        <f>+'Cuadro 1'!Q14/'Cuadro 1'!P14*100-100</f>
        <v>55.473098330241186</v>
      </c>
      <c r="Q14" s="36">
        <f>+'Cuadro 1'!R14/'Cuadro 1'!Q14*100-100</f>
        <v>3.818615751789963</v>
      </c>
      <c r="R14" s="36">
        <f>+'Cuadro 1'!S14/'Cuadro 1'!R14*100-100</f>
        <v>-6.896551724137936</v>
      </c>
      <c r="S14" s="36">
        <f>+'Cuadro 1'!T14/'Cuadro 1'!S14*100-100</f>
        <v>8.024691358024683</v>
      </c>
    </row>
    <row r="15" spans="1:19" ht="12">
      <c r="A15" s="97"/>
      <c r="B15" s="100"/>
      <c r="C15" s="101"/>
      <c r="D15" s="24" t="s">
        <v>8</v>
      </c>
      <c r="E15" s="24" t="s">
        <v>9</v>
      </c>
      <c r="F15" s="36">
        <f>+'Cuadro 1'!G15/'Cuadro 1'!F15*100-100</f>
        <v>12.674743709226476</v>
      </c>
      <c r="G15" s="36">
        <f>+'Cuadro 1'!H15/'Cuadro 1'!G15*100-100</f>
        <v>-4.6319272125723785</v>
      </c>
      <c r="H15" s="36">
        <f>+'Cuadro 1'!I15/'Cuadro 1'!H15*100-100</f>
        <v>32.090199479618406</v>
      </c>
      <c r="I15" s="36">
        <f>+'Cuadro 1'!J15/'Cuadro 1'!I15*100-100</f>
        <v>5.778069599474705</v>
      </c>
      <c r="J15" s="36">
        <f>+'Cuadro 1'!K15/'Cuadro 1'!J15*100-100</f>
        <v>-14.090626939788947</v>
      </c>
      <c r="K15" s="36">
        <f>+'Cuadro 1'!L15/'Cuadro 1'!K15*100-100</f>
        <v>-2.3121387283237027</v>
      </c>
      <c r="L15" s="36">
        <f>+'Cuadro 1'!M15/'Cuadro 1'!L15*100-100</f>
        <v>13.387573964497037</v>
      </c>
      <c r="M15" s="36">
        <f>+'Cuadro 1'!N15/'Cuadro 1'!M15*100-100</f>
        <v>59.68688845401172</v>
      </c>
      <c r="N15" s="36">
        <f>+'Cuadro 1'!O15/'Cuadro 1'!N15*100-100</f>
        <v>-9.681372549019613</v>
      </c>
      <c r="O15" s="36">
        <f>+'Cuadro 1'!P15/'Cuadro 1'!O15*100-100</f>
        <v>-19.176843057440067</v>
      </c>
      <c r="P15" s="36">
        <f>+'Cuadro 1'!Q15/'Cuadro 1'!P15*100-100</f>
        <v>14.26972579742585</v>
      </c>
      <c r="Q15" s="36">
        <f>+'Cuadro 1'!R15/'Cuadro 1'!Q15*100-100</f>
        <v>8.61900097943193</v>
      </c>
      <c r="R15" s="36">
        <f>+'Cuadro 1'!S15/'Cuadro 1'!R15*100-100</f>
        <v>-12.037871956717765</v>
      </c>
      <c r="S15" s="36">
        <f>+'Cuadro 1'!T15/'Cuadro 1'!S15*100-100</f>
        <v>-9.226037929267036</v>
      </c>
    </row>
    <row r="16" spans="1:19" ht="12">
      <c r="A16" s="97"/>
      <c r="B16" s="100"/>
      <c r="C16" s="101"/>
      <c r="D16" s="24" t="s">
        <v>10</v>
      </c>
      <c r="E16" s="24" t="s">
        <v>11</v>
      </c>
      <c r="F16" s="36">
        <f>+'Cuadro 1'!G16/'Cuadro 1'!F16*100-100</f>
        <v>-40</v>
      </c>
      <c r="G16" s="36">
        <f>+'Cuadro 1'!H16/'Cuadro 1'!G16*100-100</f>
        <v>0</v>
      </c>
      <c r="H16" s="36">
        <f>+'Cuadro 1'!I16/'Cuadro 1'!H16*100-100</f>
        <v>0</v>
      </c>
      <c r="I16" s="36">
        <f>+'Cuadro 1'!J16/'Cuadro 1'!I16*100-100</f>
        <v>-33.33333333333334</v>
      </c>
      <c r="J16" s="36">
        <f>+'Cuadro 1'!K16/'Cuadro 1'!J16*100-100</f>
        <v>0</v>
      </c>
      <c r="K16" s="36">
        <f>+'Cuadro 1'!L16/'Cuadro 1'!K16*100-100</f>
        <v>0</v>
      </c>
      <c r="L16" s="36">
        <f>+'Cuadro 1'!M16/'Cuadro 1'!L16*100-100</f>
        <v>50</v>
      </c>
      <c r="M16" s="36">
        <f>+'Cuadro 1'!N16/'Cuadro 1'!M16*100-100</f>
        <v>0</v>
      </c>
      <c r="N16" s="36">
        <f>+'Cuadro 1'!O16/'Cuadro 1'!N16*100-100</f>
        <v>0</v>
      </c>
      <c r="O16" s="36">
        <f>+'Cuadro 1'!P16/'Cuadro 1'!O16*100-100</f>
        <v>0</v>
      </c>
      <c r="P16" s="36">
        <f>+'Cuadro 1'!Q16/'Cuadro 1'!P16*100-100</f>
        <v>-33.33333333333334</v>
      </c>
      <c r="Q16" s="36">
        <f>+'Cuadro 1'!R16/'Cuadro 1'!Q16*100-100</f>
        <v>50</v>
      </c>
      <c r="R16" s="36">
        <f>+'Cuadro 1'!S16/'Cuadro 1'!R16*100-100</f>
        <v>-33.33333333333334</v>
      </c>
      <c r="S16" s="36">
        <f>+'Cuadro 1'!T16/'Cuadro 1'!S16*100-100</f>
        <v>0</v>
      </c>
    </row>
    <row r="17" spans="1:19" ht="12">
      <c r="A17" s="97"/>
      <c r="B17" s="100"/>
      <c r="C17" s="101"/>
      <c r="D17" s="24" t="s">
        <v>12</v>
      </c>
      <c r="E17" s="24" t="s">
        <v>13</v>
      </c>
      <c r="F17" s="36">
        <f>+'Cuadro 1'!G17/'Cuadro 1'!F17*100-100</f>
        <v>5.882352941176478</v>
      </c>
      <c r="G17" s="36">
        <f>+'Cuadro 1'!H17/'Cuadro 1'!G17*100-100</f>
        <v>-1.3888888888888857</v>
      </c>
      <c r="H17" s="36">
        <f>+'Cuadro 1'!I17/'Cuadro 1'!H17*100-100</f>
        <v>1.408450704225345</v>
      </c>
      <c r="I17" s="36">
        <f>+'Cuadro 1'!J17/'Cuadro 1'!I17*100-100</f>
        <v>-4.861111111111114</v>
      </c>
      <c r="J17" s="36">
        <f>+'Cuadro 1'!K17/'Cuadro 1'!J17*100-100</f>
        <v>-12.408759124087581</v>
      </c>
      <c r="K17" s="36">
        <f>+'Cuadro 1'!L17/'Cuadro 1'!K17*100-100</f>
        <v>-16.666666666666657</v>
      </c>
      <c r="L17" s="36">
        <f>+'Cuadro 1'!M17/'Cuadro 1'!L17*100-100</f>
        <v>-5</v>
      </c>
      <c r="M17" s="36">
        <f>+'Cuadro 1'!N17/'Cuadro 1'!M17*100-100</f>
        <v>-37.89473684210526</v>
      </c>
      <c r="N17" s="36">
        <f>+'Cuadro 1'!O17/'Cuadro 1'!N17*100-100</f>
        <v>-11.864406779661024</v>
      </c>
      <c r="O17" s="36">
        <f>+'Cuadro 1'!P17/'Cuadro 1'!O17*100-100</f>
        <v>-25</v>
      </c>
      <c r="P17" s="36">
        <f>+'Cuadro 1'!Q17/'Cuadro 1'!P17*100-100</f>
        <v>5.128205128205138</v>
      </c>
      <c r="Q17" s="36">
        <f>+'Cuadro 1'!R17/'Cuadro 1'!Q17*100-100</f>
        <v>65.85365853658536</v>
      </c>
      <c r="R17" s="36">
        <f>+'Cuadro 1'!S17/'Cuadro 1'!R17*100-100</f>
        <v>-33.82352941176471</v>
      </c>
      <c r="S17" s="36">
        <f>+'Cuadro 1'!T17/'Cuadro 1'!S17*100-100</f>
        <v>37.77777777777777</v>
      </c>
    </row>
    <row r="18" spans="1:19" ht="12">
      <c r="A18" s="97"/>
      <c r="B18" s="100"/>
      <c r="C18" s="101"/>
      <c r="D18" s="24" t="s">
        <v>14</v>
      </c>
      <c r="E18" s="24" t="s">
        <v>15</v>
      </c>
      <c r="F18" s="36">
        <f>+'Cuadro 1'!G18/'Cuadro 1'!F18*100-100</f>
        <v>-0.8724100327153792</v>
      </c>
      <c r="G18" s="36">
        <f>+'Cuadro 1'!H18/'Cuadro 1'!G18*100-100</f>
        <v>8.360836083608362</v>
      </c>
      <c r="H18" s="36">
        <f>+'Cuadro 1'!I18/'Cuadro 1'!H18*100-100</f>
        <v>8.934010152284259</v>
      </c>
      <c r="I18" s="36">
        <f>+'Cuadro 1'!J18/'Cuadro 1'!I18*100-100</f>
        <v>-3.634669151910529</v>
      </c>
      <c r="J18" s="36">
        <f>+'Cuadro 1'!K18/'Cuadro 1'!J18*100-100</f>
        <v>20.6963249516441</v>
      </c>
      <c r="K18" s="36">
        <f>+'Cuadro 1'!L18/'Cuadro 1'!K18*100-100</f>
        <v>4.086538461538453</v>
      </c>
      <c r="L18" s="36">
        <f>+'Cuadro 1'!M18/'Cuadro 1'!L18*100-100</f>
        <v>-8.468052347959969</v>
      </c>
      <c r="M18" s="36">
        <f>+'Cuadro 1'!N18/'Cuadro 1'!M18*100-100</f>
        <v>49.369217830109335</v>
      </c>
      <c r="N18" s="36">
        <f>+'Cuadro 1'!O18/'Cuadro 1'!N18*100-100</f>
        <v>2.6463963963963835</v>
      </c>
      <c r="O18" s="36">
        <f>+'Cuadro 1'!P18/'Cuadro 1'!O18*100-100</f>
        <v>7.240811848601211</v>
      </c>
      <c r="P18" s="36">
        <f>+'Cuadro 1'!Q18/'Cuadro 1'!P18*100-100</f>
        <v>-1.84143222506394</v>
      </c>
      <c r="Q18" s="36">
        <f>+'Cuadro 1'!R18/'Cuadro 1'!Q18*100-100</f>
        <v>3.960396039603964</v>
      </c>
      <c r="R18" s="36">
        <f>+'Cuadro 1'!S18/'Cuadro 1'!R18*100-100</f>
        <v>-2.9072681704260646</v>
      </c>
      <c r="S18" s="36">
        <f>+'Cuadro 1'!T18/'Cuadro 1'!S18*100-100</f>
        <v>11.925658234383079</v>
      </c>
    </row>
    <row r="19" spans="1:19" ht="24">
      <c r="A19" s="97"/>
      <c r="B19" s="100"/>
      <c r="C19" s="101"/>
      <c r="D19" s="24" t="s">
        <v>16</v>
      </c>
      <c r="E19" s="24" t="s">
        <v>17</v>
      </c>
      <c r="F19" s="36">
        <f>+'Cuadro 1'!G19/'Cuadro 1'!F19*100-100</f>
        <v>-12.5</v>
      </c>
      <c r="G19" s="36">
        <f>+'Cuadro 1'!H19/'Cuadro 1'!G19*100-100</f>
        <v>11.801242236024834</v>
      </c>
      <c r="H19" s="36">
        <f>+'Cuadro 1'!I19/'Cuadro 1'!H19*100-100</f>
        <v>14.722222222222214</v>
      </c>
      <c r="I19" s="36">
        <f>+'Cuadro 1'!J19/'Cuadro 1'!I19*100-100</f>
        <v>5.811138014527842</v>
      </c>
      <c r="J19" s="36">
        <f>+'Cuadro 1'!K19/'Cuadro 1'!J19*100-100</f>
        <v>36.15560640732264</v>
      </c>
      <c r="K19" s="36">
        <f>+'Cuadro 1'!L19/'Cuadro 1'!K19*100-100</f>
        <v>8.403361344537814</v>
      </c>
      <c r="L19" s="36">
        <f>+'Cuadro 1'!M19/'Cuadro 1'!L19*100-100</f>
        <v>23.25581395348837</v>
      </c>
      <c r="M19" s="36">
        <f>+'Cuadro 1'!N19/'Cuadro 1'!M19*100-100</f>
        <v>10.94339622641509</v>
      </c>
      <c r="N19" s="36">
        <f>+'Cuadro 1'!O19/'Cuadro 1'!N19*100-100</f>
        <v>4.195011337868479</v>
      </c>
      <c r="O19" s="36">
        <f>+'Cuadro 1'!P19/'Cuadro 1'!O19*100-100</f>
        <v>-7.072905331882481</v>
      </c>
      <c r="P19" s="36">
        <f>+'Cuadro 1'!Q19/'Cuadro 1'!P19*100-100</f>
        <v>2.6932084309133444</v>
      </c>
      <c r="Q19" s="36">
        <f>+'Cuadro 1'!R19/'Cuadro 1'!Q19*100-100</f>
        <v>1.2542759407069468</v>
      </c>
      <c r="R19" s="36">
        <f>+'Cuadro 1'!S19/'Cuadro 1'!R19*100-100</f>
        <v>-7.207207207207205</v>
      </c>
      <c r="S19" s="36">
        <f>+'Cuadro 1'!T19/'Cuadro 1'!S19*100-100</f>
        <v>-0.8495145631067942</v>
      </c>
    </row>
    <row r="20" spans="1:19" ht="12">
      <c r="A20" s="97"/>
      <c r="B20" s="100"/>
      <c r="C20" s="101"/>
      <c r="D20" s="24" t="s">
        <v>18</v>
      </c>
      <c r="E20" s="24" t="s">
        <v>19</v>
      </c>
      <c r="F20" s="36">
        <f>+'Cuadro 1'!G20/'Cuadro 1'!F20*100-100</f>
        <v>8.653846153846146</v>
      </c>
      <c r="G20" s="36">
        <f>+'Cuadro 1'!H20/'Cuadro 1'!G20*100-100</f>
        <v>11.061946902654867</v>
      </c>
      <c r="H20" s="36">
        <f>+'Cuadro 1'!I20/'Cuadro 1'!H20*100-100</f>
        <v>6.772908366533855</v>
      </c>
      <c r="I20" s="36">
        <f>+'Cuadro 1'!J20/'Cuadro 1'!I20*100-100</f>
        <v>21.641791044776127</v>
      </c>
      <c r="J20" s="36">
        <f>+'Cuadro 1'!K20/'Cuadro 1'!J20*100-100</f>
        <v>1.8404907975459963</v>
      </c>
      <c r="K20" s="36">
        <f>+'Cuadro 1'!L20/'Cuadro 1'!K20*100-100</f>
        <v>15.060240963855435</v>
      </c>
      <c r="L20" s="36">
        <f>+'Cuadro 1'!M20/'Cuadro 1'!L20*100-100</f>
        <v>17.801047120418858</v>
      </c>
      <c r="M20" s="36">
        <f>+'Cuadro 1'!N20/'Cuadro 1'!M20*100-100</f>
        <v>-12.666666666666671</v>
      </c>
      <c r="N20" s="36">
        <f>+'Cuadro 1'!O20/'Cuadro 1'!N20*100-100</f>
        <v>4.580152671755727</v>
      </c>
      <c r="O20" s="36">
        <f>+'Cuadro 1'!P20/'Cuadro 1'!O20*100-100</f>
        <v>12.895377128953768</v>
      </c>
      <c r="P20" s="36">
        <f>+'Cuadro 1'!Q20/'Cuadro 1'!P20*100-100</f>
        <v>15.948275862068968</v>
      </c>
      <c r="Q20" s="36">
        <f>+'Cuadro 1'!R20/'Cuadro 1'!Q20*100-100</f>
        <v>5.018587360594793</v>
      </c>
      <c r="R20" s="36">
        <f>+'Cuadro 1'!S20/'Cuadro 1'!R20*100-100</f>
        <v>3.5398230088495666</v>
      </c>
      <c r="S20" s="36">
        <f>+'Cuadro 1'!T20/'Cuadro 1'!S20*100-100</f>
        <v>9.572649572649581</v>
      </c>
    </row>
    <row r="21" spans="1:19" ht="48">
      <c r="A21" s="97"/>
      <c r="B21" s="100"/>
      <c r="C21" s="101"/>
      <c r="D21" s="24" t="s">
        <v>20</v>
      </c>
      <c r="E21" s="24" t="s">
        <v>178</v>
      </c>
      <c r="F21" s="36">
        <f>+'Cuadro 1'!G21/'Cuadro 1'!F21*100-100</f>
        <v>8.695652173913032</v>
      </c>
      <c r="G21" s="36">
        <f>+'Cuadro 1'!H21/'Cuadro 1'!G21*100-100</f>
        <v>10.92307692307692</v>
      </c>
      <c r="H21" s="36">
        <f>+'Cuadro 1'!I21/'Cuadro 1'!H21*100-100</f>
        <v>7.07350901525659</v>
      </c>
      <c r="I21" s="36">
        <f>+'Cuadro 1'!J21/'Cuadro 1'!I21*100-100</f>
        <v>21.502590673575142</v>
      </c>
      <c r="J21" s="36">
        <f>+'Cuadro 1'!K21/'Cuadro 1'!J21*100-100</f>
        <v>1.918976545842213</v>
      </c>
      <c r="K21" s="36">
        <f>+'Cuadro 1'!L21/'Cuadro 1'!K21*100-100</f>
        <v>24.163179916318</v>
      </c>
      <c r="L21" s="36">
        <f>+'Cuadro 1'!M21/'Cuadro 1'!L21*100-100</f>
        <v>5.0547598989048055</v>
      </c>
      <c r="M21" s="36">
        <f>+'Cuadro 1'!N21/'Cuadro 1'!M21*100-100</f>
        <v>12.269446672012833</v>
      </c>
      <c r="N21" s="36">
        <f>+'Cuadro 1'!O21/'Cuadro 1'!N21*100-100</f>
        <v>9.928571428571416</v>
      </c>
      <c r="O21" s="36">
        <f>+'Cuadro 1'!P21/'Cuadro 1'!O21*100-100</f>
        <v>3.768680961663435</v>
      </c>
      <c r="P21" s="36">
        <f>+'Cuadro 1'!Q21/'Cuadro 1'!P21*100-100</f>
        <v>17.658108954289304</v>
      </c>
      <c r="Q21" s="36">
        <f>+'Cuadro 1'!R21/'Cuadro 1'!Q21*100-100</f>
        <v>-7.397551889302818</v>
      </c>
      <c r="R21" s="36">
        <f>+'Cuadro 1'!S21/'Cuadro 1'!R21*100-100</f>
        <v>31.09195402298849</v>
      </c>
      <c r="S21" s="36">
        <f>+'Cuadro 1'!T21/'Cuadro 1'!S21*100-100</f>
        <v>72.68741779921086</v>
      </c>
    </row>
    <row r="22" spans="1:19" ht="12">
      <c r="A22" s="97"/>
      <c r="B22" s="100"/>
      <c r="C22" s="101"/>
      <c r="D22" s="24" t="s">
        <v>21</v>
      </c>
      <c r="E22" s="24" t="s">
        <v>22</v>
      </c>
      <c r="F22" s="36">
        <f>+'Cuadro 1'!G22/'Cuadro 1'!F22*100-100</f>
        <v>13.562753036437243</v>
      </c>
      <c r="G22" s="36">
        <f>+'Cuadro 1'!H22/'Cuadro 1'!G22*100-100</f>
        <v>-16.399286987522274</v>
      </c>
      <c r="H22" s="36">
        <f>+'Cuadro 1'!I22/'Cuadro 1'!H22*100-100</f>
        <v>15.778251599147126</v>
      </c>
      <c r="I22" s="36">
        <f>+'Cuadro 1'!J22/'Cuadro 1'!I22*100-100</f>
        <v>8.655616942909745</v>
      </c>
      <c r="J22" s="36">
        <f>+'Cuadro 1'!K22/'Cuadro 1'!J22*100-100</f>
        <v>1.6949152542372872</v>
      </c>
      <c r="K22" s="36">
        <f>+'Cuadro 1'!L22/'Cuadro 1'!K22*100-100</f>
        <v>13.999999999999986</v>
      </c>
      <c r="L22" s="36">
        <f>+'Cuadro 1'!M22/'Cuadro 1'!L22*100-100</f>
        <v>16.081871345029228</v>
      </c>
      <c r="M22" s="36">
        <f>+'Cuadro 1'!N22/'Cuadro 1'!M22*100-100</f>
        <v>-8.816120906801004</v>
      </c>
      <c r="N22" s="36">
        <f>+'Cuadro 1'!O22/'Cuadro 1'!N22*100-100</f>
        <v>12.983425414364632</v>
      </c>
      <c r="O22" s="36">
        <f>+'Cuadro 1'!P22/'Cuadro 1'!O22*100-100</f>
        <v>0.12224938875304758</v>
      </c>
      <c r="P22" s="36">
        <f>+'Cuadro 1'!Q22/'Cuadro 1'!P22*100-100</f>
        <v>-10.500610500610492</v>
      </c>
      <c r="Q22" s="36">
        <f>+'Cuadro 1'!R22/'Cuadro 1'!Q22*100-100</f>
        <v>17.87175989085948</v>
      </c>
      <c r="R22" s="36">
        <f>+'Cuadro 1'!S22/'Cuadro 1'!R22*100-100</f>
        <v>8.101851851851862</v>
      </c>
      <c r="S22" s="36">
        <f>+'Cuadro 1'!T22/'Cuadro 1'!S22*100-100</f>
        <v>-10.70663811563169</v>
      </c>
    </row>
    <row r="23" spans="1:19" ht="24">
      <c r="A23" s="97"/>
      <c r="B23" s="100"/>
      <c r="C23" s="101"/>
      <c r="D23" s="24" t="s">
        <v>23</v>
      </c>
      <c r="E23" s="24" t="s">
        <v>24</v>
      </c>
      <c r="F23" s="36">
        <f>+'Cuadro 1'!G23/'Cuadro 1'!F23*100-100</f>
        <v>13.120567375886509</v>
      </c>
      <c r="G23" s="36">
        <f>+'Cuadro 1'!H23/'Cuadro 1'!G23*100-100</f>
        <v>-16.300940438871464</v>
      </c>
      <c r="H23" s="36">
        <f>+'Cuadro 1'!I23/'Cuadro 1'!H23*100-100</f>
        <v>16.104868913857672</v>
      </c>
      <c r="I23" s="36">
        <f>+'Cuadro 1'!J23/'Cuadro 1'!I23*100-100</f>
        <v>8.709677419354847</v>
      </c>
      <c r="J23" s="36">
        <f>+'Cuadro 1'!K23/'Cuadro 1'!J23*100-100</f>
        <v>1.4836795252225414</v>
      </c>
      <c r="K23" s="36">
        <f>+'Cuadro 1'!L23/'Cuadro 1'!K23*100-100</f>
        <v>5.263157894736835</v>
      </c>
      <c r="L23" s="36">
        <f>+'Cuadro 1'!M23/'Cuadro 1'!L23*100-100</f>
        <v>11.944444444444443</v>
      </c>
      <c r="M23" s="36">
        <f>+'Cuadro 1'!N23/'Cuadro 1'!M23*100-100</f>
        <v>-2.233250620347391</v>
      </c>
      <c r="N23" s="36">
        <f>+'Cuadro 1'!O23/'Cuadro 1'!N23*100-100</f>
        <v>12.690355329949242</v>
      </c>
      <c r="O23" s="36">
        <f>+'Cuadro 1'!P23/'Cuadro 1'!O23*100-100</f>
        <v>6.756756756756758</v>
      </c>
      <c r="P23" s="36">
        <f>+'Cuadro 1'!Q23/'Cuadro 1'!P23*100-100</f>
        <v>-8.22784810126582</v>
      </c>
      <c r="Q23" s="36">
        <f>+'Cuadro 1'!R23/'Cuadro 1'!Q23*100-100</f>
        <v>-3.2183908045977034</v>
      </c>
      <c r="R23" s="36">
        <f>+'Cuadro 1'!S23/'Cuadro 1'!R23*100-100</f>
        <v>-9.976247030878866</v>
      </c>
      <c r="S23" s="36">
        <f>+'Cuadro 1'!T23/'Cuadro 1'!S23*100-100</f>
        <v>0.5277044854881296</v>
      </c>
    </row>
    <row r="24" spans="1:19" ht="12">
      <c r="A24" s="97"/>
      <c r="B24" s="100"/>
      <c r="C24" s="101"/>
      <c r="D24" s="24" t="s">
        <v>25</v>
      </c>
      <c r="E24" s="24" t="s">
        <v>26</v>
      </c>
      <c r="F24" s="36">
        <f>+'Cuadro 1'!G24/'Cuadro 1'!F24*100-100</f>
        <v>-5.294705294705295</v>
      </c>
      <c r="G24" s="36">
        <f>+'Cuadro 1'!H24/'Cuadro 1'!G24*100-100</f>
        <v>17.932489451476783</v>
      </c>
      <c r="H24" s="36">
        <f>+'Cuadro 1'!I24/'Cuadro 1'!H24*100-100</f>
        <v>12.164579606440057</v>
      </c>
      <c r="I24" s="36">
        <f>+'Cuadro 1'!J24/'Cuadro 1'!I24*100-100</f>
        <v>-7.735247208931412</v>
      </c>
      <c r="J24" s="36">
        <f>+'Cuadro 1'!K24/'Cuadro 1'!J24*100-100</f>
        <v>3.2843560933448543</v>
      </c>
      <c r="K24" s="36">
        <f>+'Cuadro 1'!L24/'Cuadro 1'!K24*100-100</f>
        <v>6.5271966527196525</v>
      </c>
      <c r="L24" s="36">
        <f>+'Cuadro 1'!M24/'Cuadro 1'!L24*100-100</f>
        <v>-1.2568735271013338</v>
      </c>
      <c r="M24" s="36">
        <f>+'Cuadro 1'!N24/'Cuadro 1'!M24*100-100</f>
        <v>19.093078758949872</v>
      </c>
      <c r="N24" s="36">
        <f>+'Cuadro 1'!O24/'Cuadro 1'!N24*100-100</f>
        <v>15.49766199064797</v>
      </c>
      <c r="O24" s="36">
        <f>+'Cuadro 1'!P24/'Cuadro 1'!O24*100-100</f>
        <v>-9.716599190283404</v>
      </c>
      <c r="P24" s="36">
        <f>+'Cuadro 1'!Q24/'Cuadro 1'!P24*100-100</f>
        <v>0.3843689942344639</v>
      </c>
      <c r="Q24" s="36">
        <f>+'Cuadro 1'!R24/'Cuadro 1'!Q24*100-100</f>
        <v>-4.913848117421821</v>
      </c>
      <c r="R24" s="36">
        <f>+'Cuadro 1'!S24/'Cuadro 1'!R24*100-100</f>
        <v>11.476510067114106</v>
      </c>
      <c r="S24" s="36">
        <f>+'Cuadro 1'!T24/'Cuadro 1'!S24*100-100</f>
        <v>-20.590006020469602</v>
      </c>
    </row>
    <row r="25" spans="1:19" ht="12">
      <c r="A25" s="97"/>
      <c r="B25" s="100"/>
      <c r="C25" s="101"/>
      <c r="D25" s="24" t="s">
        <v>27</v>
      </c>
      <c r="E25" s="24" t="s">
        <v>28</v>
      </c>
      <c r="F25" s="36">
        <f>+'Cuadro 1'!G25/'Cuadro 1'!F25*100-100</f>
        <v>6.849315068493155</v>
      </c>
      <c r="G25" s="36">
        <f>+'Cuadro 1'!H25/'Cuadro 1'!G25*100-100</f>
        <v>6.318681318681314</v>
      </c>
      <c r="H25" s="36">
        <f>+'Cuadro 1'!I25/'Cuadro 1'!H25*100-100</f>
        <v>3.7037037037036953</v>
      </c>
      <c r="I25" s="36">
        <f>+'Cuadro 1'!J25/'Cuadro 1'!I25*100-100</f>
        <v>4.401993355481721</v>
      </c>
      <c r="J25" s="36">
        <f>+'Cuadro 1'!K25/'Cuadro 1'!J25*100-100</f>
        <v>6.84168655529038</v>
      </c>
      <c r="K25" s="36">
        <f>+'Cuadro 1'!L25/'Cuadro 1'!K25*100-100</f>
        <v>12.50930752047654</v>
      </c>
      <c r="L25" s="36">
        <f>+'Cuadro 1'!M25/'Cuadro 1'!L25*100-100</f>
        <v>13.699536730641952</v>
      </c>
      <c r="M25" s="36">
        <f>+'Cuadro 1'!N25/'Cuadro 1'!M25*100-100</f>
        <v>4.0162980209545935</v>
      </c>
      <c r="N25" s="36">
        <f>+'Cuadro 1'!O25/'Cuadro 1'!N25*100-100</f>
        <v>-0.05595970900951386</v>
      </c>
      <c r="O25" s="36">
        <f>+'Cuadro 1'!P25/'Cuadro 1'!O25*100-100</f>
        <v>5.2071668533034625</v>
      </c>
      <c r="P25" s="36">
        <f>+'Cuadro 1'!Q25/'Cuadro 1'!P25*100-100</f>
        <v>11.016498137307067</v>
      </c>
      <c r="Q25" s="36">
        <f>+'Cuadro 1'!R25/'Cuadro 1'!Q25*100-100</f>
        <v>11.457334611697021</v>
      </c>
      <c r="R25" s="36">
        <f>+'Cuadro 1'!S25/'Cuadro 1'!R25*100-100</f>
        <v>3.3548387096774093</v>
      </c>
      <c r="S25" s="36">
        <f>+'Cuadro 1'!T25/'Cuadro 1'!S25*100-100</f>
        <v>-10.736579275905129</v>
      </c>
    </row>
    <row r="26" spans="1:19" ht="24">
      <c r="A26" s="97"/>
      <c r="B26" s="100"/>
      <c r="C26" s="101"/>
      <c r="D26" s="24" t="s">
        <v>29</v>
      </c>
      <c r="E26" s="24" t="s">
        <v>98</v>
      </c>
      <c r="F26" s="36">
        <f>+'Cuadro 1'!G26/'Cuadro 1'!F26*100-100</f>
        <v>17.732558139534888</v>
      </c>
      <c r="G26" s="36">
        <f>+'Cuadro 1'!H26/'Cuadro 1'!G26*100-100</f>
        <v>17.283950617283963</v>
      </c>
      <c r="H26" s="36">
        <f>+'Cuadro 1'!I26/'Cuadro 1'!H26*100-100</f>
        <v>7.78947368421052</v>
      </c>
      <c r="I26" s="36">
        <f>+'Cuadro 1'!J26/'Cuadro 1'!I26*100-100</f>
        <v>9.9609375</v>
      </c>
      <c r="J26" s="36">
        <f>+'Cuadro 1'!K26/'Cuadro 1'!J26*100-100</f>
        <v>12.078152753108355</v>
      </c>
      <c r="K26" s="36">
        <f>+'Cuadro 1'!L26/'Cuadro 1'!K26*100-100</f>
        <v>-1.5847860538827234</v>
      </c>
      <c r="L26" s="36">
        <f>+'Cuadro 1'!M26/'Cuadro 1'!L26*100-100</f>
        <v>12.399355877616756</v>
      </c>
      <c r="M26" s="36">
        <f>+'Cuadro 1'!N26/'Cuadro 1'!M26*100-100</f>
        <v>17.478510028653304</v>
      </c>
      <c r="N26" s="36">
        <f>+'Cuadro 1'!O26/'Cuadro 1'!N26*100-100</f>
        <v>21.463414634146332</v>
      </c>
      <c r="O26" s="36">
        <f>+'Cuadro 1'!P26/'Cuadro 1'!O26*100-100</f>
        <v>-13.855421686746979</v>
      </c>
      <c r="P26" s="36">
        <f>+'Cuadro 1'!Q26/'Cuadro 1'!P26*100-100</f>
        <v>24.825174825174827</v>
      </c>
      <c r="Q26" s="36">
        <f>+'Cuadro 1'!R26/'Cuadro 1'!Q26*100-100</f>
        <v>11.764705882352942</v>
      </c>
      <c r="R26" s="36">
        <f>+'Cuadro 1'!S26/'Cuadro 1'!R26*100-100</f>
        <v>-14.536340852130323</v>
      </c>
      <c r="S26" s="36">
        <f>+'Cuadro 1'!T26/'Cuadro 1'!S26*100-100</f>
        <v>17.98631476050832</v>
      </c>
    </row>
    <row r="27" spans="1:19" ht="108">
      <c r="A27" s="97"/>
      <c r="B27" s="100"/>
      <c r="C27" s="101"/>
      <c r="D27" s="24" t="s">
        <v>30</v>
      </c>
      <c r="E27" s="25" t="s">
        <v>31</v>
      </c>
      <c r="F27" s="36">
        <f>+'Cuadro 1'!G27/'Cuadro 1'!F27*100-100</f>
        <v>17.58865248226951</v>
      </c>
      <c r="G27" s="36">
        <f>+'Cuadro 1'!H27/'Cuadro 1'!G27*100-100</f>
        <v>17.490952955367916</v>
      </c>
      <c r="H27" s="36">
        <f>+'Cuadro 1'!I27/'Cuadro 1'!H27*100-100</f>
        <v>7.494866529774129</v>
      </c>
      <c r="I27" s="36">
        <f>+'Cuadro 1'!J27/'Cuadro 1'!I27*100-100</f>
        <v>10.219675262655215</v>
      </c>
      <c r="J27" s="36">
        <f>+'Cuadro 1'!K27/'Cuadro 1'!J27*100-100</f>
        <v>11.95840554592722</v>
      </c>
      <c r="K27" s="36">
        <f>+'Cuadro 1'!L27/'Cuadro 1'!K27*100-100</f>
        <v>25.54179566563468</v>
      </c>
      <c r="L27" s="36">
        <f>+'Cuadro 1'!M27/'Cuadro 1'!L27*100-100</f>
        <v>14.549938347718864</v>
      </c>
      <c r="M27" s="36">
        <f>+'Cuadro 1'!N27/'Cuadro 1'!M27*100-100</f>
        <v>0.9149623250807224</v>
      </c>
      <c r="N27" s="36">
        <f>+'Cuadro 1'!O27/'Cuadro 1'!N27*100-100</f>
        <v>9.600000000000009</v>
      </c>
      <c r="O27" s="36">
        <f>+'Cuadro 1'!P27/'Cuadro 1'!O27*100-100</f>
        <v>3.5036496350364814</v>
      </c>
      <c r="P27" s="36">
        <f>+'Cuadro 1'!Q27/'Cuadro 1'!P27*100-100</f>
        <v>27.503526093088865</v>
      </c>
      <c r="Q27" s="36">
        <f>+'Cuadro 1'!R27/'Cuadro 1'!Q27*100-100</f>
        <v>-3.0973451327433708</v>
      </c>
      <c r="R27" s="36">
        <f>+'Cuadro 1'!S27/'Cuadro 1'!R27*100-100</f>
        <v>9.474885844748854</v>
      </c>
      <c r="S27" s="36">
        <f>+'Cuadro 1'!T27/'Cuadro 1'!S27*100-100</f>
        <v>24.92179353493222</v>
      </c>
    </row>
    <row r="28" spans="1:19" ht="12">
      <c r="A28" s="97"/>
      <c r="B28" s="100"/>
      <c r="C28" s="101"/>
      <c r="D28" s="24" t="s">
        <v>32</v>
      </c>
      <c r="E28" s="24" t="s">
        <v>33</v>
      </c>
      <c r="F28" s="36">
        <f>+'Cuadro 1'!G28/'Cuadro 1'!F28*100-100</f>
        <v>10.48951048951048</v>
      </c>
      <c r="G28" s="36">
        <f>+'Cuadro 1'!H28/'Cuadro 1'!G28*100-100</f>
        <v>39.556962025316466</v>
      </c>
      <c r="H28" s="36">
        <f>+'Cuadro 1'!I28/'Cuadro 1'!H28*100-100</f>
        <v>34.01360544217687</v>
      </c>
      <c r="I28" s="36">
        <f>+'Cuadro 1'!J28/'Cuadro 1'!I28*100-100</f>
        <v>12.013536379018603</v>
      </c>
      <c r="J28" s="36">
        <f>+'Cuadro 1'!K28/'Cuadro 1'!J28*100-100</f>
        <v>-19.184290030211486</v>
      </c>
      <c r="K28" s="36">
        <f>+'Cuadro 1'!L28/'Cuadro 1'!K28*100-100</f>
        <v>17.383177570093466</v>
      </c>
      <c r="L28" s="36">
        <f>+'Cuadro 1'!M28/'Cuadro 1'!L28*100-100</f>
        <v>36.78343949044586</v>
      </c>
      <c r="M28" s="36">
        <f>+'Cuadro 1'!N28/'Cuadro 1'!M28*100-100</f>
        <v>37.13620488940629</v>
      </c>
      <c r="N28" s="36">
        <f>+'Cuadro 1'!O28/'Cuadro 1'!N28*100-100</f>
        <v>-10.696095076400681</v>
      </c>
      <c r="O28" s="36">
        <f>+'Cuadro 1'!P28/'Cuadro 1'!O28*100-100</f>
        <v>7.224334600760457</v>
      </c>
      <c r="P28" s="36">
        <f>+'Cuadro 1'!Q28/'Cuadro 1'!P28*100-100</f>
        <v>46.71985815602838</v>
      </c>
      <c r="Q28" s="36">
        <f>+'Cuadro 1'!R28/'Cuadro 1'!Q28*100-100</f>
        <v>-6.948640483383684</v>
      </c>
      <c r="R28" s="36">
        <f>+'Cuadro 1'!S28/'Cuadro 1'!R28*100-100</f>
        <v>-7.857142857142861</v>
      </c>
      <c r="S28" s="36">
        <f>+'Cuadro 1'!T28/'Cuadro 1'!S28*100-100</f>
        <v>17.829457364341096</v>
      </c>
    </row>
    <row r="29" spans="1:19" ht="12">
      <c r="A29" s="97"/>
      <c r="B29" s="100"/>
      <c r="C29" s="101"/>
      <c r="D29" s="24" t="s">
        <v>34</v>
      </c>
      <c r="E29" s="24" t="s">
        <v>35</v>
      </c>
      <c r="F29" s="36">
        <f>+'Cuadro 1'!G29/'Cuadro 1'!F29*100-100</f>
        <v>8.333333333333329</v>
      </c>
      <c r="G29" s="36">
        <f>+'Cuadro 1'!H29/'Cuadro 1'!G29*100-100</f>
        <v>38.46153846153845</v>
      </c>
      <c r="H29" s="36">
        <f>+'Cuadro 1'!I29/'Cuadro 1'!H29*100-100</f>
        <v>36.111111111111114</v>
      </c>
      <c r="I29" s="36">
        <f>+'Cuadro 1'!J29/'Cuadro 1'!I29*100-100</f>
        <v>12.24489795918366</v>
      </c>
      <c r="J29" s="36">
        <f>+'Cuadro 1'!K29/'Cuadro 1'!J29*100-100</f>
        <v>-20</v>
      </c>
      <c r="K29" s="36">
        <f>+'Cuadro 1'!L29/'Cuadro 1'!K29*100-100</f>
        <v>4.545454545454547</v>
      </c>
      <c r="L29" s="36">
        <f>+'Cuadro 1'!M29/'Cuadro 1'!L29*100-100</f>
        <v>28.260869565217376</v>
      </c>
      <c r="M29" s="36">
        <f>+'Cuadro 1'!N29/'Cuadro 1'!M29*100-100</f>
        <v>8.474576271186436</v>
      </c>
      <c r="N29" s="36">
        <f>+'Cuadro 1'!O29/'Cuadro 1'!N29*100-100</f>
        <v>7.8125</v>
      </c>
      <c r="O29" s="36">
        <f>+'Cuadro 1'!P29/'Cuadro 1'!O29*100-100</f>
        <v>-8.695652173913047</v>
      </c>
      <c r="P29" s="36">
        <f>+'Cuadro 1'!Q29/'Cuadro 1'!P29*100-100</f>
        <v>47.61904761904762</v>
      </c>
      <c r="Q29" s="36">
        <f>+'Cuadro 1'!R29/'Cuadro 1'!Q29*100-100</f>
        <v>11.827956989247298</v>
      </c>
      <c r="R29" s="36">
        <f>+'Cuadro 1'!S29/'Cuadro 1'!R29*100-100</f>
        <v>2.8846153846153726</v>
      </c>
      <c r="S29" s="36">
        <f>+'Cuadro 1'!T29/'Cuadro 1'!S29*100-100</f>
        <v>12.149532710280369</v>
      </c>
    </row>
    <row r="30" spans="1:19" ht="36">
      <c r="A30" s="97"/>
      <c r="B30" s="100"/>
      <c r="C30" s="101"/>
      <c r="D30" s="24" t="s">
        <v>36</v>
      </c>
      <c r="E30" s="24" t="s">
        <v>37</v>
      </c>
      <c r="F30" s="36">
        <f>+'Cuadro 1'!G30/'Cuadro 1'!F30*100-100</f>
        <v>12.5</v>
      </c>
      <c r="G30" s="36">
        <f>+'Cuadro 1'!H30/'Cuadro 1'!G30*100-100</f>
        <v>37.03703703703704</v>
      </c>
      <c r="H30" s="36">
        <f>+'Cuadro 1'!I30/'Cuadro 1'!H30*100-100</f>
        <v>35.13513513513513</v>
      </c>
      <c r="I30" s="36">
        <f>+'Cuadro 1'!J30/'Cuadro 1'!I30*100-100</f>
        <v>12.000000000000014</v>
      </c>
      <c r="J30" s="36">
        <f>+'Cuadro 1'!K30/'Cuadro 1'!J30*100-100</f>
        <v>-19.64285714285714</v>
      </c>
      <c r="K30" s="36">
        <f>+'Cuadro 1'!L30/'Cuadro 1'!K30*100-100</f>
        <v>-6.666666666666671</v>
      </c>
      <c r="L30" s="36">
        <f>+'Cuadro 1'!M30/'Cuadro 1'!L30*100-100</f>
        <v>-4.761904761904773</v>
      </c>
      <c r="M30" s="36">
        <f>+'Cuadro 1'!N30/'Cuadro 1'!M30*100-100</f>
        <v>5</v>
      </c>
      <c r="N30" s="36">
        <f>+'Cuadro 1'!O30/'Cuadro 1'!N30*100-100</f>
        <v>-14.285714285714292</v>
      </c>
      <c r="O30" s="36">
        <f>+'Cuadro 1'!P30/'Cuadro 1'!O30*100-100</f>
        <v>36.111111111111114</v>
      </c>
      <c r="P30" s="36">
        <f>+'Cuadro 1'!Q30/'Cuadro 1'!P30*100-100</f>
        <v>-10.204081632653057</v>
      </c>
      <c r="Q30" s="36">
        <f>+'Cuadro 1'!R30/'Cuadro 1'!Q30*100-100</f>
        <v>4.545454545454547</v>
      </c>
      <c r="R30" s="36">
        <f>+'Cuadro 1'!S30/'Cuadro 1'!R30*100-100</f>
        <v>19.565217391304344</v>
      </c>
      <c r="S30" s="36">
        <f>+'Cuadro 1'!T30/'Cuadro 1'!S30*100-100</f>
        <v>9.09090909090908</v>
      </c>
    </row>
    <row r="31" spans="1:19" ht="12">
      <c r="A31" s="97"/>
      <c r="B31" s="100"/>
      <c r="C31" s="101"/>
      <c r="D31" s="24" t="s">
        <v>38</v>
      </c>
      <c r="E31" s="24" t="s">
        <v>39</v>
      </c>
      <c r="F31" s="36">
        <f>+'Cuadro 1'!G31/'Cuadro 1'!F31*100-100</f>
        <v>-2.7397260273972535</v>
      </c>
      <c r="G31" s="36">
        <f>+'Cuadro 1'!H31/'Cuadro 1'!G31*100-100</f>
        <v>49.29577464788733</v>
      </c>
      <c r="H31" s="36">
        <f>+'Cuadro 1'!I31/'Cuadro 1'!H31*100-100</f>
        <v>47.16981132075472</v>
      </c>
      <c r="I31" s="36">
        <f>+'Cuadro 1'!J31/'Cuadro 1'!I31*100-100</f>
        <v>-5.769230769230774</v>
      </c>
      <c r="J31" s="36">
        <f>+'Cuadro 1'!K31/'Cuadro 1'!J31*100-100</f>
        <v>-4.761904761904773</v>
      </c>
      <c r="K31" s="36">
        <f>+'Cuadro 1'!L31/'Cuadro 1'!K31*100-100</f>
        <v>-17.14285714285714</v>
      </c>
      <c r="L31" s="36">
        <f>+'Cuadro 1'!M31/'Cuadro 1'!L31*100-100</f>
        <v>30.17241379310346</v>
      </c>
      <c r="M31" s="36">
        <f>+'Cuadro 1'!N31/'Cuadro 1'!M31*100-100</f>
        <v>10.596026490066237</v>
      </c>
      <c r="N31" s="36">
        <f>+'Cuadro 1'!O31/'Cuadro 1'!N31*100-100</f>
        <v>0</v>
      </c>
      <c r="O31" s="36">
        <f>+'Cuadro 1'!P31/'Cuadro 1'!O31*100-100</f>
        <v>32.33532934131739</v>
      </c>
      <c r="P31" s="36">
        <f>+'Cuadro 1'!Q31/'Cuadro 1'!P31*100-100</f>
        <v>-9.502262443438909</v>
      </c>
      <c r="Q31" s="36">
        <f>+'Cuadro 1'!R31/'Cuadro 1'!Q31*100-100</f>
        <v>-18.5</v>
      </c>
      <c r="R31" s="36">
        <f>+'Cuadro 1'!S31/'Cuadro 1'!R31*100-100</f>
        <v>12.269938650306742</v>
      </c>
      <c r="S31" s="36">
        <f>+'Cuadro 1'!T31/'Cuadro 1'!S31*100-100</f>
        <v>7.65027322404373</v>
      </c>
    </row>
    <row r="32" spans="1:19" ht="36">
      <c r="A32" s="97"/>
      <c r="B32" s="100"/>
      <c r="C32" s="101"/>
      <c r="D32" s="24" t="s">
        <v>40</v>
      </c>
      <c r="E32" s="24" t="s">
        <v>41</v>
      </c>
      <c r="F32" s="36">
        <f>+'Cuadro 1'!G32/'Cuadro 1'!F32*100-100</f>
        <v>0</v>
      </c>
      <c r="G32" s="36">
        <f>+'Cuadro 1'!H32/'Cuadro 1'!G32*100-100</f>
        <v>47.36842105263156</v>
      </c>
      <c r="H32" s="36">
        <f>+'Cuadro 1'!I32/'Cuadro 1'!H32*100-100</f>
        <v>46.428571428571416</v>
      </c>
      <c r="I32" s="36">
        <f>+'Cuadro 1'!J32/'Cuadro 1'!I32*100-100</f>
        <v>-4.878048780487802</v>
      </c>
      <c r="J32" s="36">
        <f>+'Cuadro 1'!K32/'Cuadro 1'!J32*100-100</f>
        <v>-5.128205128205138</v>
      </c>
      <c r="K32" s="36">
        <f>+'Cuadro 1'!L32/'Cuadro 1'!K32*100-100</f>
        <v>13.513513513513516</v>
      </c>
      <c r="L32" s="36">
        <f>+'Cuadro 1'!M32/'Cuadro 1'!L32*100-100</f>
        <v>11.904761904761912</v>
      </c>
      <c r="M32" s="36">
        <f>+'Cuadro 1'!N32/'Cuadro 1'!M32*100-100</f>
        <v>4.255319148936181</v>
      </c>
      <c r="N32" s="36">
        <f>+'Cuadro 1'!O32/'Cuadro 1'!N32*100-100</f>
        <v>0</v>
      </c>
      <c r="O32" s="36">
        <f>+'Cuadro 1'!P32/'Cuadro 1'!O32*100-100</f>
        <v>32.65306122448979</v>
      </c>
      <c r="P32" s="36">
        <f>+'Cuadro 1'!Q32/'Cuadro 1'!P32*100-100</f>
        <v>-7.692307692307693</v>
      </c>
      <c r="Q32" s="36">
        <f>+'Cuadro 1'!R32/'Cuadro 1'!Q32*100-100</f>
        <v>-18.33333333333333</v>
      </c>
      <c r="R32" s="36">
        <f>+'Cuadro 1'!S32/'Cuadro 1'!R32*100-100</f>
        <v>12.24489795918366</v>
      </c>
      <c r="S32" s="36">
        <f>+'Cuadro 1'!T32/'Cuadro 1'!S32*100-100</f>
        <v>-1.818181818181813</v>
      </c>
    </row>
    <row r="33" spans="1:19" ht="12">
      <c r="A33" s="97"/>
      <c r="B33" s="100"/>
      <c r="C33" s="101"/>
      <c r="D33" s="24" t="s">
        <v>42</v>
      </c>
      <c r="E33" s="24" t="s">
        <v>43</v>
      </c>
      <c r="F33" s="36">
        <f>+'Cuadro 1'!G33/'Cuadro 1'!F33*100-100</f>
        <v>23.33804809052333</v>
      </c>
      <c r="G33" s="36">
        <f>+'Cuadro 1'!H33/'Cuadro 1'!G33*100-100</f>
        <v>12.95871559633028</v>
      </c>
      <c r="H33" s="36">
        <f>+'Cuadro 1'!I33/'Cuadro 1'!H33*100-100</f>
        <v>4.873096446700515</v>
      </c>
      <c r="I33" s="36">
        <f>+'Cuadro 1'!J33/'Cuadro 1'!I33*100-100</f>
        <v>-3.097773475314611</v>
      </c>
      <c r="J33" s="36">
        <f>+'Cuadro 1'!K33/'Cuadro 1'!J33*100-100</f>
        <v>1.698301698301691</v>
      </c>
      <c r="K33" s="36">
        <f>+'Cuadro 1'!L33/'Cuadro 1'!K33*100-100</f>
        <v>23.280943025540267</v>
      </c>
      <c r="L33" s="36">
        <f>+'Cuadro 1'!M33/'Cuadro 1'!L33*100-100</f>
        <v>-9.721115537848604</v>
      </c>
      <c r="M33" s="36">
        <f>+'Cuadro 1'!N33/'Cuadro 1'!M33*100-100</f>
        <v>-16.857899382171226</v>
      </c>
      <c r="N33" s="36">
        <f>+'Cuadro 1'!O33/'Cuadro 1'!N33*100-100</f>
        <v>38.53503184713375</v>
      </c>
      <c r="O33" s="36">
        <f>+'Cuadro 1'!P33/'Cuadro 1'!O33*100-100</f>
        <v>0.22988505747125032</v>
      </c>
      <c r="P33" s="36">
        <f>+'Cuadro 1'!Q33/'Cuadro 1'!P33*100-100</f>
        <v>19.036697247706428</v>
      </c>
      <c r="Q33" s="36">
        <f>+'Cuadro 1'!R33/'Cuadro 1'!Q33*100-100</f>
        <v>-7.835581245985864</v>
      </c>
      <c r="R33" s="36">
        <f>+'Cuadro 1'!S33/'Cuadro 1'!R33*100-100</f>
        <v>-3.972125435540079</v>
      </c>
      <c r="S33" s="36">
        <f>+'Cuadro 1'!T33/'Cuadro 1'!S33*100-100</f>
        <v>10.595065312046444</v>
      </c>
    </row>
    <row r="34" spans="1:19" ht="11.25" customHeight="1">
      <c r="A34" s="97"/>
      <c r="B34" s="98" t="s">
        <v>162</v>
      </c>
      <c r="C34" s="99" t="s">
        <v>168</v>
      </c>
      <c r="D34" s="83" t="s">
        <v>44</v>
      </c>
      <c r="E34" s="83" t="s">
        <v>45</v>
      </c>
      <c r="F34" s="87">
        <f>+'Cuadro 1'!G34/'Cuadro 1'!F34*100-100</f>
        <v>11.87592319054653</v>
      </c>
      <c r="G34" s="87">
        <f>+'Cuadro 1'!H34/'Cuadro 1'!G34*100-100</f>
        <v>6.469500924214415</v>
      </c>
      <c r="H34" s="87">
        <f>+'Cuadro 1'!I34/'Cuadro 1'!H34*100-100</f>
        <v>3.3730158730158877</v>
      </c>
      <c r="I34" s="87">
        <f>+'Cuadro 1'!J34/'Cuadro 1'!I34*100-100</f>
        <v>14.44337811900192</v>
      </c>
      <c r="J34" s="87">
        <f>+'Cuadro 1'!K34/'Cuadro 1'!J34*100-100</f>
        <v>3.8993710691823935</v>
      </c>
      <c r="K34" s="87">
        <f>+'Cuadro 1'!L34/'Cuadro 1'!K34*100-100</f>
        <v>4.983857949959642</v>
      </c>
      <c r="L34" s="87">
        <f>+'Cuadro 1'!M34/'Cuadro 1'!L34*100-100</f>
        <v>15.164328272150684</v>
      </c>
      <c r="M34" s="87">
        <f>+'Cuadro 1'!N34/'Cuadro 1'!M34*100-100</f>
        <v>5.20694259012015</v>
      </c>
      <c r="N34" s="87">
        <f>+'Cuadro 1'!O34/'Cuadro 1'!N34*100-100</f>
        <v>-2.6015228426395964</v>
      </c>
      <c r="O34" s="87">
        <f>+'Cuadro 1'!P34/'Cuadro 1'!O34*100-100</f>
        <v>-9.218241042345284</v>
      </c>
      <c r="P34" s="87">
        <f>+'Cuadro 1'!Q34/'Cuadro 1'!P34*100-100</f>
        <v>6.6200215285252995</v>
      </c>
      <c r="Q34" s="87">
        <f>+'Cuadro 1'!R34/'Cuadro 1'!Q34*100-100</f>
        <v>5.11526165236414</v>
      </c>
      <c r="R34" s="87">
        <f>+'Cuadro 1'!S34/'Cuadro 1'!R34*100-100</f>
        <v>1.9849527773331204</v>
      </c>
      <c r="S34" s="87">
        <f>+'Cuadro 1'!T34/'Cuadro 1'!S34*100-100</f>
        <v>1.318474336838804</v>
      </c>
    </row>
    <row r="35" spans="1:19" ht="12">
      <c r="A35" s="97"/>
      <c r="B35" s="98"/>
      <c r="C35" s="99"/>
      <c r="D35" s="83" t="s">
        <v>46</v>
      </c>
      <c r="E35" s="83" t="s">
        <v>47</v>
      </c>
      <c r="F35" s="87">
        <f>+'Cuadro 1'!G35/'Cuadro 1'!F35*100-100</f>
        <v>9.339704604691576</v>
      </c>
      <c r="G35" s="87">
        <f>+'Cuadro 1'!H35/'Cuadro 1'!G35*100-100</f>
        <v>15.693285657528804</v>
      </c>
      <c r="H35" s="87">
        <f>+'Cuadro 1'!I35/'Cuadro 1'!H35*100-100</f>
        <v>1.9230769230769198</v>
      </c>
      <c r="I35" s="87">
        <f>+'Cuadro 1'!J35/'Cuadro 1'!I35*100-100</f>
        <v>14.791105121293796</v>
      </c>
      <c r="J35" s="87">
        <f>+'Cuadro 1'!K35/'Cuadro 1'!J35*100-100</f>
        <v>4.167889638978579</v>
      </c>
      <c r="K35" s="87">
        <f>+'Cuadro 1'!L35/'Cuadro 1'!K35*100-100</f>
        <v>2.225979149056073</v>
      </c>
      <c r="L35" s="87">
        <f>+'Cuadro 1'!M35/'Cuadro 1'!L35*100-100</f>
        <v>14.443219404630653</v>
      </c>
      <c r="M35" s="87">
        <f>+'Cuadro 1'!N35/'Cuadro 1'!M35*100-100</f>
        <v>13.294797687861276</v>
      </c>
      <c r="N35" s="87">
        <f>+'Cuadro 1'!O35/'Cuadro 1'!N35*100-100</f>
        <v>-0.7653061224489761</v>
      </c>
      <c r="O35" s="87">
        <f>+'Cuadro 1'!P35/'Cuadro 1'!O35*100-100</f>
        <v>0.17137960582691392</v>
      </c>
      <c r="P35" s="87">
        <f>+'Cuadro 1'!Q35/'Cuadro 1'!P35*100-100</f>
        <v>4.319931565440555</v>
      </c>
      <c r="Q35" s="87">
        <f>+'Cuadro 1'!R35/'Cuadro 1'!Q35*100-100</f>
        <v>7.7080770807708205</v>
      </c>
      <c r="R35" s="87">
        <f>+'Cuadro 1'!S35/'Cuadro 1'!R35*100-100</f>
        <v>1.0087552341073547</v>
      </c>
      <c r="S35" s="87">
        <f>+'Cuadro 1'!T35/'Cuadro 1'!S35*100-100</f>
        <v>2.2988505747126453</v>
      </c>
    </row>
    <row r="36" spans="1:19" ht="12">
      <c r="A36" s="97"/>
      <c r="B36" s="98"/>
      <c r="C36" s="99"/>
      <c r="D36" s="83" t="s">
        <v>48</v>
      </c>
      <c r="E36" s="83" t="s">
        <v>49</v>
      </c>
      <c r="F36" s="87">
        <f>+'Cuadro 1'!G36/'Cuadro 1'!F36*100-100</f>
        <v>19.89283322170128</v>
      </c>
      <c r="G36" s="87">
        <f>+'Cuadro 1'!H36/'Cuadro 1'!G36*100-100</f>
        <v>7.7653631284916145</v>
      </c>
      <c r="H36" s="87">
        <f>+'Cuadro 1'!I36/'Cuadro 1'!H36*100-100</f>
        <v>8.968377397615342</v>
      </c>
      <c r="I36" s="87">
        <f>+'Cuadro 1'!J36/'Cuadro 1'!I36*100-100</f>
        <v>8.468125594671733</v>
      </c>
      <c r="J36" s="87">
        <f>+'Cuadro 1'!K36/'Cuadro 1'!J36*100-100</f>
        <v>13.333333333333329</v>
      </c>
      <c r="K36" s="87">
        <f>+'Cuadro 1'!L36/'Cuadro 1'!K36*100-100</f>
        <v>5.572755417956657</v>
      </c>
      <c r="L36" s="87">
        <f>+'Cuadro 1'!M36/'Cuadro 1'!L36*100-100</f>
        <v>2.8225806451612954</v>
      </c>
      <c r="M36" s="87">
        <f>+'Cuadro 1'!N36/'Cuadro 1'!M36*100-100</f>
        <v>12.156862745098039</v>
      </c>
      <c r="N36" s="87">
        <f>+'Cuadro 1'!O36/'Cuadro 1'!N36*100-100</f>
        <v>5.848696757787678</v>
      </c>
      <c r="O36" s="87">
        <f>+'Cuadro 1'!P36/'Cuadro 1'!O36*100-100</f>
        <v>2.732732732732728</v>
      </c>
      <c r="P36" s="87">
        <f>+'Cuadro 1'!Q36/'Cuadro 1'!P36*100-100</f>
        <v>4.735457468576442</v>
      </c>
      <c r="Q36" s="87">
        <f>+'Cuadro 1'!R36/'Cuadro 1'!Q36*100-100</f>
        <v>7.675132570471675</v>
      </c>
      <c r="R36" s="87">
        <f>+'Cuadro 1'!S36/'Cuadro 1'!R36*100-100</f>
        <v>4.147226542249854</v>
      </c>
      <c r="S36" s="87">
        <f>+'Cuadro 1'!T36/'Cuadro 1'!S36*100-100</f>
        <v>6.172224987556007</v>
      </c>
    </row>
    <row r="37" spans="1:19" ht="24">
      <c r="A37" s="97"/>
      <c r="B37" s="98"/>
      <c r="C37" s="99"/>
      <c r="D37" s="83" t="s">
        <v>50</v>
      </c>
      <c r="E37" s="83" t="s">
        <v>51</v>
      </c>
      <c r="F37" s="87">
        <f>+'Cuadro 1'!G37/'Cuadro 1'!F37*100-100</f>
        <v>12.56952169076753</v>
      </c>
      <c r="G37" s="87">
        <f>+'Cuadro 1'!H37/'Cuadro 1'!G37*100-100</f>
        <v>12.845849802371532</v>
      </c>
      <c r="H37" s="87">
        <f>+'Cuadro 1'!I37/'Cuadro 1'!H37*100-100</f>
        <v>16.199649737302963</v>
      </c>
      <c r="I37" s="87">
        <f>+'Cuadro 1'!J37/'Cuadro 1'!I37*100-100</f>
        <v>8.214016578749053</v>
      </c>
      <c r="J37" s="87">
        <f>+'Cuadro 1'!K37/'Cuadro 1'!J37*100-100</f>
        <v>7.799442896935929</v>
      </c>
      <c r="K37" s="87">
        <f>+'Cuadro 1'!L37/'Cuadro 1'!K37*100-100</f>
        <v>5.555555555555557</v>
      </c>
      <c r="L37" s="87">
        <f>+'Cuadro 1'!M37/'Cuadro 1'!L37*100-100</f>
        <v>5.507955936352516</v>
      </c>
      <c r="M37" s="87">
        <f>+'Cuadro 1'!N37/'Cuadro 1'!M37*100-100</f>
        <v>18.213457076566115</v>
      </c>
      <c r="N37" s="87">
        <f>+'Cuadro 1'!O37/'Cuadro 1'!N37*100-100</f>
        <v>9.568204121687927</v>
      </c>
      <c r="O37" s="87">
        <f>+'Cuadro 1'!P37/'Cuadro 1'!O37*100-100</f>
        <v>1.0300044782803468</v>
      </c>
      <c r="P37" s="87">
        <f>+'Cuadro 1'!Q37/'Cuadro 1'!P37*100-100</f>
        <v>9.840425531914889</v>
      </c>
      <c r="Q37" s="87">
        <f>+'Cuadro 1'!R37/'Cuadro 1'!Q37*100-100</f>
        <v>5.488297013720739</v>
      </c>
      <c r="R37" s="87">
        <f>+'Cuadro 1'!S37/'Cuadro 1'!R37*100-100</f>
        <v>-1.338944146901298</v>
      </c>
      <c r="S37" s="87">
        <f>+'Cuadro 1'!T37/'Cuadro 1'!S37*100-100</f>
        <v>14.0364482357503</v>
      </c>
    </row>
    <row r="38" spans="1:19" ht="12">
      <c r="A38" s="97"/>
      <c r="B38" s="98"/>
      <c r="C38" s="99"/>
      <c r="D38" s="83" t="s">
        <v>52</v>
      </c>
      <c r="E38" s="83" t="s">
        <v>53</v>
      </c>
      <c r="F38" s="87">
        <f>+'Cuadro 1'!G38/'Cuadro 1'!F38*100-100</f>
        <v>20.347826086956516</v>
      </c>
      <c r="G38" s="87">
        <f>+'Cuadro 1'!H38/'Cuadro 1'!G38*100-100</f>
        <v>16.18497109826589</v>
      </c>
      <c r="H38" s="87">
        <f>+'Cuadro 1'!I38/'Cuadro 1'!H38*100-100</f>
        <v>7.2139303482587</v>
      </c>
      <c r="I38" s="87">
        <f>+'Cuadro 1'!J38/'Cuadro 1'!I38*100-100</f>
        <v>22.505800464037122</v>
      </c>
      <c r="J38" s="87">
        <f>+'Cuadro 1'!K38/'Cuadro 1'!J38*100-100</f>
        <v>11.647727272727266</v>
      </c>
      <c r="K38" s="87">
        <f>+'Cuadro 1'!L38/'Cuadro 1'!K38*100-100</f>
        <v>-3.053435114503827</v>
      </c>
      <c r="L38" s="87">
        <f>+'Cuadro 1'!M38/'Cuadro 1'!L38*100-100</f>
        <v>20.822397200349954</v>
      </c>
      <c r="M38" s="87">
        <f>+'Cuadro 1'!N38/'Cuadro 1'!M38*100-100</f>
        <v>13.54091238233164</v>
      </c>
      <c r="N38" s="87">
        <f>+'Cuadro 1'!O38/'Cuadro 1'!N38*100-100</f>
        <v>-3.8265306122448948</v>
      </c>
      <c r="O38" s="87">
        <f>+'Cuadro 1'!P38/'Cuadro 1'!O38*100-100</f>
        <v>16.64456233421751</v>
      </c>
      <c r="P38" s="87">
        <f>+'Cuadro 1'!Q38/'Cuadro 1'!P38*100-100</f>
        <v>8.811824900511638</v>
      </c>
      <c r="Q38" s="87">
        <f>+'Cuadro 1'!R38/'Cuadro 1'!Q38*100-100</f>
        <v>4.022988505747122</v>
      </c>
      <c r="R38" s="87">
        <f>+'Cuadro 1'!S38/'Cuadro 1'!R38*100-100</f>
        <v>5.675539929683566</v>
      </c>
      <c r="S38" s="87">
        <f>+'Cuadro 1'!T38/'Cuadro 1'!S38*100-100</f>
        <v>11.311787072243334</v>
      </c>
    </row>
    <row r="39" spans="1:19" ht="12">
      <c r="A39" s="97"/>
      <c r="B39" s="98"/>
      <c r="C39" s="99"/>
      <c r="D39" s="83" t="s">
        <v>54</v>
      </c>
      <c r="E39" s="83" t="s">
        <v>55</v>
      </c>
      <c r="F39" s="87">
        <f>+'Cuadro 1'!G39/'Cuadro 1'!F39*100-100</f>
        <v>4.800000000000011</v>
      </c>
      <c r="G39" s="87">
        <f>+'Cuadro 1'!H39/'Cuadro 1'!G39*100-100</f>
        <v>3.053435114503827</v>
      </c>
      <c r="H39" s="87">
        <f>+'Cuadro 1'!I39/'Cuadro 1'!H39*100-100</f>
        <v>9.629629629629633</v>
      </c>
      <c r="I39" s="87">
        <f>+'Cuadro 1'!J39/'Cuadro 1'!I39*100-100</f>
        <v>20.27027027027026</v>
      </c>
      <c r="J39" s="87">
        <f>+'Cuadro 1'!K39/'Cuadro 1'!J39*100-100</f>
        <v>8.98876404494382</v>
      </c>
      <c r="K39" s="87">
        <f>+'Cuadro 1'!L39/'Cuadro 1'!K39*100-100</f>
        <v>11.855670103092791</v>
      </c>
      <c r="L39" s="87">
        <f>+'Cuadro 1'!M39/'Cuadro 1'!L39*100-100</f>
        <v>-11.52073732718894</v>
      </c>
      <c r="M39" s="87">
        <f>+'Cuadro 1'!N39/'Cuadro 1'!M39*100-100</f>
        <v>-12.5</v>
      </c>
      <c r="N39" s="87">
        <f>+'Cuadro 1'!O39/'Cuadro 1'!N39*100-100</f>
        <v>-1.1904761904761898</v>
      </c>
      <c r="O39" s="87">
        <f>+'Cuadro 1'!P39/'Cuadro 1'!O39*100-100</f>
        <v>-18.674698795180717</v>
      </c>
      <c r="P39" s="87">
        <f>+'Cuadro 1'!Q39/'Cuadro 1'!P39*100-100</f>
        <v>-0.7407407407407476</v>
      </c>
      <c r="Q39" s="87">
        <f>+'Cuadro 1'!R39/'Cuadro 1'!Q39*100-100</f>
        <v>-8.955223880597018</v>
      </c>
      <c r="R39" s="87">
        <f>+'Cuadro 1'!S39/'Cuadro 1'!R39*100-100</f>
        <v>-27.049180327868854</v>
      </c>
      <c r="S39" s="87">
        <f>+'Cuadro 1'!T39/'Cuadro 1'!S39*100-100</f>
        <v>21.34831460674158</v>
      </c>
    </row>
    <row r="40" spans="1:19" ht="60">
      <c r="A40" s="97"/>
      <c r="B40" s="81" t="s">
        <v>163</v>
      </c>
      <c r="C40" s="82" t="s">
        <v>169</v>
      </c>
      <c r="D40" s="24" t="s">
        <v>56</v>
      </c>
      <c r="E40" s="24" t="s">
        <v>57</v>
      </c>
      <c r="F40" s="36">
        <f>+'Cuadro 1'!G40/'Cuadro 1'!F40*100-100</f>
        <v>0</v>
      </c>
      <c r="G40" s="36">
        <f>+'Cuadro 1'!H40/'Cuadro 1'!G40*100-100</f>
        <v>28.571428571428584</v>
      </c>
      <c r="H40" s="36">
        <f>+'Cuadro 1'!I40/'Cuadro 1'!H40*100-100</f>
        <v>24.444444444444443</v>
      </c>
      <c r="I40" s="36">
        <f>+'Cuadro 1'!J40/'Cuadro 1'!I40*100-100</f>
        <v>0</v>
      </c>
      <c r="J40" s="36">
        <f>+'Cuadro 1'!K40/'Cuadro 1'!J40*100-100</f>
        <v>14.285714285714278</v>
      </c>
      <c r="K40" s="36">
        <f>+'Cuadro 1'!L40/'Cuadro 1'!K40*100-100</f>
        <v>10.9375</v>
      </c>
      <c r="L40" s="36">
        <f>+'Cuadro 1'!M40/'Cuadro 1'!L40*100-100</f>
        <v>19.718309859154928</v>
      </c>
      <c r="M40" s="36">
        <f>+'Cuadro 1'!N40/'Cuadro 1'!M40*100-100</f>
        <v>10.588235294117652</v>
      </c>
      <c r="N40" s="36">
        <f>+'Cuadro 1'!O40/'Cuadro 1'!N40*100-100</f>
        <v>12.7659574468085</v>
      </c>
      <c r="O40" s="36">
        <f>+'Cuadro 1'!P40/'Cuadro 1'!O40*100-100</f>
        <v>5.660377358490564</v>
      </c>
      <c r="P40" s="36">
        <f>+'Cuadro 1'!Q40/'Cuadro 1'!P40*100-100</f>
        <v>20.535714285714278</v>
      </c>
      <c r="Q40" s="36">
        <f>+'Cuadro 1'!R40/'Cuadro 1'!Q40*100-100</f>
        <v>17.777777777777786</v>
      </c>
      <c r="R40" s="36">
        <f>+'Cuadro 1'!S40/'Cuadro 1'!R40*100-100</f>
        <v>10.062893081761004</v>
      </c>
      <c r="S40" s="36">
        <f>+'Cuadro 1'!T40/'Cuadro 1'!S40*100-100</f>
        <v>4</v>
      </c>
    </row>
    <row r="41" spans="1:19" ht="11.25" customHeight="1">
      <c r="A41" s="97"/>
      <c r="B41" s="98" t="s">
        <v>164</v>
      </c>
      <c r="C41" s="99" t="s">
        <v>170</v>
      </c>
      <c r="D41" s="83" t="s">
        <v>60</v>
      </c>
      <c r="E41" s="83" t="s">
        <v>61</v>
      </c>
      <c r="F41" s="87">
        <f>+'Cuadro 1'!G41/'Cuadro 1'!F41*100-100</f>
        <v>19.469026548672574</v>
      </c>
      <c r="G41" s="87">
        <f>+'Cuadro 1'!H41/'Cuadro 1'!G41*100-100</f>
        <v>-5.925925925925924</v>
      </c>
      <c r="H41" s="87">
        <f>+'Cuadro 1'!I41/'Cuadro 1'!H41*100-100</f>
        <v>20.472440944881896</v>
      </c>
      <c r="I41" s="87">
        <f>+'Cuadro 1'!J41/'Cuadro 1'!I41*100-100</f>
        <v>2.28758169934639</v>
      </c>
      <c r="J41" s="87">
        <f>+'Cuadro 1'!K41/'Cuadro 1'!J41*100-100</f>
        <v>-7.348242811501592</v>
      </c>
      <c r="K41" s="87">
        <f>+'Cuadro 1'!L41/'Cuadro 1'!K41*100-100</f>
        <v>12.413793103448285</v>
      </c>
      <c r="L41" s="87">
        <f>+'Cuadro 1'!M41/'Cuadro 1'!L41*100-100</f>
        <v>-4.9079754601226995</v>
      </c>
      <c r="M41" s="87">
        <f>+'Cuadro 1'!N41/'Cuadro 1'!M41*100-100</f>
        <v>-4.516129032258064</v>
      </c>
      <c r="N41" s="87">
        <f>+'Cuadro 1'!O41/'Cuadro 1'!N41*100-100</f>
        <v>-33.1081081081081</v>
      </c>
      <c r="O41" s="87">
        <f>+'Cuadro 1'!P41/'Cuadro 1'!O41*100-100</f>
        <v>-14.141414141414145</v>
      </c>
      <c r="P41" s="87">
        <f>+'Cuadro 1'!Q41/'Cuadro 1'!P41*100-100</f>
        <v>22.352941176470594</v>
      </c>
      <c r="Q41" s="87">
        <f>+'Cuadro 1'!R41/'Cuadro 1'!Q41*100-100</f>
        <v>10.096153846153854</v>
      </c>
      <c r="R41" s="87">
        <f>+'Cuadro 1'!S41/'Cuadro 1'!R41*100-100</f>
        <v>-2.183406113537117</v>
      </c>
      <c r="S41" s="87">
        <f>+'Cuadro 1'!T41/'Cuadro 1'!S41*100-100</f>
        <v>9.375</v>
      </c>
    </row>
    <row r="42" spans="1:19" ht="12">
      <c r="A42" s="97"/>
      <c r="B42" s="98"/>
      <c r="C42" s="99"/>
      <c r="D42" s="83" t="s">
        <v>58</v>
      </c>
      <c r="E42" s="83" t="s">
        <v>59</v>
      </c>
      <c r="F42" s="87">
        <f>+'Cuadro 1'!G42/'Cuadro 1'!F42*100-100</f>
        <v>13.065326633165824</v>
      </c>
      <c r="G42" s="87">
        <f>+'Cuadro 1'!H42/'Cuadro 1'!G42*100-100</f>
        <v>14.666666666666671</v>
      </c>
      <c r="H42" s="87">
        <f>+'Cuadro 1'!I42/'Cuadro 1'!H42*100-100</f>
        <v>17.829457364341096</v>
      </c>
      <c r="I42" s="87">
        <f>+'Cuadro 1'!J42/'Cuadro 1'!I42*100-100</f>
        <v>5.5921052631579045</v>
      </c>
      <c r="J42" s="87">
        <f>+'Cuadro 1'!K42/'Cuadro 1'!J42*100-100</f>
        <v>14.953271028037392</v>
      </c>
      <c r="K42" s="87">
        <f>+'Cuadro 1'!L42/'Cuadro 1'!K42*100-100</f>
        <v>13.00813008130082</v>
      </c>
      <c r="L42" s="87">
        <f>+'Cuadro 1'!M42/'Cuadro 1'!L42*100-100</f>
        <v>6.714628297362111</v>
      </c>
      <c r="M42" s="87">
        <f>+'Cuadro 1'!N42/'Cuadro 1'!M42*100-100</f>
        <v>11.235955056179776</v>
      </c>
      <c r="N42" s="87">
        <f>+'Cuadro 1'!O42/'Cuadro 1'!N42*100-100</f>
        <v>14.747474747474755</v>
      </c>
      <c r="O42" s="87">
        <f>+'Cuadro 1'!P42/'Cuadro 1'!O42*100-100</f>
        <v>3.6971830985915517</v>
      </c>
      <c r="P42" s="87">
        <f>+'Cuadro 1'!Q42/'Cuadro 1'!P42*100-100</f>
        <v>7.809847198641776</v>
      </c>
      <c r="Q42" s="87">
        <f>+'Cuadro 1'!R42/'Cuadro 1'!Q42*100-100</f>
        <v>2.3622047244094517</v>
      </c>
      <c r="R42" s="87">
        <f>+'Cuadro 1'!S42/'Cuadro 1'!R42*100-100</f>
        <v>3.076923076923066</v>
      </c>
      <c r="S42" s="87">
        <f>+'Cuadro 1'!T42/'Cuadro 1'!S42*100-100</f>
        <v>24.328358208955223</v>
      </c>
    </row>
    <row r="43" spans="1:19" ht="36">
      <c r="A43" s="97"/>
      <c r="B43" s="98"/>
      <c r="C43" s="99"/>
      <c r="D43" s="83" t="s">
        <v>62</v>
      </c>
      <c r="E43" s="83" t="s">
        <v>63</v>
      </c>
      <c r="F43" s="87">
        <f>+'Cuadro 1'!G43/'Cuadro 1'!F43*100-100</f>
        <v>9.09090909090908</v>
      </c>
      <c r="G43" s="87">
        <f>+'Cuadro 1'!H43/'Cuadro 1'!G43*100-100</f>
        <v>12.777777777777771</v>
      </c>
      <c r="H43" s="87">
        <f>+'Cuadro 1'!I43/'Cuadro 1'!H43*100-100</f>
        <v>12.807881773399018</v>
      </c>
      <c r="I43" s="87">
        <f>+'Cuadro 1'!J43/'Cuadro 1'!I43*100-100</f>
        <v>15.720524017467241</v>
      </c>
      <c r="J43" s="87">
        <f>+'Cuadro 1'!K43/'Cuadro 1'!J43*100-100</f>
        <v>9.056603773584897</v>
      </c>
      <c r="K43" s="87">
        <f>+'Cuadro 1'!L43/'Cuadro 1'!K43*100-100</f>
        <v>12.110726643598625</v>
      </c>
      <c r="L43" s="87">
        <f>+'Cuadro 1'!M43/'Cuadro 1'!L43*100-100</f>
        <v>17.901234567901227</v>
      </c>
      <c r="M43" s="87">
        <f>+'Cuadro 1'!N43/'Cuadro 1'!M43*100-100</f>
        <v>5.497382198952877</v>
      </c>
      <c r="N43" s="87">
        <f>+'Cuadro 1'!O43/'Cuadro 1'!N43*100-100</f>
        <v>-0.7444168734491257</v>
      </c>
      <c r="O43" s="87">
        <f>+'Cuadro 1'!P43/'Cuadro 1'!O43*100-100</f>
        <v>0.75</v>
      </c>
      <c r="P43" s="87">
        <f>+'Cuadro 1'!Q43/'Cuadro 1'!P43*100-100</f>
        <v>-16.129032258064512</v>
      </c>
      <c r="Q43" s="87">
        <f>+'Cuadro 1'!R43/'Cuadro 1'!Q43*100-100</f>
        <v>11.538461538461547</v>
      </c>
      <c r="R43" s="87">
        <f>+'Cuadro 1'!S43/'Cuadro 1'!R43*100-100</f>
        <v>-0.2652519893899239</v>
      </c>
      <c r="S43" s="87">
        <f>+'Cuadro 1'!T43/'Cuadro 1'!S43*100-100</f>
        <v>21.54255319148936</v>
      </c>
    </row>
    <row r="44" spans="1:19" ht="12">
      <c r="A44" s="97"/>
      <c r="B44" s="81" t="s">
        <v>165</v>
      </c>
      <c r="C44" s="82" t="s">
        <v>65</v>
      </c>
      <c r="D44" s="24" t="s">
        <v>64</v>
      </c>
      <c r="E44" s="24" t="s">
        <v>65</v>
      </c>
      <c r="F44" s="36">
        <f>+'Cuadro 1'!G44/'Cuadro 1'!F44*100-100</f>
        <v>25.75210589651023</v>
      </c>
      <c r="G44" s="36">
        <f>+'Cuadro 1'!H44/'Cuadro 1'!G44*100-100</f>
        <v>14.21052631578948</v>
      </c>
      <c r="H44" s="36">
        <f>+'Cuadro 1'!I44/'Cuadro 1'!H44*100-100</f>
        <v>14.327607875994957</v>
      </c>
      <c r="I44" s="36">
        <f>+'Cuadro 1'!J44/'Cuadro 1'!I44*100-100</f>
        <v>11.249541956760709</v>
      </c>
      <c r="J44" s="36">
        <f>+'Cuadro 1'!K44/'Cuadro 1'!J44*100-100</f>
        <v>7.015810276679829</v>
      </c>
      <c r="K44" s="36">
        <f>+'Cuadro 1'!L44/'Cuadro 1'!K44*100-100</f>
        <v>4.185903354878434</v>
      </c>
      <c r="L44" s="36">
        <f>+'Cuadro 1'!M44/'Cuadro 1'!L44*100-100</f>
        <v>6.794682422451999</v>
      </c>
      <c r="M44" s="36">
        <f>+'Cuadro 1'!N44/'Cuadro 1'!M44*100-100</f>
        <v>7.717842323651453</v>
      </c>
      <c r="N44" s="36">
        <f>+'Cuadro 1'!O44/'Cuadro 1'!N44*100-100</f>
        <v>1.2583461736004153</v>
      </c>
      <c r="O44" s="36">
        <f>+'Cuadro 1'!P44/'Cuadro 1'!O44*100-100</f>
        <v>3.24625919350747</v>
      </c>
      <c r="P44" s="36">
        <f>+'Cuadro 1'!Q44/'Cuadro 1'!P44*100-100</f>
        <v>5.944485384426429</v>
      </c>
      <c r="Q44" s="36">
        <f>+'Cuadro 1'!R44/'Cuadro 1'!Q44*100-100</f>
        <v>6.376072339438906</v>
      </c>
      <c r="R44" s="36">
        <f>+'Cuadro 1'!S44/'Cuadro 1'!R44*100-100</f>
        <v>4.99128160418482</v>
      </c>
      <c r="S44" s="36">
        <f>+'Cuadro 1'!T44/'Cuadro 1'!S44*100-100</f>
        <v>6.518580029063742</v>
      </c>
    </row>
    <row r="45" spans="1:19" ht="12">
      <c r="A45" s="102" t="s">
        <v>171</v>
      </c>
      <c r="B45" s="102"/>
      <c r="C45" s="102"/>
      <c r="D45" s="102"/>
      <c r="E45" s="102"/>
      <c r="F45" s="88">
        <f>+'Cuadro 1'!G45/'Cuadro 1'!F45*100-100</f>
        <v>9.070274196477214</v>
      </c>
      <c r="G45" s="88">
        <f>+'Cuadro 1'!H45/'Cuadro 1'!G45*100-100</f>
        <v>10.342961791392668</v>
      </c>
      <c r="H45" s="88">
        <f>+'Cuadro 1'!I45/'Cuadro 1'!H45*100-100</f>
        <v>10.214627890309686</v>
      </c>
      <c r="I45" s="88">
        <f>+'Cuadro 1'!J45/'Cuadro 1'!I45*100-100</f>
        <v>9.04206167219958</v>
      </c>
      <c r="J45" s="88">
        <f>+'Cuadro 1'!K45/'Cuadro 1'!J45*100-100</f>
        <v>7.262797777847524</v>
      </c>
      <c r="K45" s="88">
        <f>+'Cuadro 1'!L45/'Cuadro 1'!K45*100-100</f>
        <v>7.139722019019757</v>
      </c>
      <c r="L45" s="88">
        <f>+'Cuadro 1'!M45/'Cuadro 1'!L45*100-100</f>
        <v>9.329509763758011</v>
      </c>
      <c r="M45" s="88">
        <f>+'Cuadro 1'!N45/'Cuadro 1'!M45*100-100</f>
        <v>10.49936299367991</v>
      </c>
      <c r="N45" s="88">
        <f>+'Cuadro 1'!O45/'Cuadro 1'!N45*100-100</f>
        <v>1.5598860604964386</v>
      </c>
      <c r="O45" s="88">
        <f>+'Cuadro 1'!P45/'Cuadro 1'!O45*100-100</f>
        <v>1.2866173982726536</v>
      </c>
      <c r="P45" s="88">
        <f>+'Cuadro 1'!Q45/'Cuadro 1'!P45*100-100</f>
        <v>10.280866775086821</v>
      </c>
      <c r="Q45" s="88">
        <f>+'Cuadro 1'!R45/'Cuadro 1'!Q45*100-100</f>
        <v>0.9206855320844909</v>
      </c>
      <c r="R45" s="88">
        <f>+'Cuadro 1'!S45/'Cuadro 1'!R45*100-100</f>
        <v>3.8880770901623265</v>
      </c>
      <c r="S45" s="88">
        <f>+'Cuadro 1'!T45/'Cuadro 1'!S45*100-100</f>
        <v>9.207200015205942</v>
      </c>
    </row>
    <row r="46" spans="1:19" ht="11.25" customHeight="1">
      <c r="A46" s="97" t="s">
        <v>125</v>
      </c>
      <c r="B46" s="100" t="s">
        <v>161</v>
      </c>
      <c r="C46" s="101" t="s">
        <v>167</v>
      </c>
      <c r="D46" s="24" t="s">
        <v>76</v>
      </c>
      <c r="E46" s="24" t="s">
        <v>77</v>
      </c>
      <c r="F46" s="36">
        <f>+'Cuadro 1'!G46/'Cuadro 1'!F46*100-100</f>
        <v>10.874704491725765</v>
      </c>
      <c r="G46" s="36">
        <f>+'Cuadro 1'!H46/'Cuadro 1'!G46*100-100</f>
        <v>14.285714285714278</v>
      </c>
      <c r="H46" s="36">
        <f>+'Cuadro 1'!I46/'Cuadro 1'!H46*100-100</f>
        <v>17.16417910447761</v>
      </c>
      <c r="I46" s="36">
        <f>+'Cuadro 1'!J46/'Cuadro 1'!I46*100-100</f>
        <v>-4.617834394904463</v>
      </c>
      <c r="J46" s="36">
        <f>+'Cuadro 1'!K46/'Cuadro 1'!J46*100-100</f>
        <v>14.190317195325548</v>
      </c>
      <c r="K46" s="36">
        <f>+'Cuadro 1'!L46/'Cuadro 1'!K46*100-100</f>
        <v>6.1403508771929864</v>
      </c>
      <c r="L46" s="36">
        <f>+'Cuadro 1'!M46/'Cuadro 1'!L46*100-100</f>
        <v>-1.3774104683195674</v>
      </c>
      <c r="M46" s="36">
        <f>+'Cuadro 1'!N46/'Cuadro 1'!M46*100-100</f>
        <v>-2.374301675977648</v>
      </c>
      <c r="N46" s="36">
        <f>+'Cuadro 1'!O46/'Cuadro 1'!N46*100-100</f>
        <v>10.586552217453502</v>
      </c>
      <c r="O46" s="36">
        <f>+'Cuadro 1'!P46/'Cuadro 1'!O46*100-100</f>
        <v>-3.3635187580853767</v>
      </c>
      <c r="P46" s="36">
        <f>+'Cuadro 1'!Q46/'Cuadro 1'!P46*100-100</f>
        <v>-0.66934404283802</v>
      </c>
      <c r="Q46" s="36">
        <f>+'Cuadro 1'!R46/'Cuadro 1'!Q46*100-100</f>
        <v>-6.738544474393521</v>
      </c>
      <c r="R46" s="36">
        <f>+'Cuadro 1'!S46/'Cuadro 1'!R46*100-100</f>
        <v>4.335260115606943</v>
      </c>
      <c r="S46" s="36">
        <f>+'Cuadro 1'!T46/'Cuadro 1'!S46*100-100</f>
        <v>9.418282548476455</v>
      </c>
    </row>
    <row r="47" spans="1:19" ht="12">
      <c r="A47" s="97"/>
      <c r="B47" s="100"/>
      <c r="C47" s="101"/>
      <c r="D47" s="24" t="s">
        <v>78</v>
      </c>
      <c r="E47" s="24" t="s">
        <v>79</v>
      </c>
      <c r="F47" s="36">
        <f>+'Cuadro 1'!G47/'Cuadro 1'!F47*100-100</f>
        <v>10.862619808306718</v>
      </c>
      <c r="G47" s="36">
        <f>+'Cuadro 1'!H47/'Cuadro 1'!G47*100-100</f>
        <v>14.409221902017293</v>
      </c>
      <c r="H47" s="36">
        <f>+'Cuadro 1'!I47/'Cuadro 1'!H47*100-100</f>
        <v>17.128463476070536</v>
      </c>
      <c r="I47" s="36">
        <f>+'Cuadro 1'!J47/'Cuadro 1'!I47*100-100</f>
        <v>-4.516129032258064</v>
      </c>
      <c r="J47" s="36">
        <f>+'Cuadro 1'!K47/'Cuadro 1'!J47*100-100</f>
        <v>14.189189189189193</v>
      </c>
      <c r="K47" s="36">
        <f>+'Cuadro 1'!L47/'Cuadro 1'!K47*100-100</f>
        <v>1.7751479289940875</v>
      </c>
      <c r="L47" s="36">
        <f>+'Cuadro 1'!M47/'Cuadro 1'!L47*100-100</f>
        <v>-4.457364341085267</v>
      </c>
      <c r="M47" s="36">
        <f>+'Cuadro 1'!N47/'Cuadro 1'!M47*100-100</f>
        <v>-5.679513184584181</v>
      </c>
      <c r="N47" s="36">
        <f>+'Cuadro 1'!O47/'Cuadro 1'!N47*100-100</f>
        <v>-7.311827956989248</v>
      </c>
      <c r="O47" s="36">
        <f>+'Cuadro 1'!P47/'Cuadro 1'!O47*100-100</f>
        <v>14.385150812064978</v>
      </c>
      <c r="P47" s="36">
        <f>+'Cuadro 1'!Q47/'Cuadro 1'!P47*100-100</f>
        <v>-4.2596348884381285</v>
      </c>
      <c r="Q47" s="36">
        <f>+'Cuadro 1'!R47/'Cuadro 1'!Q47*100-100</f>
        <v>-8.262711864406782</v>
      </c>
      <c r="R47" s="36">
        <f>+'Cuadro 1'!S47/'Cuadro 1'!R47*100-100</f>
        <v>7.852193995381057</v>
      </c>
      <c r="S47" s="36">
        <f>+'Cuadro 1'!T47/'Cuadro 1'!S47*100-100</f>
        <v>6.209850107066387</v>
      </c>
    </row>
    <row r="48" spans="1:19" ht="24">
      <c r="A48" s="97"/>
      <c r="B48" s="100"/>
      <c r="C48" s="101"/>
      <c r="D48" s="24" t="s">
        <v>80</v>
      </c>
      <c r="E48" s="24" t="s">
        <v>81</v>
      </c>
      <c r="F48" s="36">
        <f>+'Cuadro 1'!G48/'Cuadro 1'!F48*100-100</f>
        <v>11.021069692058333</v>
      </c>
      <c r="G48" s="36">
        <f>+'Cuadro 1'!H48/'Cuadro 1'!G48*100-100</f>
        <v>14.160583941605836</v>
      </c>
      <c r="H48" s="36">
        <f>+'Cuadro 1'!I48/'Cuadro 1'!H48*100-100</f>
        <v>17.263427109974415</v>
      </c>
      <c r="I48" s="36">
        <f>+'Cuadro 1'!J48/'Cuadro 1'!I48*100-100</f>
        <v>-4.580152671755727</v>
      </c>
      <c r="J48" s="36">
        <f>+'Cuadro 1'!K48/'Cuadro 1'!J48*100-100</f>
        <v>14.171428571428564</v>
      </c>
      <c r="K48" s="36">
        <f>+'Cuadro 1'!L48/'Cuadro 1'!K48*100-100</f>
        <v>14.714714714714702</v>
      </c>
      <c r="L48" s="36">
        <f>+'Cuadro 1'!M48/'Cuadro 1'!L48*100-100</f>
        <v>6.282722513089013</v>
      </c>
      <c r="M48" s="36">
        <f>+'Cuadro 1'!N48/'Cuadro 1'!M48*100-100</f>
        <v>-13.793103448275872</v>
      </c>
      <c r="N48" s="36">
        <f>+'Cuadro 1'!O48/'Cuadro 1'!N48*100-100</f>
        <v>6.952380952380949</v>
      </c>
      <c r="O48" s="36">
        <f>+'Cuadro 1'!P48/'Cuadro 1'!O48*100-100</f>
        <v>8.370436331255561</v>
      </c>
      <c r="P48" s="36">
        <f>+'Cuadro 1'!Q48/'Cuadro 1'!P48*100-100</f>
        <v>-1.561216105176669</v>
      </c>
      <c r="Q48" s="36">
        <f>+'Cuadro 1'!R48/'Cuadro 1'!Q48*100-100</f>
        <v>6.176961602671113</v>
      </c>
      <c r="R48" s="36">
        <f>+'Cuadro 1'!S48/'Cuadro 1'!R48*100-100</f>
        <v>11.949685534591197</v>
      </c>
      <c r="S48" s="36">
        <f>+'Cuadro 1'!T48/'Cuadro 1'!S48*100-100</f>
        <v>11.587078651685403</v>
      </c>
    </row>
    <row r="49" spans="1:19" ht="24">
      <c r="A49" s="97"/>
      <c r="B49" s="100"/>
      <c r="C49" s="101"/>
      <c r="D49" s="24" t="s">
        <v>82</v>
      </c>
      <c r="E49" s="24" t="s">
        <v>83</v>
      </c>
      <c r="F49" s="36">
        <f>+'Cuadro 1'!G49/'Cuadro 1'!F49*100-100</f>
        <v>10.465116279069761</v>
      </c>
      <c r="G49" s="36">
        <f>+'Cuadro 1'!H49/'Cuadro 1'!G49*100-100</f>
        <v>14.736842105263165</v>
      </c>
      <c r="H49" s="36">
        <f>+'Cuadro 1'!I49/'Cuadro 1'!H49*100-100</f>
        <v>17.431192660550465</v>
      </c>
      <c r="I49" s="36">
        <f>+'Cuadro 1'!J49/'Cuadro 1'!I49*100-100</f>
        <v>-4.6875</v>
      </c>
      <c r="J49" s="36">
        <f>+'Cuadro 1'!K49/'Cuadro 1'!J49*100-100</f>
        <v>13.934426229508205</v>
      </c>
      <c r="K49" s="36">
        <f>+'Cuadro 1'!L49/'Cuadro 1'!K49*100-100</f>
        <v>2.1582733812949755</v>
      </c>
      <c r="L49" s="36">
        <f>+'Cuadro 1'!M49/'Cuadro 1'!L49*100-100</f>
        <v>10.563380281690144</v>
      </c>
      <c r="M49" s="36">
        <f>+'Cuadro 1'!N49/'Cuadro 1'!M49*100-100</f>
        <v>7.643312101910823</v>
      </c>
      <c r="N49" s="36">
        <f>+'Cuadro 1'!O49/'Cuadro 1'!N49*100-100</f>
        <v>18.93491124260356</v>
      </c>
      <c r="O49" s="36">
        <f>+'Cuadro 1'!P49/'Cuadro 1'!O49*100-100</f>
        <v>-8.457711442786064</v>
      </c>
      <c r="P49" s="36">
        <f>+'Cuadro 1'!Q49/'Cuadro 1'!P49*100-100</f>
        <v>6.521739130434796</v>
      </c>
      <c r="Q49" s="36">
        <f>+'Cuadro 1'!R49/'Cuadro 1'!Q49*100-100</f>
        <v>-13.775510204081627</v>
      </c>
      <c r="R49" s="36">
        <f>+'Cuadro 1'!S49/'Cuadro 1'!R49*100-100</f>
        <v>4.73372781065089</v>
      </c>
      <c r="S49" s="36">
        <f>+'Cuadro 1'!T49/'Cuadro 1'!S49*100-100</f>
        <v>17.514124293785315</v>
      </c>
    </row>
    <row r="50" spans="1:19" ht="24">
      <c r="A50" s="97"/>
      <c r="B50" s="100"/>
      <c r="C50" s="101"/>
      <c r="D50" s="24" t="s">
        <v>66</v>
      </c>
      <c r="E50" s="24" t="s">
        <v>67</v>
      </c>
      <c r="F50" s="36">
        <f>+'Cuadro 1'!G50/'Cuadro 1'!F50*100-100</f>
        <v>-6.557377049180317</v>
      </c>
      <c r="G50" s="36">
        <f>+'Cuadro 1'!H50/'Cuadro 1'!G50*100-100</f>
        <v>4.3859649122806985</v>
      </c>
      <c r="H50" s="36">
        <f>+'Cuadro 1'!I50/'Cuadro 1'!H50*100-100</f>
        <v>36.134453781512605</v>
      </c>
      <c r="I50" s="36">
        <f>+'Cuadro 1'!J50/'Cuadro 1'!I50*100-100</f>
        <v>-6.172839506172849</v>
      </c>
      <c r="J50" s="36">
        <f>+'Cuadro 1'!K50/'Cuadro 1'!J50*100-100</f>
        <v>9.210526315789465</v>
      </c>
      <c r="K50" s="36">
        <f>+'Cuadro 1'!L50/'Cuadro 1'!K50*100-100</f>
        <v>-4.819277108433738</v>
      </c>
      <c r="L50" s="36">
        <f>+'Cuadro 1'!M50/'Cuadro 1'!L50*100-100</f>
        <v>1.8987341772152035</v>
      </c>
      <c r="M50" s="36">
        <f>+'Cuadro 1'!N50/'Cuadro 1'!M50*100-100</f>
        <v>-19.875776397515537</v>
      </c>
      <c r="N50" s="36">
        <f>+'Cuadro 1'!O50/'Cuadro 1'!N50*100-100</f>
        <v>-9.302325581395351</v>
      </c>
      <c r="O50" s="36">
        <f>+'Cuadro 1'!P50/'Cuadro 1'!O50*100-100</f>
        <v>14.529914529914521</v>
      </c>
      <c r="P50" s="36">
        <f>+'Cuadro 1'!Q50/'Cuadro 1'!P50*100-100</f>
        <v>-3.731343283582092</v>
      </c>
      <c r="Q50" s="36">
        <f>+'Cuadro 1'!R50/'Cuadro 1'!Q50*100-100</f>
        <v>-10.852713178294564</v>
      </c>
      <c r="R50" s="36">
        <f>+'Cuadro 1'!S50/'Cuadro 1'!R50*100-100</f>
        <v>56.52173913043478</v>
      </c>
      <c r="S50" s="36">
        <f>+'Cuadro 1'!T50/'Cuadro 1'!S50*100-100</f>
        <v>-7.222222222222214</v>
      </c>
    </row>
    <row r="51" spans="1:19" ht="12">
      <c r="A51" s="97"/>
      <c r="B51" s="100"/>
      <c r="C51" s="101"/>
      <c r="D51" s="24" t="s">
        <v>68</v>
      </c>
      <c r="E51" s="24" t="s">
        <v>69</v>
      </c>
      <c r="F51" s="36">
        <f>+'Cuadro 1'!G51/'Cuadro 1'!F51*100-100</f>
        <v>-2.247191011235955</v>
      </c>
      <c r="G51" s="36">
        <f>+'Cuadro 1'!H51/'Cuadro 1'!G51*100-100</f>
        <v>-3.448275862068968</v>
      </c>
      <c r="H51" s="36">
        <f>+'Cuadro 1'!I51/'Cuadro 1'!H51*100-100</f>
        <v>94.04761904761904</v>
      </c>
      <c r="I51" s="36">
        <f>+'Cuadro 1'!J51/'Cuadro 1'!I51*100-100</f>
        <v>50.30674846625766</v>
      </c>
      <c r="J51" s="36">
        <f>+'Cuadro 1'!K51/'Cuadro 1'!J51*100-100</f>
        <v>-9.795918367346928</v>
      </c>
      <c r="K51" s="36">
        <f>+'Cuadro 1'!L51/'Cuadro 1'!K51*100-100</f>
        <v>-19.90950226244344</v>
      </c>
      <c r="L51" s="36">
        <f>+'Cuadro 1'!M51/'Cuadro 1'!L51*100-100</f>
        <v>0</v>
      </c>
      <c r="M51" s="36">
        <f>+'Cuadro 1'!N51/'Cuadro 1'!M51*100-100</f>
        <v>-21.46892655367232</v>
      </c>
      <c r="N51" s="36">
        <f>+'Cuadro 1'!O51/'Cuadro 1'!N51*100-100</f>
        <v>-3.597122302158269</v>
      </c>
      <c r="O51" s="36">
        <f>+'Cuadro 1'!P51/'Cuadro 1'!O51*100-100</f>
        <v>23.88059701492537</v>
      </c>
      <c r="P51" s="36">
        <f>+'Cuadro 1'!Q51/'Cuadro 1'!P51*100-100</f>
        <v>-4.819277108433738</v>
      </c>
      <c r="Q51" s="36">
        <f>+'Cuadro 1'!R51/'Cuadro 1'!Q51*100-100</f>
        <v>0.6329113924050631</v>
      </c>
      <c r="R51" s="36">
        <f>+'Cuadro 1'!S51/'Cuadro 1'!R51*100-100</f>
        <v>-27.67295597484278</v>
      </c>
      <c r="S51" s="36">
        <f>+'Cuadro 1'!T51/'Cuadro 1'!S51*100-100</f>
        <v>12.173913043478251</v>
      </c>
    </row>
    <row r="52" spans="1:19" ht="24">
      <c r="A52" s="97"/>
      <c r="B52" s="100"/>
      <c r="C52" s="101"/>
      <c r="D52" s="24" t="s">
        <v>70</v>
      </c>
      <c r="E52" s="24" t="s">
        <v>71</v>
      </c>
      <c r="F52" s="36">
        <f>+'Cuadro 1'!G52/'Cuadro 1'!F52*100-100</f>
        <v>0</v>
      </c>
      <c r="G52" s="36">
        <f>+'Cuadro 1'!H52/'Cuadro 1'!G52*100-100</f>
        <v>-7.692307692307693</v>
      </c>
      <c r="H52" s="36">
        <f>+'Cuadro 1'!I52/'Cuadro 1'!H52*100-100</f>
        <v>100</v>
      </c>
      <c r="I52" s="36">
        <f>+'Cuadro 1'!J52/'Cuadro 1'!I52*100-100</f>
        <v>54.166666666666686</v>
      </c>
      <c r="J52" s="36">
        <f>+'Cuadro 1'!K52/'Cuadro 1'!J52*100-100</f>
        <v>-10.810810810810807</v>
      </c>
      <c r="K52" s="36">
        <f>+'Cuadro 1'!L52/'Cuadro 1'!K52*100-100</f>
        <v>6.060606060606062</v>
      </c>
      <c r="L52" s="36">
        <f>+'Cuadro 1'!M52/'Cuadro 1'!L52*100-100</f>
        <v>-5.714285714285722</v>
      </c>
      <c r="M52" s="36">
        <f>+'Cuadro 1'!N52/'Cuadro 1'!M52*100-100</f>
        <v>-15.151515151515156</v>
      </c>
      <c r="N52" s="36">
        <f>+'Cuadro 1'!O52/'Cuadro 1'!N52*100-100</f>
        <v>3.5714285714285836</v>
      </c>
      <c r="O52" s="36">
        <f>+'Cuadro 1'!P52/'Cuadro 1'!O52*100-100</f>
        <v>17.24137931034481</v>
      </c>
      <c r="P52" s="36">
        <f>+'Cuadro 1'!Q52/'Cuadro 1'!P52*100-100</f>
        <v>-11.764705882352942</v>
      </c>
      <c r="Q52" s="36">
        <f>+'Cuadro 1'!R52/'Cuadro 1'!Q52*100-100</f>
        <v>-3.3333333333333286</v>
      </c>
      <c r="R52" s="36">
        <f>+'Cuadro 1'!S52/'Cuadro 1'!R52*100-100</f>
        <v>-10.34482758620689</v>
      </c>
      <c r="S52" s="36">
        <f>+'Cuadro 1'!T52/'Cuadro 1'!S52*100-100</f>
        <v>3.846153846153854</v>
      </c>
    </row>
    <row r="53" spans="1:19" ht="12">
      <c r="A53" s="97"/>
      <c r="B53" s="100"/>
      <c r="C53" s="101"/>
      <c r="D53" s="24" t="s">
        <v>86</v>
      </c>
      <c r="E53" s="24" t="s">
        <v>87</v>
      </c>
      <c r="F53" s="36">
        <v>0</v>
      </c>
      <c r="G53" s="36">
        <v>0</v>
      </c>
      <c r="H53" s="36">
        <v>0</v>
      </c>
      <c r="I53" s="36">
        <v>0</v>
      </c>
      <c r="J53" s="36">
        <v>0</v>
      </c>
      <c r="K53" s="36">
        <v>0</v>
      </c>
      <c r="L53" s="36">
        <v>0</v>
      </c>
      <c r="M53" s="36">
        <v>0</v>
      </c>
      <c r="N53" s="36">
        <v>0</v>
      </c>
      <c r="O53" s="36">
        <v>0</v>
      </c>
      <c r="P53" s="36">
        <v>0</v>
      </c>
      <c r="Q53" s="36">
        <v>0</v>
      </c>
      <c r="R53" s="36">
        <v>0</v>
      </c>
      <c r="S53" s="36">
        <v>0</v>
      </c>
    </row>
    <row r="54" spans="1:19" ht="12">
      <c r="A54" s="97"/>
      <c r="B54" s="100"/>
      <c r="C54" s="101"/>
      <c r="D54" s="24" t="s">
        <v>88</v>
      </c>
      <c r="E54" s="24" t="s">
        <v>89</v>
      </c>
      <c r="F54" s="36">
        <v>0</v>
      </c>
      <c r="G54" s="36">
        <v>0</v>
      </c>
      <c r="H54" s="36">
        <v>0</v>
      </c>
      <c r="I54" s="36">
        <v>0</v>
      </c>
      <c r="J54" s="36">
        <v>0</v>
      </c>
      <c r="K54" s="36">
        <v>0</v>
      </c>
      <c r="L54" s="36">
        <v>0</v>
      </c>
      <c r="M54" s="36">
        <v>0</v>
      </c>
      <c r="N54" s="36">
        <v>0</v>
      </c>
      <c r="O54" s="36">
        <v>0</v>
      </c>
      <c r="P54" s="36">
        <v>0</v>
      </c>
      <c r="Q54" s="36">
        <v>0</v>
      </c>
      <c r="R54" s="36">
        <v>0</v>
      </c>
      <c r="S54" s="36">
        <v>0</v>
      </c>
    </row>
    <row r="55" spans="1:19" ht="24">
      <c r="A55" s="97"/>
      <c r="B55" s="100"/>
      <c r="C55" s="101"/>
      <c r="D55" s="24" t="s">
        <v>90</v>
      </c>
      <c r="E55" s="24" t="s">
        <v>91</v>
      </c>
      <c r="F55" s="36">
        <f>+'Cuadro 1'!G55/'Cuadro 1'!F55*100-100</f>
        <v>100</v>
      </c>
      <c r="G55" s="36">
        <f>+'Cuadro 1'!H55/'Cuadro 1'!G55*100-100</f>
        <v>-16.666666666666657</v>
      </c>
      <c r="H55" s="36">
        <f>+'Cuadro 1'!I55/'Cuadro 1'!H55*100-100</f>
        <v>120.00000000000003</v>
      </c>
      <c r="I55" s="36">
        <f>+'Cuadro 1'!J55/'Cuadro 1'!I55*100-100</f>
        <v>0</v>
      </c>
      <c r="J55" s="36">
        <f>+'Cuadro 1'!K55/'Cuadro 1'!J55*100-100</f>
        <v>45.45454545454547</v>
      </c>
      <c r="K55" s="36">
        <f>+'Cuadro 1'!L55/'Cuadro 1'!K55*100-100</f>
        <v>12.5</v>
      </c>
      <c r="L55" s="36">
        <f>+'Cuadro 1'!M55/'Cuadro 1'!L55*100-100</f>
        <v>-44.44444444444444</v>
      </c>
      <c r="M55" s="36">
        <f>+'Cuadro 1'!N55/'Cuadro 1'!M55*100-100</f>
        <v>50</v>
      </c>
      <c r="N55" s="36">
        <f>+'Cuadro 1'!O55/'Cuadro 1'!N55*100-100</f>
        <v>-13.333333333333329</v>
      </c>
      <c r="O55" s="36">
        <f>+'Cuadro 1'!P55/'Cuadro 1'!O55*100-100</f>
        <v>30.769230769230774</v>
      </c>
      <c r="P55" s="36">
        <f>+'Cuadro 1'!Q55/'Cuadro 1'!P55*100-100</f>
        <v>17.64705882352942</v>
      </c>
      <c r="Q55" s="36">
        <f>+'Cuadro 1'!R55/'Cuadro 1'!Q55*100-100</f>
        <v>0</v>
      </c>
      <c r="R55" s="36">
        <f>+'Cuadro 1'!S55/'Cuadro 1'!R55*100-100</f>
        <v>0</v>
      </c>
      <c r="S55" s="36">
        <f>+'Cuadro 1'!T55/'Cuadro 1'!S55*100-100</f>
        <v>60</v>
      </c>
    </row>
    <row r="56" spans="1:19" ht="24">
      <c r="A56" s="97"/>
      <c r="B56" s="100"/>
      <c r="C56" s="101"/>
      <c r="D56" s="24" t="s">
        <v>84</v>
      </c>
      <c r="E56" s="24" t="s">
        <v>85</v>
      </c>
      <c r="F56" s="36">
        <f>+'Cuadro 1'!G56/'Cuadro 1'!F56*100-100</f>
        <v>50.724637681159436</v>
      </c>
      <c r="G56" s="36">
        <f>+'Cuadro 1'!H56/'Cuadro 1'!G56*100-100</f>
        <v>93.26923076923077</v>
      </c>
      <c r="H56" s="36">
        <f>+'Cuadro 1'!I56/'Cuadro 1'!H56*100-100</f>
        <v>8.457711442786064</v>
      </c>
      <c r="I56" s="36">
        <f>+'Cuadro 1'!J56/'Cuadro 1'!I56*100-100</f>
        <v>14.678899082568805</v>
      </c>
      <c r="J56" s="36">
        <f>+'Cuadro 1'!K56/'Cuadro 1'!J56*100-100</f>
        <v>5.200000000000003</v>
      </c>
      <c r="K56" s="36">
        <f>+'Cuadro 1'!L56/'Cuadro 1'!K56*100-100</f>
        <v>-0.3802281368821383</v>
      </c>
      <c r="L56" s="36">
        <f>+'Cuadro 1'!M56/'Cuadro 1'!L56*100-100</f>
        <v>-14.8854961832061</v>
      </c>
      <c r="M56" s="36">
        <f>+'Cuadro 1'!N56/'Cuadro 1'!M56*100-100</f>
        <v>12.556053811659183</v>
      </c>
      <c r="N56" s="36">
        <f>+'Cuadro 1'!O56/'Cuadro 1'!N56*100-100</f>
        <v>6.772908366533855</v>
      </c>
      <c r="O56" s="36">
        <f>+'Cuadro 1'!P56/'Cuadro 1'!O56*100-100</f>
        <v>8.582089552238799</v>
      </c>
      <c r="P56" s="36">
        <f>+'Cuadro 1'!Q56/'Cuadro 1'!P56*100-100</f>
        <v>6.185567010309285</v>
      </c>
      <c r="Q56" s="36">
        <f>+'Cuadro 1'!R56/'Cuadro 1'!Q56*100-100</f>
        <v>2.5889967637540394</v>
      </c>
      <c r="R56" s="36">
        <f>+'Cuadro 1'!S56/'Cuadro 1'!R56*100-100</f>
        <v>1.5772870662460434</v>
      </c>
      <c r="S56" s="36">
        <f>+'Cuadro 1'!T56/'Cuadro 1'!S56*100-100</f>
        <v>31.67701863354037</v>
      </c>
    </row>
    <row r="57" spans="1:19" ht="48">
      <c r="A57" s="97"/>
      <c r="B57" s="84" t="s">
        <v>162</v>
      </c>
      <c r="C57" s="85" t="s">
        <v>168</v>
      </c>
      <c r="D57" s="83" t="s">
        <v>96</v>
      </c>
      <c r="E57" s="83" t="s">
        <v>97</v>
      </c>
      <c r="F57" s="87">
        <f>+'Cuadro 1'!G57/'Cuadro 1'!F57*100-100</f>
        <v>4.67836257309942</v>
      </c>
      <c r="G57" s="87">
        <f>+'Cuadro 1'!H57/'Cuadro 1'!G57*100-100</f>
        <v>2.7932960893854784</v>
      </c>
      <c r="H57" s="87">
        <f>+'Cuadro 1'!I57/'Cuadro 1'!H57*100-100</f>
        <v>9.782608695652172</v>
      </c>
      <c r="I57" s="87">
        <f>+'Cuadro 1'!J57/'Cuadro 1'!I57*100-100</f>
        <v>20.792079207920793</v>
      </c>
      <c r="J57" s="87">
        <f>+'Cuadro 1'!K57/'Cuadro 1'!J57*100-100</f>
        <v>8.606557377049185</v>
      </c>
      <c r="K57" s="87">
        <f>+'Cuadro 1'!L57/'Cuadro 1'!K57*100-100</f>
        <v>23.018867924528294</v>
      </c>
      <c r="L57" s="87">
        <f>+'Cuadro 1'!M57/'Cuadro 1'!L57*100-100</f>
        <v>14.723926380368098</v>
      </c>
      <c r="M57" s="87">
        <f>+'Cuadro 1'!N57/'Cuadro 1'!M57*100-100</f>
        <v>0.8021390374331645</v>
      </c>
      <c r="N57" s="87">
        <f>+'Cuadro 1'!O57/'Cuadro 1'!N57*100-100</f>
        <v>-36.87002652519894</v>
      </c>
      <c r="O57" s="87">
        <f>+'Cuadro 1'!P57/'Cuadro 1'!O57*100-100</f>
        <v>-8.403361344537814</v>
      </c>
      <c r="P57" s="87">
        <f>+'Cuadro 1'!Q57/'Cuadro 1'!P57*100-100</f>
        <v>1.8348623853210881</v>
      </c>
      <c r="Q57" s="87">
        <f>+'Cuadro 1'!R57/'Cuadro 1'!Q57*100-100</f>
        <v>-2.252252252252248</v>
      </c>
      <c r="R57" s="87">
        <f>+'Cuadro 1'!S57/'Cuadro 1'!R57*100-100</f>
        <v>-17.05069124423963</v>
      </c>
      <c r="S57" s="87">
        <f>+'Cuadro 1'!T57/'Cuadro 1'!S57*100-100</f>
        <v>-5.555555555555557</v>
      </c>
    </row>
    <row r="58" spans="1:19" ht="11.25" customHeight="1">
      <c r="A58" s="97"/>
      <c r="B58" s="100" t="s">
        <v>163</v>
      </c>
      <c r="C58" s="101" t="s">
        <v>169</v>
      </c>
      <c r="D58" s="24" t="s">
        <v>72</v>
      </c>
      <c r="E58" s="24" t="s">
        <v>73</v>
      </c>
      <c r="F58" s="36">
        <f>+'Cuadro 1'!G58/'Cuadro 1'!F58*100-100</f>
        <v>0</v>
      </c>
      <c r="G58" s="36">
        <f>+'Cuadro 1'!H58/'Cuadro 1'!G58*100-100</f>
        <v>0</v>
      </c>
      <c r="H58" s="36">
        <f>+'Cuadro 1'!I58/'Cuadro 1'!H58*100-100</f>
        <v>0</v>
      </c>
      <c r="I58" s="36">
        <f>+'Cuadro 1'!J58/'Cuadro 1'!I58*100-100</f>
        <v>0</v>
      </c>
      <c r="J58" s="36">
        <f>+'Cuadro 1'!K58/'Cuadro 1'!J58*100-100</f>
        <v>35.77464788732394</v>
      </c>
      <c r="K58" s="36">
        <f>+'Cuadro 1'!L58/'Cuadro 1'!K58*100-100</f>
        <v>6.2240663900415</v>
      </c>
      <c r="L58" s="36">
        <f>+'Cuadro 1'!M58/'Cuadro 1'!L58*100-100</f>
        <v>2.34375</v>
      </c>
      <c r="M58" s="36">
        <f>+'Cuadro 1'!N58/'Cuadro 1'!M58*100-100</f>
        <v>-6.297709923664115</v>
      </c>
      <c r="N58" s="36">
        <f>+'Cuadro 1'!O58/'Cuadro 1'!N58*100-100</f>
        <v>-1.4256619144602922</v>
      </c>
      <c r="O58" s="36">
        <f>+'Cuadro 1'!P58/'Cuadro 1'!O58*100-100</f>
        <v>0.41322314049587305</v>
      </c>
      <c r="P58" s="36">
        <f>+'Cuadro 1'!Q58/'Cuadro 1'!P58*100-100</f>
        <v>5.349794238683131</v>
      </c>
      <c r="Q58" s="36">
        <f>+'Cuadro 1'!R58/'Cuadro 1'!Q58*100-100</f>
        <v>12.6953125</v>
      </c>
      <c r="R58" s="36">
        <f>+'Cuadro 1'!S58/'Cuadro 1'!R58*100-100</f>
        <v>13.171577123050255</v>
      </c>
      <c r="S58" s="36">
        <f>+'Cuadro 1'!T58/'Cuadro 1'!S58*100-100</f>
        <v>7.656967840735064</v>
      </c>
    </row>
    <row r="59" spans="1:19" ht="12">
      <c r="A59" s="97"/>
      <c r="B59" s="100"/>
      <c r="C59" s="101"/>
      <c r="D59" s="24" t="s">
        <v>74</v>
      </c>
      <c r="E59" s="24" t="s">
        <v>75</v>
      </c>
      <c r="F59" s="36">
        <f>+'Cuadro 1'!G59/'Cuadro 1'!F59*100-100</f>
        <v>0</v>
      </c>
      <c r="G59" s="36">
        <f>+'Cuadro 1'!H59/'Cuadro 1'!G59*100-100</f>
        <v>0</v>
      </c>
      <c r="H59" s="36">
        <f>+'Cuadro 1'!I59/'Cuadro 1'!H59*100-100</f>
        <v>0</v>
      </c>
      <c r="I59" s="36">
        <f>+'Cuadro 1'!J59/'Cuadro 1'!I59*100-100</f>
        <v>0</v>
      </c>
      <c r="J59" s="36">
        <f>+'Cuadro 1'!K59/'Cuadro 1'!J59*100-100</f>
        <v>47</v>
      </c>
      <c r="K59" s="36">
        <f>+'Cuadro 1'!L59/'Cuadro 1'!K59*100-100</f>
        <v>7.482993197278915</v>
      </c>
      <c r="L59" s="36">
        <f>+'Cuadro 1'!M59/'Cuadro 1'!L59*100-100</f>
        <v>5.696202531645582</v>
      </c>
      <c r="M59" s="36">
        <f>+'Cuadro 1'!N59/'Cuadro 1'!M59*100-100</f>
        <v>7.1856287425149645</v>
      </c>
      <c r="N59" s="36">
        <f>+'Cuadro 1'!O59/'Cuadro 1'!N59*100-100</f>
        <v>7.821229050279328</v>
      </c>
      <c r="O59" s="36">
        <f>+'Cuadro 1'!P59/'Cuadro 1'!O59*100-100</f>
        <v>4.14507772020724</v>
      </c>
      <c r="P59" s="36">
        <f>+'Cuadro 1'!Q59/'Cuadro 1'!P59*100-100</f>
        <v>4.477611940298502</v>
      </c>
      <c r="Q59" s="36">
        <f>+'Cuadro 1'!R59/'Cuadro 1'!Q59*100-100</f>
        <v>6.19047619047619</v>
      </c>
      <c r="R59" s="36">
        <f>+'Cuadro 1'!S59/'Cuadro 1'!R59*100-100</f>
        <v>4.484304932735412</v>
      </c>
      <c r="S59" s="36">
        <f>+'Cuadro 1'!T59/'Cuadro 1'!S59*100-100</f>
        <v>4.721030042918457</v>
      </c>
    </row>
    <row r="60" spans="1:19" ht="12">
      <c r="A60" s="97"/>
      <c r="B60" s="100"/>
      <c r="C60" s="101"/>
      <c r="D60" s="24" t="s">
        <v>99</v>
      </c>
      <c r="E60" s="86" t="s">
        <v>100</v>
      </c>
      <c r="F60" s="36">
        <f>+'Cuadro 1'!G60/'Cuadro 1'!F60*100-100</f>
        <v>18.604651162790702</v>
      </c>
      <c r="G60" s="36">
        <f>+'Cuadro 1'!H60/'Cuadro 1'!G60*100-100</f>
        <v>40.19607843137254</v>
      </c>
      <c r="H60" s="36">
        <f>+'Cuadro 1'!I60/'Cuadro 1'!H60*100-100</f>
        <v>37.06293706293707</v>
      </c>
      <c r="I60" s="36">
        <f>+'Cuadro 1'!J60/'Cuadro 1'!I60*100-100</f>
        <v>2.040816326530617</v>
      </c>
      <c r="J60" s="36">
        <f>+'Cuadro 1'!K60/'Cuadro 1'!J60*100-100</f>
        <v>31.5</v>
      </c>
      <c r="K60" s="36">
        <f>+'Cuadro 1'!L60/'Cuadro 1'!K60*100-100</f>
        <v>7.224334600760457</v>
      </c>
      <c r="L60" s="36">
        <f>+'Cuadro 1'!M60/'Cuadro 1'!L60*100-100</f>
        <v>14.893617021276611</v>
      </c>
      <c r="M60" s="36">
        <f>+'Cuadro 1'!N60/'Cuadro 1'!M60*100-100</f>
        <v>12.654320987654316</v>
      </c>
      <c r="N60" s="36">
        <f>+'Cuadro 1'!O60/'Cuadro 1'!N60*100-100</f>
        <v>16.438356164383563</v>
      </c>
      <c r="O60" s="36">
        <f>+'Cuadro 1'!P60/'Cuadro 1'!O60*100-100</f>
        <v>5.411764705882362</v>
      </c>
      <c r="P60" s="36">
        <f>+'Cuadro 1'!Q60/'Cuadro 1'!P60*100-100</f>
        <v>8.482142857142861</v>
      </c>
      <c r="Q60" s="36">
        <f>+'Cuadro 1'!R60/'Cuadro 1'!Q60*100-100</f>
        <v>12.139917695473244</v>
      </c>
      <c r="R60" s="36">
        <f>+'Cuadro 1'!S60/'Cuadro 1'!R60*100-100</f>
        <v>4.036697247706414</v>
      </c>
      <c r="S60" s="36">
        <f>+'Cuadro 1'!T60/'Cuadro 1'!S60*100-100</f>
        <v>9.876543209876544</v>
      </c>
    </row>
    <row r="61" spans="1:19" ht="12">
      <c r="A61" s="102" t="s">
        <v>172</v>
      </c>
      <c r="B61" s="102"/>
      <c r="C61" s="102"/>
      <c r="D61" s="102"/>
      <c r="E61" s="102"/>
      <c r="F61" s="88">
        <f>+'Cuadro 1'!G61/'Cuadro 1'!F61*100-100</f>
        <v>8.541070698814863</v>
      </c>
      <c r="G61" s="88">
        <f>+'Cuadro 1'!H61/'Cuadro 1'!G61*100-100</f>
        <v>13.968373493975903</v>
      </c>
      <c r="H61" s="88">
        <f>+'Cuadro 1'!I61/'Cuadro 1'!H61*100-100</f>
        <v>17.905517013544767</v>
      </c>
      <c r="I61" s="88">
        <f>+'Cuadro 1'!J61/'Cuadro 1'!I61*100-100</f>
        <v>1.821238442140654</v>
      </c>
      <c r="J61" s="88">
        <f>+'Cuadro 1'!K61/'Cuadro 1'!J61*100-100</f>
        <v>15.162355531095216</v>
      </c>
      <c r="K61" s="88">
        <f>+'Cuadro 1'!L61/'Cuadro 1'!K61*100-100</f>
        <v>6.523297491039443</v>
      </c>
      <c r="L61" s="88">
        <f>+'Cuadro 1'!M61/'Cuadro 1'!L61*100-100</f>
        <v>2.6693584567070445</v>
      </c>
      <c r="M61" s="88">
        <f>+'Cuadro 1'!N61/'Cuadro 1'!M61*100-100</f>
        <v>-4.806641905178068</v>
      </c>
      <c r="N61" s="88">
        <f>+'Cuadro 1'!O61/'Cuadro 1'!N61*100-100</f>
        <v>1.6525131971540077</v>
      </c>
      <c r="O61" s="88">
        <f>+'Cuadro 1'!P61/'Cuadro 1'!O61*100-100</f>
        <v>4.673741250846703</v>
      </c>
      <c r="P61" s="88">
        <f>+'Cuadro 1'!Q61/'Cuadro 1'!P61*100-100</f>
        <v>1.0353753235548027</v>
      </c>
      <c r="Q61" s="88">
        <f>+'Cuadro 1'!R61/'Cuadro 1'!Q61*100-100</f>
        <v>1.7933390264730917</v>
      </c>
      <c r="R61" s="88">
        <f>+'Cuadro 1'!S61/'Cuadro 1'!R61*100-100</f>
        <v>6.669463087248317</v>
      </c>
      <c r="S61" s="88">
        <f>+'Cuadro 1'!T61/'Cuadro 1'!S61*100-100</f>
        <v>10.14549744396382</v>
      </c>
    </row>
    <row r="62" spans="1:19" ht="11.25" customHeight="1">
      <c r="A62" s="97" t="s">
        <v>126</v>
      </c>
      <c r="B62" s="100" t="s">
        <v>161</v>
      </c>
      <c r="C62" s="101" t="s">
        <v>167</v>
      </c>
      <c r="D62" s="24" t="s">
        <v>92</v>
      </c>
      <c r="E62" s="24" t="s">
        <v>93</v>
      </c>
      <c r="F62" s="36">
        <f>+'Cuadro 1'!G62/'Cuadro 1'!F62*100-100</f>
        <v>50.74626865671641</v>
      </c>
      <c r="G62" s="36">
        <f>+'Cuadro 1'!H62/'Cuadro 1'!G62*100-100</f>
        <v>94.05940594059405</v>
      </c>
      <c r="H62" s="36">
        <f>+'Cuadro 1'!I62/'Cuadro 1'!H62*100-100</f>
        <v>8.673469387755105</v>
      </c>
      <c r="I62" s="36">
        <f>+'Cuadro 1'!J62/'Cuadro 1'!I62*100-100</f>
        <v>14.319248826291073</v>
      </c>
      <c r="J62" s="36">
        <f>+'Cuadro 1'!K62/'Cuadro 1'!J62*100-100</f>
        <v>5.338809034907598</v>
      </c>
      <c r="K62" s="36">
        <f>+'Cuadro 1'!L62/'Cuadro 1'!K62*100-100</f>
        <v>13.450292397660817</v>
      </c>
      <c r="L62" s="36">
        <f>+'Cuadro 1'!M62/'Cuadro 1'!L62*100-100</f>
        <v>-4.467353951890033</v>
      </c>
      <c r="M62" s="36">
        <f>+'Cuadro 1'!N62/'Cuadro 1'!M62*100-100</f>
        <v>14.928057553956833</v>
      </c>
      <c r="N62" s="36">
        <f>+'Cuadro 1'!O62/'Cuadro 1'!N62*100-100</f>
        <v>15.179968701095461</v>
      </c>
      <c r="O62" s="36">
        <f>+'Cuadro 1'!P62/'Cuadro 1'!O62*100-100</f>
        <v>26.902173913043484</v>
      </c>
      <c r="P62" s="36">
        <f>+'Cuadro 1'!Q62/'Cuadro 1'!P62*100-100</f>
        <v>8.779443254817991</v>
      </c>
      <c r="Q62" s="36">
        <f>+'Cuadro 1'!R62/'Cuadro 1'!Q62*100-100</f>
        <v>0.5905511811023558</v>
      </c>
      <c r="R62" s="36">
        <f>+'Cuadro 1'!S62/'Cuadro 1'!R62*100-100</f>
        <v>-18.39530332681018</v>
      </c>
      <c r="S62" s="36">
        <f>+'Cuadro 1'!T62/'Cuadro 1'!S62*100-100</f>
        <v>-3.237410071942449</v>
      </c>
    </row>
    <row r="63" spans="1:19" ht="12">
      <c r="A63" s="97"/>
      <c r="B63" s="100"/>
      <c r="C63" s="101"/>
      <c r="D63" s="24" t="s">
        <v>94</v>
      </c>
      <c r="E63" s="24" t="s">
        <v>95</v>
      </c>
      <c r="F63" s="36">
        <f>+'Cuadro 1'!G63/'Cuadro 1'!F63*100-100</f>
        <v>50</v>
      </c>
      <c r="G63" s="36">
        <f>+'Cuadro 1'!H63/'Cuadro 1'!G63*100-100</f>
        <v>92.15686274509804</v>
      </c>
      <c r="H63" s="36">
        <f>+'Cuadro 1'!I63/'Cuadro 1'!H63*100-100</f>
        <v>9.183673469387756</v>
      </c>
      <c r="I63" s="36">
        <f>+'Cuadro 1'!J63/'Cuadro 1'!I63*100-100</f>
        <v>14.953271028037392</v>
      </c>
      <c r="J63" s="36">
        <f>+'Cuadro 1'!K63/'Cuadro 1'!J63*100-100</f>
        <v>4.878048780487802</v>
      </c>
      <c r="K63" s="36">
        <f>+'Cuadro 1'!L63/'Cuadro 1'!K63*100-100</f>
        <v>-10.852713178294564</v>
      </c>
      <c r="L63" s="36">
        <f>+'Cuadro 1'!M63/'Cuadro 1'!L63*100-100</f>
        <v>10.434782608695656</v>
      </c>
      <c r="M63" s="36">
        <f>+'Cuadro 1'!N63/'Cuadro 1'!M63*100-100</f>
        <v>3.937007874015734</v>
      </c>
      <c r="N63" s="36">
        <f>+'Cuadro 1'!O63/'Cuadro 1'!N63*100-100</f>
        <v>-9.090909090909093</v>
      </c>
      <c r="O63" s="36">
        <f>+'Cuadro 1'!P63/'Cuadro 1'!O63*100-100</f>
        <v>2.499999999999986</v>
      </c>
      <c r="P63" s="36">
        <f>+'Cuadro 1'!Q63/'Cuadro 1'!P63*100-100</f>
        <v>0.8130081300813004</v>
      </c>
      <c r="Q63" s="36">
        <f>+'Cuadro 1'!R63/'Cuadro 1'!Q63*100-100</f>
        <v>9.677419354838705</v>
      </c>
      <c r="R63" s="36">
        <f>+'Cuadro 1'!S63/'Cuadro 1'!R63*100-100</f>
        <v>60.29411764705884</v>
      </c>
      <c r="S63" s="36">
        <f>+'Cuadro 1'!T63/'Cuadro 1'!S63*100-100</f>
        <v>1.3761467889908232</v>
      </c>
    </row>
    <row r="64" spans="1:19" ht="12">
      <c r="A64" s="103" t="s">
        <v>173</v>
      </c>
      <c r="B64" s="103"/>
      <c r="C64" s="103"/>
      <c r="D64" s="103"/>
      <c r="E64" s="103"/>
      <c r="F64" s="87">
        <f>+'Cuadro 1'!G64/'Cuadro 1'!F64*100-100</f>
        <v>50.5952380952381</v>
      </c>
      <c r="G64" s="87">
        <f>+'Cuadro 1'!H64/'Cuadro 1'!G64*100-100</f>
        <v>93.67588932806322</v>
      </c>
      <c r="H64" s="87">
        <f>+'Cuadro 1'!I64/'Cuadro 1'!H64*100-100</f>
        <v>8.775510204081627</v>
      </c>
      <c r="I64" s="87">
        <f>+'Cuadro 1'!J64/'Cuadro 1'!I64*100-100</f>
        <v>14.446529080675433</v>
      </c>
      <c r="J64" s="87">
        <f>+'Cuadro 1'!K64/'Cuadro 1'!J64*100-100</f>
        <v>5.245901639344268</v>
      </c>
      <c r="K64" s="87">
        <f>+'Cuadro 1'!L64/'Cuadro 1'!K64*100-100</f>
        <v>8.566978193146426</v>
      </c>
      <c r="L64" s="87">
        <f>+'Cuadro 1'!M64/'Cuadro 1'!L64*100-100</f>
        <v>-2.008608321377338</v>
      </c>
      <c r="M64" s="87">
        <f>+'Cuadro 1'!N64/'Cuadro 1'!M64*100-100</f>
        <v>12.884333821376288</v>
      </c>
      <c r="N64" s="87">
        <f>+'Cuadro 1'!O64/'Cuadro 1'!N64*100-100</f>
        <v>11.024643320363168</v>
      </c>
      <c r="O64" s="87">
        <f>+'Cuadro 1'!P64/'Cuadro 1'!O64*100-100</f>
        <v>23.481308411214968</v>
      </c>
      <c r="P64" s="87">
        <f>+'Cuadro 1'!Q64/'Cuadro 1'!P64*100-100</f>
        <v>7.852412488174082</v>
      </c>
      <c r="Q64" s="87">
        <f>+'Cuadro 1'!R64/'Cuadro 1'!Q64*100-100</f>
        <v>1.5789473684210549</v>
      </c>
      <c r="R64" s="87">
        <f>+'Cuadro 1'!S64/'Cuadro 1'!R64*100-100</f>
        <v>-9.153713298791018</v>
      </c>
      <c r="S64" s="87">
        <f>+'Cuadro 1'!T64/'Cuadro 1'!S64*100-100</f>
        <v>-2.281368821292773</v>
      </c>
    </row>
    <row r="65" spans="1:19" ht="12">
      <c r="A65" s="95" t="s">
        <v>143</v>
      </c>
      <c r="B65" s="95"/>
      <c r="C65" s="95"/>
      <c r="D65" s="95"/>
      <c r="E65" s="95"/>
      <c r="F65" s="37">
        <f>+'Cuadro 1'!G65/'Cuadro 1'!F65*100-100</f>
        <v>9.300815647445518</v>
      </c>
      <c r="G65" s="37">
        <f>+'Cuadro 1'!H65/'Cuadro 1'!G65*100-100</f>
        <v>11.483200297011336</v>
      </c>
      <c r="H65" s="37">
        <f>+'Cuadro 1'!I65/'Cuadro 1'!H65*100-100</f>
        <v>10.96643133075797</v>
      </c>
      <c r="I65" s="37">
        <f>+'Cuadro 1'!J65/'Cuadro 1'!I65*100-100</f>
        <v>8.35509138381201</v>
      </c>
      <c r="J65" s="37">
        <f>+'Cuadro 1'!K65/'Cuadro 1'!J65*100-100</f>
        <v>8.023819415593408</v>
      </c>
      <c r="K65" s="37">
        <f>+'Cuadro 1'!L65/'Cuadro 1'!K65*100-100</f>
        <v>7.0970719450284605</v>
      </c>
      <c r="L65" s="37">
        <f>+'Cuadro 1'!M65/'Cuadro 1'!L65*100-100</f>
        <v>8.429494852765146</v>
      </c>
      <c r="M65" s="37">
        <f>+'Cuadro 1'!N65/'Cuadro 1'!M65*100-100</f>
        <v>8.988540769689337</v>
      </c>
      <c r="N65" s="37">
        <f>+'Cuadro 1'!O65/'Cuadro 1'!N65*100-100</f>
        <v>1.715894817876105</v>
      </c>
      <c r="O65" s="37">
        <f>+'Cuadro 1'!P65/'Cuadro 1'!O65*100-100</f>
        <v>1.9637913521480073</v>
      </c>
      <c r="P65" s="37">
        <f>+'Cuadro 1'!Q65/'Cuadro 1'!P65*100-100</f>
        <v>9.393495458540869</v>
      </c>
      <c r="Q65" s="37">
        <f>+'Cuadro 1'!R65/'Cuadro 1'!Q65*100-100</f>
        <v>1.0070709235054665</v>
      </c>
      <c r="R65" s="37">
        <f>+'Cuadro 1'!S65/'Cuadro 1'!R65*100-100</f>
        <v>3.855536699193891</v>
      </c>
      <c r="S65" s="37">
        <f>+'Cuadro 1'!T65/'Cuadro 1'!S65*100-100</f>
        <v>9.082707790770911</v>
      </c>
    </row>
    <row r="66" spans="1:19" s="1" customFormat="1" ht="11.25">
      <c r="A66" s="21" t="s">
        <v>179</v>
      </c>
      <c r="B66" s="67"/>
      <c r="C66" s="73"/>
      <c r="F66" s="63"/>
      <c r="G66" s="63"/>
      <c r="H66" s="63"/>
      <c r="I66" s="63"/>
      <c r="J66" s="63"/>
      <c r="K66" s="63"/>
      <c r="L66" s="63"/>
      <c r="M66" s="63"/>
      <c r="N66" s="63"/>
      <c r="O66" s="63"/>
      <c r="P66" s="63"/>
      <c r="Q66" s="63"/>
      <c r="R66" s="63"/>
      <c r="S66" s="63"/>
    </row>
    <row r="67" spans="1:19" s="1" customFormat="1" ht="11.25">
      <c r="A67" s="22" t="s">
        <v>116</v>
      </c>
      <c r="B67" s="68"/>
      <c r="C67" s="74"/>
      <c r="F67" s="23"/>
      <c r="G67" s="23"/>
      <c r="H67" s="23"/>
      <c r="I67" s="23"/>
      <c r="J67" s="23"/>
      <c r="K67" s="23"/>
      <c r="L67" s="23"/>
      <c r="M67" s="23"/>
      <c r="N67" s="23"/>
      <c r="O67" s="23"/>
      <c r="P67" s="23"/>
      <c r="Q67" s="23"/>
      <c r="R67" s="23"/>
      <c r="S67" s="23"/>
    </row>
    <row r="68" spans="1:19" s="1" customFormat="1" ht="11.25">
      <c r="A68" s="23" t="s">
        <v>136</v>
      </c>
      <c r="B68" s="69"/>
      <c r="C68" s="75"/>
      <c r="F68" s="63"/>
      <c r="G68" s="63"/>
      <c r="H68" s="63"/>
      <c r="I68" s="63"/>
      <c r="J68" s="63"/>
      <c r="K68" s="63"/>
      <c r="L68" s="63"/>
      <c r="M68" s="63"/>
      <c r="N68" s="63"/>
      <c r="O68" s="63"/>
      <c r="P68" s="63"/>
      <c r="Q68" s="63"/>
      <c r="R68" s="63"/>
      <c r="S68" s="63"/>
    </row>
  </sheetData>
  <sheetProtection/>
  <mergeCells count="25">
    <mergeCell ref="A65:E65"/>
    <mergeCell ref="C34:C39"/>
    <mergeCell ref="B41:B43"/>
    <mergeCell ref="C41:C43"/>
    <mergeCell ref="A45:E45"/>
    <mergeCell ref="A46:A60"/>
    <mergeCell ref="B46:B56"/>
    <mergeCell ref="C46:C56"/>
    <mergeCell ref="B58:B60"/>
    <mergeCell ref="C58:C60"/>
    <mergeCell ref="A61:E61"/>
    <mergeCell ref="A62:A63"/>
    <mergeCell ref="B62:B63"/>
    <mergeCell ref="C62:C63"/>
    <mergeCell ref="A64:E64"/>
    <mergeCell ref="A6:E6"/>
    <mergeCell ref="A11:A44"/>
    <mergeCell ref="B11:B12"/>
    <mergeCell ref="C11:C12"/>
    <mergeCell ref="B13:B33"/>
    <mergeCell ref="C13:C33"/>
    <mergeCell ref="B34:B39"/>
    <mergeCell ref="A7:J7"/>
    <mergeCell ref="A8:J8"/>
    <mergeCell ref="A9:J9"/>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DP68"/>
  <sheetViews>
    <sheetView zoomScalePageLayoutView="0" workbookViewId="0" topLeftCell="A1">
      <pane xSplit="5" ySplit="10" topLeftCell="F11" activePane="bottomRight" state="frozen"/>
      <selection pane="topLeft" activeCell="E34" sqref="E34"/>
      <selection pane="topRight" activeCell="E34" sqref="E34"/>
      <selection pane="bottomLeft" activeCell="E34" sqref="E34"/>
      <selection pane="bottomRight" activeCell="F11" sqref="F11"/>
    </sheetView>
  </sheetViews>
  <sheetFormatPr defaultColWidth="11.421875" defaultRowHeight="12.75"/>
  <cols>
    <col min="1" max="1" width="18.28125" style="20" customWidth="1"/>
    <col min="2" max="2" width="9.57421875" style="70" customWidth="1"/>
    <col min="3" max="3" width="17.7109375" style="76" customWidth="1"/>
    <col min="4" max="4" width="9.57421875" style="19" customWidth="1"/>
    <col min="5" max="5" width="42.28125" style="19" customWidth="1"/>
    <col min="6" max="20" width="11.7109375" style="64" customWidth="1"/>
    <col min="21" max="233" width="11.57421875" style="19" customWidth="1"/>
    <col min="234" max="234" width="13.00390625" style="19" customWidth="1"/>
    <col min="235" max="235" width="13.421875" style="19" customWidth="1"/>
    <col min="236" max="236" width="8.8515625" style="19" customWidth="1"/>
    <col min="237" max="237" width="47.421875" style="19" customWidth="1"/>
    <col min="238" max="247" width="7.7109375" style="19" customWidth="1"/>
    <col min="248" max="248" width="7.7109375" style="19" bestFit="1" customWidth="1"/>
    <col min="249" max="249" width="2.28125" style="19" customWidth="1"/>
    <col min="250" max="16384" width="7.7109375" style="19" bestFit="1" customWidth="1"/>
  </cols>
  <sheetData>
    <row r="1" spans="1:21" s="16" customFormat="1" ht="12">
      <c r="A1" s="14"/>
      <c r="B1" s="65"/>
      <c r="C1" s="71"/>
      <c r="D1" s="15"/>
      <c r="E1" s="15"/>
      <c r="N1" s="15"/>
      <c r="O1" s="15"/>
      <c r="P1" s="15"/>
      <c r="U1" s="17"/>
    </row>
    <row r="2" spans="1:21" s="16" customFormat="1" ht="12">
      <c r="A2" s="14"/>
      <c r="B2" s="65"/>
      <c r="C2" s="71"/>
      <c r="D2" s="15"/>
      <c r="E2" s="15"/>
      <c r="N2" s="15"/>
      <c r="O2" s="15"/>
      <c r="P2" s="15"/>
      <c r="U2" s="17"/>
    </row>
    <row r="3" spans="1:21" s="16" customFormat="1" ht="12">
      <c r="A3" s="14"/>
      <c r="B3" s="65"/>
      <c r="C3" s="71"/>
      <c r="D3" s="15" t="s">
        <v>114</v>
      </c>
      <c r="E3" s="15"/>
      <c r="N3" s="15"/>
      <c r="O3" s="15"/>
      <c r="P3" s="15"/>
      <c r="U3" s="17"/>
    </row>
    <row r="4" spans="1:21" s="16" customFormat="1" ht="12">
      <c r="A4" s="18"/>
      <c r="B4" s="66"/>
      <c r="C4" s="72"/>
      <c r="D4" s="15" t="s">
        <v>114</v>
      </c>
      <c r="E4" s="15"/>
      <c r="N4" s="15"/>
      <c r="O4" s="15"/>
      <c r="P4" s="15"/>
      <c r="U4" s="17"/>
    </row>
    <row r="5" spans="1:21" s="16" customFormat="1" ht="12">
      <c r="A5" s="18"/>
      <c r="B5" s="66"/>
      <c r="C5" s="72"/>
      <c r="D5" s="15"/>
      <c r="E5" s="15"/>
      <c r="U5" s="17"/>
    </row>
    <row r="6" spans="1:120" s="30" customFormat="1" ht="12.75" customHeight="1">
      <c r="A6" s="94" t="s">
        <v>141</v>
      </c>
      <c r="B6" s="94"/>
      <c r="C6" s="94"/>
      <c r="D6" s="94"/>
      <c r="E6" s="94"/>
      <c r="L6" s="62"/>
      <c r="U6" s="31"/>
      <c r="V6" s="4"/>
      <c r="AF6" s="4"/>
      <c r="AP6" s="4"/>
      <c r="AZ6" s="4"/>
      <c r="BJ6" s="4"/>
      <c r="BT6" s="4"/>
      <c r="CB6" s="32"/>
      <c r="CD6" s="4"/>
      <c r="CL6" s="32"/>
      <c r="CN6" s="4"/>
      <c r="CV6" s="33"/>
      <c r="CX6" s="4"/>
      <c r="DF6" s="34"/>
      <c r="DH6" s="4"/>
      <c r="DP6" s="34"/>
    </row>
    <row r="7" spans="1:112" s="30" customFormat="1" ht="12.75" customHeight="1">
      <c r="A7" s="96" t="s">
        <v>150</v>
      </c>
      <c r="B7" s="96"/>
      <c r="C7" s="96"/>
      <c r="D7" s="96"/>
      <c r="E7" s="96"/>
      <c r="F7" s="96"/>
      <c r="G7" s="96"/>
      <c r="H7" s="96"/>
      <c r="I7" s="96"/>
      <c r="J7" s="96"/>
      <c r="L7" s="39"/>
      <c r="N7" s="35"/>
      <c r="O7" s="35"/>
      <c r="P7" s="35"/>
      <c r="U7" s="31"/>
      <c r="V7" s="5"/>
      <c r="AF7" s="5"/>
      <c r="AP7" s="5"/>
      <c r="AZ7" s="5"/>
      <c r="BJ7" s="5"/>
      <c r="BT7" s="5"/>
      <c r="CD7" s="5"/>
      <c r="CN7" s="5"/>
      <c r="CX7" s="5"/>
      <c r="DH7" s="5"/>
    </row>
    <row r="8" spans="1:112" s="30" customFormat="1" ht="12.75" customHeight="1">
      <c r="A8" s="96" t="s">
        <v>180</v>
      </c>
      <c r="B8" s="96"/>
      <c r="C8" s="96"/>
      <c r="D8" s="96" t="s">
        <v>114</v>
      </c>
      <c r="E8" s="96" t="s">
        <v>114</v>
      </c>
      <c r="F8" s="96"/>
      <c r="G8" s="96"/>
      <c r="H8" s="96"/>
      <c r="I8" s="96"/>
      <c r="J8" s="96"/>
      <c r="L8" s="39"/>
      <c r="N8" s="35"/>
      <c r="O8" s="35"/>
      <c r="P8" s="35"/>
      <c r="U8" s="31"/>
      <c r="V8" s="5"/>
      <c r="AF8" s="5"/>
      <c r="AP8" s="5"/>
      <c r="AZ8" s="5"/>
      <c r="BJ8" s="5"/>
      <c r="BT8" s="5"/>
      <c r="CD8" s="5"/>
      <c r="CN8" s="5"/>
      <c r="CX8" s="5"/>
      <c r="DH8" s="5"/>
    </row>
    <row r="9" spans="1:112" s="30" customFormat="1" ht="12.75" customHeight="1">
      <c r="A9" s="96" t="s">
        <v>144</v>
      </c>
      <c r="B9" s="96"/>
      <c r="C9" s="96"/>
      <c r="D9" s="96"/>
      <c r="E9" s="96" t="s">
        <v>114</v>
      </c>
      <c r="F9" s="96" t="s">
        <v>114</v>
      </c>
      <c r="G9" s="96"/>
      <c r="H9" s="96"/>
      <c r="I9" s="96"/>
      <c r="J9" s="96"/>
      <c r="L9" s="39"/>
      <c r="N9" s="35"/>
      <c r="O9" s="35"/>
      <c r="P9" s="35"/>
      <c r="T9" s="93" t="s">
        <v>146</v>
      </c>
      <c r="U9" s="31"/>
      <c r="V9" s="5"/>
      <c r="AF9" s="5"/>
      <c r="AP9" s="5"/>
      <c r="AZ9" s="5"/>
      <c r="BJ9" s="5"/>
      <c r="BT9" s="5"/>
      <c r="CD9" s="5"/>
      <c r="CN9" s="5"/>
      <c r="CX9" s="5"/>
      <c r="DH9" s="5"/>
    </row>
    <row r="10" spans="1:20" ht="48">
      <c r="A10" s="26" t="s">
        <v>142</v>
      </c>
      <c r="B10" s="26" t="s">
        <v>174</v>
      </c>
      <c r="C10" s="27" t="s">
        <v>175</v>
      </c>
      <c r="D10" s="26" t="s">
        <v>176</v>
      </c>
      <c r="E10" s="27" t="s">
        <v>177</v>
      </c>
      <c r="F10" s="26" t="s">
        <v>110</v>
      </c>
      <c r="G10" s="26" t="s">
        <v>101</v>
      </c>
      <c r="H10" s="26" t="s">
        <v>102</v>
      </c>
      <c r="I10" s="26" t="s">
        <v>103</v>
      </c>
      <c r="J10" s="26" t="s">
        <v>104</v>
      </c>
      <c r="K10" s="27">
        <v>2005</v>
      </c>
      <c r="L10" s="27">
        <v>2006</v>
      </c>
      <c r="M10" s="27">
        <v>2007</v>
      </c>
      <c r="N10" s="27">
        <v>2008</v>
      </c>
      <c r="O10" s="27">
        <v>2009</v>
      </c>
      <c r="P10" s="27" t="s">
        <v>112</v>
      </c>
      <c r="Q10" s="27" t="s">
        <v>127</v>
      </c>
      <c r="R10" s="27" t="s">
        <v>129</v>
      </c>
      <c r="S10" s="27" t="s">
        <v>131</v>
      </c>
      <c r="T10" s="27" t="s">
        <v>132</v>
      </c>
    </row>
    <row r="11" spans="1:20" ht="12">
      <c r="A11" s="97" t="s">
        <v>124</v>
      </c>
      <c r="B11" s="98" t="s">
        <v>160</v>
      </c>
      <c r="C11" s="99" t="s">
        <v>166</v>
      </c>
      <c r="D11" s="83" t="s">
        <v>0</v>
      </c>
      <c r="E11" s="83" t="s">
        <v>1</v>
      </c>
      <c r="F11" s="87">
        <f>+'Cuadro 1'!F11/'Cuadro 1'!F$45</f>
        <v>0.09306337388777919</v>
      </c>
      <c r="G11" s="87">
        <f>+'Cuadro 1'!G11/'Cuadro 1'!G$45</f>
        <v>0.072130192291684</v>
      </c>
      <c r="H11" s="87">
        <f>+'Cuadro 1'!H11/'Cuadro 1'!H$45</f>
        <v>0.07302629097355814</v>
      </c>
      <c r="I11" s="87">
        <f>+'Cuadro 1'!I11/'Cuadro 1'!I$45</f>
        <v>0.07549881926143948</v>
      </c>
      <c r="J11" s="87">
        <f>+'Cuadro 1'!J11/'Cuadro 1'!J$45</f>
        <v>0.07554690687674587</v>
      </c>
      <c r="K11" s="87">
        <f>+'Cuadro 1'!K11/'Cuadro 1'!K$45</f>
        <v>0.0939575713240673</v>
      </c>
      <c r="L11" s="87">
        <f>+'Cuadro 1'!L11/'Cuadro 1'!L$45</f>
        <v>0.09662706541035095</v>
      </c>
      <c r="M11" s="87">
        <f>+'Cuadro 1'!M11/'Cuadro 1'!M$45</f>
        <v>0.09212860033474057</v>
      </c>
      <c r="N11" s="87">
        <f>+'Cuadro 1'!N11/'Cuadro 1'!N$45</f>
        <v>0.08267396120631189</v>
      </c>
      <c r="O11" s="87">
        <f>+'Cuadro 1'!O11/'Cuadro 1'!O$45</f>
        <v>0.07143175140236845</v>
      </c>
      <c r="P11" s="87">
        <f>+'Cuadro 1'!P11/'Cuadro 1'!P$45</f>
        <v>0.0907652410883038</v>
      </c>
      <c r="Q11" s="87">
        <f>+'Cuadro 1'!Q11/'Cuadro 1'!Q$45</f>
        <v>0.09274611398963731</v>
      </c>
      <c r="R11" s="87">
        <f>+'Cuadro 1'!R11/'Cuadro 1'!R$45</f>
        <v>0.06960625567710596</v>
      </c>
      <c r="S11" s="87">
        <f>+'Cuadro 1'!S11/'Cuadro 1'!S$45</f>
        <v>0.09026629412100132</v>
      </c>
      <c r="T11" s="87">
        <f>+'Cuadro 1'!T11/'Cuadro 1'!T$45</f>
        <v>0.09515272822208685</v>
      </c>
    </row>
    <row r="12" spans="1:20" ht="12">
      <c r="A12" s="97"/>
      <c r="B12" s="98"/>
      <c r="C12" s="99"/>
      <c r="D12" s="83" t="s">
        <v>2</v>
      </c>
      <c r="E12" s="83" t="s">
        <v>3</v>
      </c>
      <c r="F12" s="87">
        <f>+'Cuadro 1'!F12/'Cuadro 1'!F$45</f>
        <v>0.011757762847285273</v>
      </c>
      <c r="G12" s="87">
        <f>+'Cuadro 1'!G12/'Cuadro 1'!G$45</f>
        <v>0.00923999001082161</v>
      </c>
      <c r="H12" s="87">
        <f>+'Cuadro 1'!H12/'Cuadro 1'!H$45</f>
        <v>0.013956470898872166</v>
      </c>
      <c r="I12" s="87">
        <f>+'Cuadro 1'!I12/'Cuadro 1'!I$45</f>
        <v>0.01177316129915466</v>
      </c>
      <c r="J12" s="87">
        <f>+'Cuadro 1'!J12/'Cuadro 1'!J$45</f>
        <v>0.009133423307491917</v>
      </c>
      <c r="K12" s="87">
        <f>+'Cuadro 1'!K12/'Cuadro 1'!K$45</f>
        <v>0.009539136795903439</v>
      </c>
      <c r="L12" s="87">
        <f>+'Cuadro 1'!L12/'Cuadro 1'!L$45</f>
        <v>0.00792025126314352</v>
      </c>
      <c r="M12" s="87">
        <f>+'Cuadro 1'!M12/'Cuadro 1'!M$45</f>
        <v>0.006844695361095152</v>
      </c>
      <c r="N12" s="87">
        <f>+'Cuadro 1'!N12/'Cuadro 1'!N$45</f>
        <v>0.007143826016186644</v>
      </c>
      <c r="O12" s="87">
        <f>+'Cuadro 1'!O12/'Cuadro 1'!O$45</f>
        <v>0.0080135339684801</v>
      </c>
      <c r="P12" s="87">
        <f>+'Cuadro 1'!P12/'Cuadro 1'!P$45</f>
        <v>0.00887873060524812</v>
      </c>
      <c r="Q12" s="87">
        <f>+'Cuadro 1'!Q12/'Cuadro 1'!Q$45</f>
        <v>0.0120964527700279</v>
      </c>
      <c r="R12" s="87">
        <f>+'Cuadro 1'!R12/'Cuadro 1'!R$45</f>
        <v>0.008115793215117887</v>
      </c>
      <c r="S12" s="87">
        <f>+'Cuadro 1'!S12/'Cuadro 1'!S$45</f>
        <v>0.004086597859763168</v>
      </c>
      <c r="T12" s="87">
        <f>+'Cuadro 1'!T12/'Cuadro 1'!T$45</f>
        <v>0.0036550343747280482</v>
      </c>
    </row>
    <row r="13" spans="1:20" ht="11.25" customHeight="1">
      <c r="A13" s="97"/>
      <c r="B13" s="100" t="s">
        <v>161</v>
      </c>
      <c r="C13" s="101" t="s">
        <v>167</v>
      </c>
      <c r="D13" s="24" t="s">
        <v>4</v>
      </c>
      <c r="E13" s="24" t="s">
        <v>5</v>
      </c>
      <c r="F13" s="36">
        <f>+'Cuadro 1'!F13/'Cuadro 1'!F$45</f>
        <v>0.0007717450517523152</v>
      </c>
      <c r="G13" s="36">
        <f>+'Cuadro 1'!G13/'Cuadro 1'!G$45</f>
        <v>0.0005827020727545159</v>
      </c>
      <c r="H13" s="36">
        <f>+'Cuadro 1'!H13/'Cuadro 1'!H$45</f>
        <v>0.0006412432575157482</v>
      </c>
      <c r="I13" s="36">
        <f>+'Cuadro 1'!I13/'Cuadro 1'!I$45</f>
        <v>0.0007871590403504569</v>
      </c>
      <c r="J13" s="36">
        <f>+'Cuadro 1'!J13/'Cuadro 1'!J$45</f>
        <v>0.000690499356580145</v>
      </c>
      <c r="K13" s="36">
        <f>+'Cuadro 1'!K13/'Cuadro 1'!K$45</f>
        <v>0.0008193123628383321</v>
      </c>
      <c r="L13" s="36">
        <f>+'Cuadro 1'!L13/'Cuadro 1'!L$45</f>
        <v>0.0006281578588010378</v>
      </c>
      <c r="M13" s="36">
        <f>+'Cuadro 1'!M13/'Cuadro 1'!M$45</f>
        <v>0.0005995353600959256</v>
      </c>
      <c r="N13" s="36">
        <f>+'Cuadro 1'!N13/'Cuadro 1'!N$45</f>
        <v>0.0003843197540353574</v>
      </c>
      <c r="O13" s="36">
        <f>+'Cuadro 1'!O13/'Cuadro 1'!O$45</f>
        <v>0.0003561570652657822</v>
      </c>
      <c r="P13" s="36">
        <f>+'Cuadro 1'!P13/'Cuadro 1'!P$45</f>
        <v>0.0002637246714430135</v>
      </c>
      <c r="Q13" s="36">
        <f>+'Cuadro 1'!Q13/'Cuadro 1'!Q$45</f>
        <v>0.000219210840972499</v>
      </c>
      <c r="R13" s="36">
        <f>+'Cuadro 1'!R13/'Cuadro 1'!R$45</f>
        <v>0.00015797164408988586</v>
      </c>
      <c r="S13" s="36">
        <f>+'Cuadro 1'!S13/'Cuadro 1'!S$45</f>
        <v>0.00015205945524700157</v>
      </c>
      <c r="T13" s="36">
        <f>+'Cuadro 1'!T13/'Cuadro 1'!T$45</f>
        <v>0.0001218344791576016</v>
      </c>
    </row>
    <row r="14" spans="1:20" ht="12">
      <c r="A14" s="97"/>
      <c r="B14" s="100"/>
      <c r="C14" s="101"/>
      <c r="D14" s="24" t="s">
        <v>6</v>
      </c>
      <c r="E14" s="24" t="s">
        <v>7</v>
      </c>
      <c r="F14" s="36">
        <f>+'Cuadro 1'!F14/'Cuadro 1'!F$45</f>
        <v>0.015888868712547667</v>
      </c>
      <c r="G14" s="36">
        <f>+'Cuadro 1'!G14/'Cuadro 1'!G$45</f>
        <v>0.015816199117622574</v>
      </c>
      <c r="H14" s="36">
        <f>+'Cuadro 1'!H14/'Cuadro 1'!H$45</f>
        <v>0.014145071856965034</v>
      </c>
      <c r="I14" s="36">
        <f>+'Cuadro 1'!I14/'Cuadro 1'!I$45</f>
        <v>0.01577740511311133</v>
      </c>
      <c r="J14" s="36">
        <f>+'Cuadro 1'!J14/'Cuadro 1'!J$45</f>
        <v>0.016320893882803427</v>
      </c>
      <c r="K14" s="36">
        <f>+'Cuadro 1'!K14/'Cuadro 1'!K$45</f>
        <v>0.014045354791514265</v>
      </c>
      <c r="L14" s="36">
        <f>+'Cuadro 1'!L14/'Cuadro 1'!L$45</f>
        <v>0.014229141062406117</v>
      </c>
      <c r="M14" s="36">
        <f>+'Cuadro 1'!M14/'Cuadro 1'!M$45</f>
        <v>0.015812745122530038</v>
      </c>
      <c r="N14" s="36">
        <f>+'Cuadro 1'!N14/'Cuadro 1'!N$45</f>
        <v>0.014332866121083329</v>
      </c>
      <c r="O14" s="36">
        <f>+'Cuadro 1'!O14/'Cuadro 1'!O$45</f>
        <v>0.013689787196153503</v>
      </c>
      <c r="P14" s="36">
        <f>+'Cuadro 1'!P14/'Cuadro 1'!P$45</f>
        <v>0.011845633158982023</v>
      </c>
      <c r="Q14" s="36">
        <f>+'Cuadro 1'!Q14/'Cuadro 1'!Q$45</f>
        <v>0.016699880430450377</v>
      </c>
      <c r="R14" s="36">
        <f>+'Cuadro 1'!R14/'Cuadro 1'!R$45</f>
        <v>0.01717941629477509</v>
      </c>
      <c r="S14" s="36">
        <f>+'Cuadro 1'!S14/'Cuadro 1'!S$45</f>
        <v>0.01539601984375891</v>
      </c>
      <c r="T14" s="36">
        <f>+'Cuadro 1'!T14/'Cuadro 1'!T$45</f>
        <v>0.015229309894700201</v>
      </c>
    </row>
    <row r="15" spans="1:20" ht="12">
      <c r="A15" s="97"/>
      <c r="B15" s="100"/>
      <c r="C15" s="101"/>
      <c r="D15" s="24" t="s">
        <v>8</v>
      </c>
      <c r="E15" s="24" t="s">
        <v>9</v>
      </c>
      <c r="F15" s="36">
        <f>+'Cuadro 1'!F15/'Cuadro 1'!F$45</f>
        <v>0.048710731795896134</v>
      </c>
      <c r="G15" s="36">
        <f>+'Cuadro 1'!G15/'Cuadro 1'!G$45</f>
        <v>0.05032048614001498</v>
      </c>
      <c r="H15" s="36">
        <f>+'Cuadro 1'!H15/'Cuadro 1'!H$45</f>
        <v>0.04349138093621516</v>
      </c>
      <c r="I15" s="36">
        <f>+'Cuadro 1'!I15/'Cuadro 1'!I$45</f>
        <v>0.05212361819364112</v>
      </c>
      <c r="J15" s="36">
        <f>+'Cuadro 1'!J15/'Cuadro 1'!J$45</f>
        <v>0.050563384702300616</v>
      </c>
      <c r="K15" s="36">
        <f>+'Cuadro 1'!K15/'Cuadro 1'!K$45</f>
        <v>0.04049743964886613</v>
      </c>
      <c r="L15" s="36">
        <f>+'Cuadro 1'!L15/'Cuadro 1'!L$45</f>
        <v>0.03692475761300014</v>
      </c>
      <c r="M15" s="36">
        <f>+'Cuadro 1'!M15/'Cuadro 1'!M$45</f>
        <v>0.038295321126127255</v>
      </c>
      <c r="N15" s="36">
        <f>+'Cuadro 1'!N15/'Cuadro 1'!N$45</f>
        <v>0.05534204458109147</v>
      </c>
      <c r="O15" s="36">
        <f>+'Cuadro 1'!O15/'Cuadro 1'!O$45</f>
        <v>0.04921645445641528</v>
      </c>
      <c r="P15" s="36">
        <f>+'Cuadro 1'!P15/'Cuadro 1'!P$45</f>
        <v>0.039272998989055424</v>
      </c>
      <c r="Q15" s="36">
        <f>+'Cuadro 1'!Q15/'Cuadro 1'!Q$45</f>
        <v>0.040693503387803906</v>
      </c>
      <c r="R15" s="36">
        <f>+'Cuadro 1'!R15/'Cuadro 1'!R$45</f>
        <v>0.043797638323920855</v>
      </c>
      <c r="S15" s="36">
        <f>+'Cuadro 1'!S15/'Cuadro 1'!S$45</f>
        <v>0.03708349964836251</v>
      </c>
      <c r="T15" s="36">
        <f>+'Cuadro 1'!T15/'Cuadro 1'!T$45</f>
        <v>0.030824123226873206</v>
      </c>
    </row>
    <row r="16" spans="1:20" ht="12">
      <c r="A16" s="97"/>
      <c r="B16" s="100"/>
      <c r="C16" s="101"/>
      <c r="D16" s="24" t="s">
        <v>10</v>
      </c>
      <c r="E16" s="24" t="s">
        <v>11</v>
      </c>
      <c r="F16" s="36">
        <f>+'Cuadro 1'!F16/'Cuadro 1'!F$45</f>
        <v>0.00022698383875068096</v>
      </c>
      <c r="G16" s="36">
        <f>+'Cuadro 1'!G16/'Cuadro 1'!G$45</f>
        <v>0.0001248647298759677</v>
      </c>
      <c r="H16" s="36">
        <f>+'Cuadro 1'!H16/'Cuadro 1'!H$45</f>
        <v>0.00011316057485572027</v>
      </c>
      <c r="I16" s="36">
        <f>+'Cuadro 1'!I16/'Cuadro 1'!I$45</f>
        <v>0.00010267291830658134</v>
      </c>
      <c r="J16" s="36">
        <f>+'Cuadro 1'!J16/'Cuadro 1'!J$45</f>
        <v>6.277266878001318E-05</v>
      </c>
      <c r="K16" s="36">
        <f>+'Cuadro 1'!K16/'Cuadro 1'!K$45</f>
        <v>5.8522311631309435E-05</v>
      </c>
      <c r="L16" s="36">
        <f>+'Cuadro 1'!L16/'Cuadro 1'!L$45</f>
        <v>5.462242250443807E-05</v>
      </c>
      <c r="M16" s="36">
        <f>+'Cuadro 1'!M16/'Cuadro 1'!M$45</f>
        <v>7.49419200119907E-05</v>
      </c>
      <c r="N16" s="36">
        <f>+'Cuadro 1'!N16/'Cuadro 1'!N$45</f>
        <v>6.782113306506308E-05</v>
      </c>
      <c r="O16" s="36">
        <f>+'Cuadro 1'!O16/'Cuadro 1'!O$45</f>
        <v>6.677944973733416E-05</v>
      </c>
      <c r="P16" s="36">
        <f>+'Cuadro 1'!P16/'Cuadro 1'!P$45</f>
        <v>6.593116786075338E-05</v>
      </c>
      <c r="Q16" s="36">
        <f>+'Cuadro 1'!Q16/'Cuadro 1'!Q$45</f>
        <v>3.9856516540454363E-05</v>
      </c>
      <c r="R16" s="36">
        <f>+'Cuadro 1'!R16/'Cuadro 1'!R$45</f>
        <v>5.92393665337072E-05</v>
      </c>
      <c r="S16" s="36">
        <f>+'Cuadro 1'!S16/'Cuadro 1'!S$45</f>
        <v>3.801486381175039E-05</v>
      </c>
      <c r="T16" s="36">
        <f>+'Cuadro 1'!T16/'Cuadro 1'!T$45</f>
        <v>3.480985118788617E-05</v>
      </c>
    </row>
    <row r="17" spans="1:20" ht="12">
      <c r="A17" s="97"/>
      <c r="B17" s="100"/>
      <c r="C17" s="101"/>
      <c r="D17" s="24" t="s">
        <v>12</v>
      </c>
      <c r="E17" s="24" t="s">
        <v>13</v>
      </c>
      <c r="F17" s="36">
        <f>+'Cuadro 1'!F17/'Cuadro 1'!F$45</f>
        <v>0.006173960414018522</v>
      </c>
      <c r="G17" s="36">
        <f>+'Cuadro 1'!G17/'Cuadro 1'!G$45</f>
        <v>0.00599350703404645</v>
      </c>
      <c r="H17" s="36">
        <f>+'Cuadro 1'!H17/'Cuadro 1'!H$45</f>
        <v>0.005356267209837426</v>
      </c>
      <c r="I17" s="36">
        <f>+'Cuadro 1'!I17/'Cuadro 1'!I$45</f>
        <v>0.004928300078715904</v>
      </c>
      <c r="J17" s="36">
        <f>+'Cuadro 1'!J17/'Cuadro 1'!J$45</f>
        <v>0.004299927811430903</v>
      </c>
      <c r="K17" s="36">
        <f>+'Cuadro 1'!K17/'Cuadro 1'!K$45</f>
        <v>0.0035113386978785663</v>
      </c>
      <c r="L17" s="36">
        <f>+'Cuadro 1'!L17/'Cuadro 1'!L$45</f>
        <v>0.0027311211252219036</v>
      </c>
      <c r="M17" s="36">
        <f>+'Cuadro 1'!M17/'Cuadro 1'!M$45</f>
        <v>0.0023731608003797057</v>
      </c>
      <c r="N17" s="36">
        <f>+'Cuadro 1'!N17/'Cuadro 1'!N$45</f>
        <v>0.0013338156169462405</v>
      </c>
      <c r="O17" s="36">
        <f>+'Cuadro 1'!O17/'Cuadro 1'!O$45</f>
        <v>0.0011575104621137922</v>
      </c>
      <c r="P17" s="36">
        <f>+'Cuadro 1'!P17/'Cuadro 1'!P$45</f>
        <v>0.0008571051821897939</v>
      </c>
      <c r="Q17" s="36">
        <f>+'Cuadro 1'!Q17/'Cuadro 1'!Q$45</f>
        <v>0.0008170585890793145</v>
      </c>
      <c r="R17" s="36">
        <f>+'Cuadro 1'!R17/'Cuadro 1'!R$45</f>
        <v>0.0013427589747640298</v>
      </c>
      <c r="S17" s="36">
        <f>+'Cuadro 1'!S17/'Cuadro 1'!S$45</f>
        <v>0.0008553344357643839</v>
      </c>
      <c r="T17" s="36">
        <f>+'Cuadro 1'!T17/'Cuadro 1'!T$45</f>
        <v>0.0010791053868244712</v>
      </c>
    </row>
    <row r="18" spans="1:20" ht="12">
      <c r="A18" s="97"/>
      <c r="B18" s="100"/>
      <c r="C18" s="101"/>
      <c r="D18" s="24" t="s">
        <v>14</v>
      </c>
      <c r="E18" s="24" t="s">
        <v>15</v>
      </c>
      <c r="F18" s="36">
        <f>+'Cuadro 1'!F18/'Cuadro 1'!F$45</f>
        <v>0.04162883602687489</v>
      </c>
      <c r="G18" s="36">
        <f>+'Cuadro 1'!G18/'Cuadro 1'!G$45</f>
        <v>0.03783401315241822</v>
      </c>
      <c r="H18" s="36">
        <f>+'Cuadro 1'!H18/'Cuadro 1'!H$45</f>
        <v>0.037154388744294824</v>
      </c>
      <c r="I18" s="36">
        <f>+'Cuadro 1'!I18/'Cuadro 1'!I$45</f>
        <v>0.03672268044765392</v>
      </c>
      <c r="J18" s="36">
        <f>+'Cuadro 1'!J18/'Cuadro 1'!J$45</f>
        <v>0.032453469759266815</v>
      </c>
      <c r="K18" s="36">
        <f>+'Cuadro 1'!K18/'Cuadro 1'!K$45</f>
        <v>0.036517922457937085</v>
      </c>
      <c r="L18" s="36">
        <f>+'Cuadro 1'!L18/'Cuadro 1'!L$45</f>
        <v>0.03547726341663253</v>
      </c>
      <c r="M18" s="36">
        <f>+'Cuadro 1'!M18/'Cuadro 1'!M$45</f>
        <v>0.029701980964752316</v>
      </c>
      <c r="N18" s="36">
        <f>+'Cuadro 1'!N18/'Cuadro 1'!N$45</f>
        <v>0.04015011077451734</v>
      </c>
      <c r="O18" s="36">
        <f>+'Cuadro 1'!O18/'Cuadro 1'!O$45</f>
        <v>0.04057964562372006</v>
      </c>
      <c r="P18" s="36">
        <f>+'Cuadro 1'!P18/'Cuadro 1'!P$45</f>
        <v>0.042965144389257616</v>
      </c>
      <c r="Q18" s="36">
        <f>+'Cuadro 1'!Q18/'Cuadro 1'!Q$45</f>
        <v>0.03824232762056596</v>
      </c>
      <c r="R18" s="36">
        <f>+'Cuadro 1'!R18/'Cuadro 1'!R$45</f>
        <v>0.03939417874491529</v>
      </c>
      <c r="S18" s="36">
        <f>+'Cuadro 1'!S18/'Cuadro 1'!S$45</f>
        <v>0.03681739560168026</v>
      </c>
      <c r="T18" s="36">
        <f>+'Cuadro 1'!T18/'Cuadro 1'!T$45</f>
        <v>0.03773387868766861</v>
      </c>
    </row>
    <row r="19" spans="1:20" ht="24">
      <c r="A19" s="97"/>
      <c r="B19" s="100"/>
      <c r="C19" s="101"/>
      <c r="D19" s="24" t="s">
        <v>16</v>
      </c>
      <c r="E19" s="24" t="s">
        <v>17</v>
      </c>
      <c r="F19" s="36">
        <f>+'Cuadro 1'!F19/'Cuadro 1'!F$45</f>
        <v>0.01670601053205012</v>
      </c>
      <c r="G19" s="36">
        <f>+'Cuadro 1'!G19/'Cuadro 1'!G$45</f>
        <v>0.013402147673353867</v>
      </c>
      <c r="H19" s="36">
        <f>+'Cuadro 1'!H19/'Cuadro 1'!H$45</f>
        <v>0.013579268982686432</v>
      </c>
      <c r="I19" s="36">
        <f>+'Cuadro 1'!I19/'Cuadro 1'!I$45</f>
        <v>0.014134638420206031</v>
      </c>
      <c r="J19" s="36">
        <f>+'Cuadro 1'!J19/'Cuadro 1'!J$45</f>
        <v>0.01371582812843288</v>
      </c>
      <c r="K19" s="36">
        <f>+'Cuadro 1'!K19/'Cuadro 1'!K$45</f>
        <v>0.017410387710314557</v>
      </c>
      <c r="L19" s="36">
        <f>+'Cuadro 1'!L19/'Cuadro 1'!L$45</f>
        <v>0.017615731257681278</v>
      </c>
      <c r="M19" s="36">
        <f>+'Cuadro 1'!M19/'Cuadro 1'!M$45</f>
        <v>0.019859608803177536</v>
      </c>
      <c r="N19" s="36">
        <f>+'Cuadro 1'!N19/'Cuadro 1'!N$45</f>
        <v>0.019939413121128544</v>
      </c>
      <c r="O19" s="36">
        <f>+'Cuadro 1'!O19/'Cuadro 1'!O$45</f>
        <v>0.020456771436203367</v>
      </c>
      <c r="P19" s="36">
        <f>+'Cuadro 1'!P19/'Cuadro 1'!P$45</f>
        <v>0.018768405784361127</v>
      </c>
      <c r="Q19" s="36">
        <f>+'Cuadro 1'!Q19/'Cuadro 1'!Q$45</f>
        <v>0.01747708250298924</v>
      </c>
      <c r="R19" s="36">
        <f>+'Cuadro 1'!R19/'Cuadro 1'!R$45</f>
        <v>0.01753485249397733</v>
      </c>
      <c r="S19" s="36">
        <f>+'Cuadro 1'!S19/'Cuadro 1'!S$45</f>
        <v>0.015662123890441162</v>
      </c>
      <c r="T19" s="36">
        <f>+'Cuadro 1'!T19/'Cuadro 1'!T$45</f>
        <v>0.014219824210251501</v>
      </c>
    </row>
    <row r="20" spans="1:20" ht="12">
      <c r="A20" s="97"/>
      <c r="B20" s="100"/>
      <c r="C20" s="101"/>
      <c r="D20" s="24" t="s">
        <v>18</v>
      </c>
      <c r="E20" s="24" t="s">
        <v>19</v>
      </c>
      <c r="F20" s="36">
        <f>+'Cuadro 1'!F20/'Cuadro 1'!F$45</f>
        <v>0.009442527692028328</v>
      </c>
      <c r="G20" s="36">
        <f>+'Cuadro 1'!G20/'Cuadro 1'!G$45</f>
        <v>0.009406476317322901</v>
      </c>
      <c r="H20" s="36">
        <f>+'Cuadro 1'!H20/'Cuadro 1'!H$45</f>
        <v>0.009467768096261929</v>
      </c>
      <c r="I20" s="36">
        <f>+'Cuadro 1'!I20/'Cuadro 1'!I$45</f>
        <v>0.009172114035387932</v>
      </c>
      <c r="J20" s="36">
        <f>+'Cuadro 1'!J20/'Cuadro 1'!J$45</f>
        <v>0.010231945011142149</v>
      </c>
      <c r="K20" s="36">
        <f>+'Cuadro 1'!K20/'Cuadro 1'!K$45</f>
        <v>0.009714703730797367</v>
      </c>
      <c r="L20" s="36">
        <f>+'Cuadro 1'!L20/'Cuadro 1'!L$45</f>
        <v>0.010432882698347672</v>
      </c>
      <c r="M20" s="36">
        <f>+'Cuadro 1'!M20/'Cuadro 1'!M$45</f>
        <v>0.011241288001798607</v>
      </c>
      <c r="N20" s="36">
        <f>+'Cuadro 1'!N20/'Cuadro 1'!N$45</f>
        <v>0.008884568431523262</v>
      </c>
      <c r="O20" s="36">
        <f>+'Cuadro 1'!O20/'Cuadro 1'!O$45</f>
        <v>0.00914878461401478</v>
      </c>
      <c r="P20" s="36">
        <f>+'Cuadro 1'!P20/'Cuadro 1'!P$45</f>
        <v>0.010197353962463188</v>
      </c>
      <c r="Q20" s="36">
        <f>+'Cuadro 1'!Q20/'Cuadro 1'!Q$45</f>
        <v>0.010721402949382224</v>
      </c>
      <c r="R20" s="36">
        <f>+'Cuadro 1'!R20/'Cuadro 1'!R$45</f>
        <v>0.01115674736384819</v>
      </c>
      <c r="S20" s="36">
        <f>+'Cuadro 1'!S20/'Cuadro 1'!S$45</f>
        <v>0.01111934766493699</v>
      </c>
      <c r="T20" s="36">
        <f>+'Cuadro 1'!T20/'Cuadro 1'!T$45</f>
        <v>0.011156557305717518</v>
      </c>
    </row>
    <row r="21" spans="1:20" ht="48">
      <c r="A21" s="97"/>
      <c r="B21" s="100"/>
      <c r="C21" s="101"/>
      <c r="D21" s="24" t="s">
        <v>20</v>
      </c>
      <c r="E21" s="24" t="s">
        <v>178</v>
      </c>
      <c r="F21" s="36">
        <f>+'Cuadro 1'!F21/'Cuadro 1'!F$45</f>
        <v>0.02714726711458144</v>
      </c>
      <c r="G21" s="36">
        <f>+'Cuadro 1'!G21/'Cuadro 1'!G$45</f>
        <v>0.02705402480645967</v>
      </c>
      <c r="H21" s="36">
        <f>+'Cuadro 1'!H21/'Cuadro 1'!H$45</f>
        <v>0.027196258156991438</v>
      </c>
      <c r="I21" s="36">
        <f>+'Cuadro 1'!I21/'Cuadro 1'!I$45</f>
        <v>0.026421164310893596</v>
      </c>
      <c r="J21" s="36">
        <f>+'Cuadro 1'!J21/'Cuadro 1'!J$45</f>
        <v>0.029440381657826184</v>
      </c>
      <c r="K21" s="36">
        <f>+'Cuadro 1'!K21/'Cuadro 1'!K$45</f>
        <v>0.02797366495976591</v>
      </c>
      <c r="L21" s="36">
        <f>+'Cuadro 1'!L21/'Cuadro 1'!L$45</f>
        <v>0.03241840775638399</v>
      </c>
      <c r="M21" s="36">
        <f>+'Cuadro 1'!M21/'Cuadro 1'!M$45</f>
        <v>0.031150858084984138</v>
      </c>
      <c r="N21" s="36">
        <f>+'Cuadro 1'!N21/'Cuadro 1'!N$45</f>
        <v>0.031649862097029434</v>
      </c>
      <c r="O21" s="36">
        <f>+'Cuadro 1'!O21/'Cuadro 1'!O$45</f>
        <v>0.03425785771525243</v>
      </c>
      <c r="P21" s="36">
        <f>+'Cuadro 1'!P21/'Cuadro 1'!P$45</f>
        <v>0.03509735835787438</v>
      </c>
      <c r="Q21" s="36">
        <f>+'Cuadro 1'!Q21/'Cuadro 1'!Q$45</f>
        <v>0.03744519728975688</v>
      </c>
      <c r="R21" s="36">
        <f>+'Cuadro 1'!R21/'Cuadro 1'!R$45</f>
        <v>0.03435883258955018</v>
      </c>
      <c r="S21" s="36">
        <f>+'Cuadro 1'!S21/'Cuadro 1'!S$45</f>
        <v>0.04335595217730132</v>
      </c>
      <c r="T21" s="36">
        <f>+'Cuadro 1'!T21/'Cuadro 1'!T$45</f>
        <v>0.06855800191454181</v>
      </c>
    </row>
    <row r="22" spans="1:20" ht="12">
      <c r="A22" s="97"/>
      <c r="B22" s="100"/>
      <c r="C22" s="101"/>
      <c r="D22" s="24" t="s">
        <v>21</v>
      </c>
      <c r="E22" s="24" t="s">
        <v>22</v>
      </c>
      <c r="F22" s="36">
        <f>+'Cuadro 1'!F22/'Cuadro 1'!F$45</f>
        <v>0.02242600326856728</v>
      </c>
      <c r="G22" s="36">
        <f>+'Cuadro 1'!G22/'Cuadro 1'!G$45</f>
        <v>0.02334970448680596</v>
      </c>
      <c r="H22" s="36">
        <f>+'Cuadro 1'!H22/'Cuadro 1'!H$45</f>
        <v>0.017690769869110935</v>
      </c>
      <c r="I22" s="36">
        <f>+'Cuadro 1'!I22/'Cuadro 1'!I$45</f>
        <v>0.01858379821349122</v>
      </c>
      <c r="J22" s="36">
        <f>+'Cuadro 1'!J22/'Cuadro 1'!J$45</f>
        <v>0.018517937290103887</v>
      </c>
      <c r="K22" s="36">
        <f>+'Cuadro 1'!K22/'Cuadro 1'!K$45</f>
        <v>0.01755669348939283</v>
      </c>
      <c r="L22" s="36">
        <f>+'Cuadro 1'!L22/'Cuadro 1'!L$45</f>
        <v>0.01868086849651782</v>
      </c>
      <c r="M22" s="36">
        <f>+'Cuadro 1'!M22/'Cuadro 1'!M$45</f>
        <v>0.01983462816317354</v>
      </c>
      <c r="N22" s="36">
        <f>+'Cuadro 1'!N22/'Cuadro 1'!N$45</f>
        <v>0.01636750011303522</v>
      </c>
      <c r="O22" s="36">
        <f>+'Cuadro 1'!O22/'Cuadro 1'!O$45</f>
        <v>0.018208529961713116</v>
      </c>
      <c r="P22" s="36">
        <f>+'Cuadro 1'!P22/'Cuadro 1'!P$45</f>
        <v>0.01799920882598567</v>
      </c>
      <c r="Q22" s="36">
        <f>+'Cuadro 1'!Q22/'Cuadro 1'!Q$45</f>
        <v>0.014607413312076524</v>
      </c>
      <c r="R22" s="36">
        <f>+'Cuadro 1'!R22/'Cuadro 1'!R$45</f>
        <v>0.017060937561707675</v>
      </c>
      <c r="S22" s="36">
        <f>+'Cuadro 1'!S22/'Cuadro 1'!S$45</f>
        <v>0.017752941400087433</v>
      </c>
      <c r="T22" s="36">
        <f>+'Cuadro 1'!T22/'Cuadro 1'!T$45</f>
        <v>0.014515707945348533</v>
      </c>
    </row>
    <row r="23" spans="1:20" ht="24">
      <c r="A23" s="97"/>
      <c r="B23" s="100"/>
      <c r="C23" s="101"/>
      <c r="D23" s="24" t="s">
        <v>23</v>
      </c>
      <c r="E23" s="24" t="s">
        <v>24</v>
      </c>
      <c r="F23" s="36">
        <f>+'Cuadro 1'!F23/'Cuadro 1'!F$45</f>
        <v>0.012801888505538405</v>
      </c>
      <c r="G23" s="36">
        <f>+'Cuadro 1'!G23/'Cuadro 1'!G$45</f>
        <v>0.0132772829434779</v>
      </c>
      <c r="H23" s="36">
        <f>+'Cuadro 1'!H23/'Cuadro 1'!H$45</f>
        <v>0.010071291162159103</v>
      </c>
      <c r="I23" s="36">
        <f>+'Cuadro 1'!I23/'Cuadro 1'!I$45</f>
        <v>0.01060953489168007</v>
      </c>
      <c r="J23" s="36">
        <f>+'Cuadro 1'!J23/'Cuadro 1'!J$45</f>
        <v>0.010577194689432221</v>
      </c>
      <c r="K23" s="36">
        <f>+'Cuadro 1'!K23/'Cuadro 1'!K$45</f>
        <v>0.010007315288953914</v>
      </c>
      <c r="L23" s="36">
        <f>+'Cuadro 1'!L23/'Cuadro 1'!L$45</f>
        <v>0.009832036050798854</v>
      </c>
      <c r="M23" s="36">
        <f>+'Cuadro 1'!M23/'Cuadro 1'!M$45</f>
        <v>0.010067197921610751</v>
      </c>
      <c r="N23" s="36">
        <f>+'Cuadro 1'!N23/'Cuadro 1'!N$45</f>
        <v>0.008907175475878285</v>
      </c>
      <c r="O23" s="36">
        <f>+'Cuadro 1'!O23/'Cuadro 1'!O$45</f>
        <v>0.009883358561125457</v>
      </c>
      <c r="P23" s="36">
        <f>+'Cuadro 1'!P23/'Cuadro 1'!P$45</f>
        <v>0.010417124521999032</v>
      </c>
      <c r="Q23" s="36">
        <f>+'Cuadro 1'!Q23/'Cuadro 1'!Q$45</f>
        <v>0.008668792347548825</v>
      </c>
      <c r="R23" s="36">
        <f>+'Cuadro 1'!R23/'Cuadro 1'!R$45</f>
        <v>0.008313257770230243</v>
      </c>
      <c r="S23" s="36">
        <f>+'Cuadro 1'!S23/'Cuadro 1'!S$45</f>
        <v>0.0072038166923266995</v>
      </c>
      <c r="T23" s="36">
        <f>+'Cuadro 1'!T23/'Cuadro 1'!T$45</f>
        <v>0.006631276651292315</v>
      </c>
    </row>
    <row r="24" spans="1:20" ht="12">
      <c r="A24" s="97"/>
      <c r="B24" s="100"/>
      <c r="C24" s="101"/>
      <c r="D24" s="24" t="s">
        <v>25</v>
      </c>
      <c r="E24" s="24" t="s">
        <v>26</v>
      </c>
      <c r="F24" s="36">
        <f>+'Cuadro 1'!F24/'Cuadro 1'!F$45</f>
        <v>0.045442164517886324</v>
      </c>
      <c r="G24" s="36">
        <f>+'Cuadro 1'!G24/'Cuadro 1'!G$45</f>
        <v>0.039457254640805794</v>
      </c>
      <c r="H24" s="36">
        <f>+'Cuadro 1'!H24/'Cuadro 1'!H$45</f>
        <v>0.04217117422956509</v>
      </c>
      <c r="I24" s="36">
        <f>+'Cuadro 1'!I24/'Cuadro 1'!I$45</f>
        <v>0.042917279852151</v>
      </c>
      <c r="J24" s="36">
        <f>+'Cuadro 1'!J24/'Cuadro 1'!J$45</f>
        <v>0.036313988889237626</v>
      </c>
      <c r="K24" s="36">
        <f>+'Cuadro 1'!K24/'Cuadro 1'!K$45</f>
        <v>0.03496708119970739</v>
      </c>
      <c r="L24" s="36">
        <f>+'Cuadro 1'!L24/'Cuadro 1'!L$45</f>
        <v>0.03476717192407483</v>
      </c>
      <c r="M24" s="36">
        <f>+'Cuadro 1'!M24/'Cuadro 1'!M$45</f>
        <v>0.031400664485024106</v>
      </c>
      <c r="N24" s="36">
        <f>+'Cuadro 1'!N24/'Cuadro 1'!N$45</f>
        <v>0.033842745399466474</v>
      </c>
      <c r="O24" s="36">
        <f>+'Cuadro 1'!O24/'Cuadro 1'!O$45</f>
        <v>0.03848722286528359</v>
      </c>
      <c r="P24" s="36">
        <f>+'Cuadro 1'!P24/'Cuadro 1'!P$45</f>
        <v>0.03430618434354534</v>
      </c>
      <c r="Q24" s="36">
        <f>+'Cuadro 1'!Q24/'Cuadro 1'!Q$45</f>
        <v>0.031227580709445993</v>
      </c>
      <c r="R24" s="36">
        <f>+'Cuadro 1'!R24/'Cuadro 1'!R$45</f>
        <v>0.029422218711741242</v>
      </c>
      <c r="S24" s="36">
        <f>+'Cuadro 1'!S24/'Cuadro 1'!S$45</f>
        <v>0.0315713443956587</v>
      </c>
      <c r="T24" s="36">
        <f>+'Cuadro 1'!T24/'Cuadro 1'!T$45</f>
        <v>0.02295709685841093</v>
      </c>
    </row>
    <row r="25" spans="1:20" ht="12">
      <c r="A25" s="97"/>
      <c r="B25" s="100"/>
      <c r="C25" s="101"/>
      <c r="D25" s="24" t="s">
        <v>27</v>
      </c>
      <c r="E25" s="24" t="s">
        <v>28</v>
      </c>
      <c r="F25" s="36">
        <f>+'Cuadro 1'!F25/'Cuadro 1'!F$45</f>
        <v>0.04639549664063919</v>
      </c>
      <c r="G25" s="36">
        <f>+'Cuadro 1'!G25/'Cuadro 1'!G$45</f>
        <v>0.04545076167485224</v>
      </c>
      <c r="H25" s="36">
        <f>+'Cuadro 1'!H25/'Cuadro 1'!H$45</f>
        <v>0.04379314246916374</v>
      </c>
      <c r="I25" s="36">
        <f>+'Cuadro 1'!I25/'Cuadro 1'!I$45</f>
        <v>0.04120606454704131</v>
      </c>
      <c r="J25" s="36">
        <f>+'Cuadro 1'!J25/'Cuadro 1'!J$45</f>
        <v>0.03945262232823828</v>
      </c>
      <c r="K25" s="36">
        <f>+'Cuadro 1'!K25/'Cuadro 1'!K$45</f>
        <v>0.03929773226042429</v>
      </c>
      <c r="L25" s="36">
        <f>+'Cuadro 1'!L25/'Cuadro 1'!L$45</f>
        <v>0.04126724020210296</v>
      </c>
      <c r="M25" s="36">
        <f>+'Cuadro 1'!M25/'Cuadro 1'!M$45</f>
        <v>0.04291673952686668</v>
      </c>
      <c r="N25" s="36">
        <f>+'Cuadro 1'!N25/'Cuadro 1'!N$45</f>
        <v>0.04039878826242257</v>
      </c>
      <c r="O25" s="36">
        <f>+'Cuadro 1'!O25/'Cuadro 1'!O$45</f>
        <v>0.03975603241029294</v>
      </c>
      <c r="P25" s="36">
        <f>+'Cuadro 1'!P25/'Cuadro 1'!P$45</f>
        <v>0.041294888136785196</v>
      </c>
      <c r="Q25" s="36">
        <f>+'Cuadro 1'!Q25/'Cuadro 1'!Q$45</f>
        <v>0.0415703467516939</v>
      </c>
      <c r="R25" s="36">
        <f>+'Cuadro 1'!R25/'Cuadro 1'!R$45</f>
        <v>0.04591050906362308</v>
      </c>
      <c r="S25" s="36">
        <f>+'Cuadro 1'!S25/'Cuadro 1'!S$45</f>
        <v>0.0456748588698181</v>
      </c>
      <c r="T25" s="36">
        <f>+'Cuadro 1'!T25/'Cuadro 1'!T$45</f>
        <v>0.037333565399007916</v>
      </c>
    </row>
    <row r="26" spans="1:20" ht="24">
      <c r="A26" s="97"/>
      <c r="B26" s="100"/>
      <c r="C26" s="101"/>
      <c r="D26" s="24" t="s">
        <v>29</v>
      </c>
      <c r="E26" s="24" t="s">
        <v>98</v>
      </c>
      <c r="F26" s="36">
        <f>+'Cuadro 1'!F26/'Cuadro 1'!F$45</f>
        <v>0.01561648810604685</v>
      </c>
      <c r="G26" s="36">
        <f>+'Cuadro 1'!G26/'Cuadro 1'!G$45</f>
        <v>0.01685673853325564</v>
      </c>
      <c r="H26" s="36">
        <f>+'Cuadro 1'!H26/'Cuadro 1'!H$45</f>
        <v>0.017917091018822377</v>
      </c>
      <c r="I26" s="36">
        <f>+'Cuadro 1'!I26/'Cuadro 1'!I$45</f>
        <v>0.017522844724323215</v>
      </c>
      <c r="J26" s="36">
        <f>+'Cuadro 1'!J26/'Cuadro 1'!J$45</f>
        <v>0.01767050626157371</v>
      </c>
      <c r="K26" s="36">
        <f>+'Cuadro 1'!K26/'Cuadro 1'!K$45</f>
        <v>0.01846378931967813</v>
      </c>
      <c r="L26" s="36">
        <f>+'Cuadro 1'!L26/'Cuadro 1'!L$45</f>
        <v>0.01696026218762802</v>
      </c>
      <c r="M26" s="36">
        <f>+'Cuadro 1'!M26/'Cuadro 1'!M$45</f>
        <v>0.01743648672278984</v>
      </c>
      <c r="N26" s="36">
        <f>+'Cuadro 1'!N26/'Cuadro 1'!N$45</f>
        <v>0.01853777637111724</v>
      </c>
      <c r="O26" s="36">
        <f>+'Cuadro 1'!O26/'Cuadro 1'!O$45</f>
        <v>0.022170777312794942</v>
      </c>
      <c r="P26" s="36">
        <f>+'Cuadro 1'!P26/'Cuadro 1'!P$45</f>
        <v>0.018856314008175466</v>
      </c>
      <c r="Q26" s="36">
        <f>+'Cuadro 1'!Q26/'Cuadro 1'!Q$45</f>
        <v>0.021343164607413312</v>
      </c>
      <c r="R26" s="36">
        <f>+'Cuadro 1'!R26/'Cuadro 1'!R$45</f>
        <v>0.023636507246949174</v>
      </c>
      <c r="S26" s="36">
        <f>+'Cuadro 1'!S26/'Cuadro 1'!S$45</f>
        <v>0.019444602839710327</v>
      </c>
      <c r="T26" s="36">
        <f>+'Cuadro 1'!T26/'Cuadro 1'!T$45</f>
        <v>0.021007745191889304</v>
      </c>
    </row>
    <row r="27" spans="1:20" ht="108">
      <c r="A27" s="97"/>
      <c r="B27" s="100"/>
      <c r="C27" s="101"/>
      <c r="D27" s="24" t="s">
        <v>30</v>
      </c>
      <c r="E27" s="25" t="s">
        <v>31</v>
      </c>
      <c r="F27" s="36">
        <f>+'Cuadro 1'!F27/'Cuadro 1'!F$45</f>
        <v>0.032004721263846014</v>
      </c>
      <c r="G27" s="36">
        <f>+'Cuadro 1'!G27/'Cuadro 1'!G$45</f>
        <v>0.03450428702239241</v>
      </c>
      <c r="H27" s="36">
        <f>+'Cuadro 1'!H27/'Cuadro 1'!H$45</f>
        <v>0.03673946663649051</v>
      </c>
      <c r="I27" s="36">
        <f>+'Cuadro 1'!I27/'Cuadro 1'!I$45</f>
        <v>0.035832848488996885</v>
      </c>
      <c r="J27" s="36">
        <f>+'Cuadro 1'!J27/'Cuadro 1'!J$45</f>
        <v>0.0362198298860676</v>
      </c>
      <c r="K27" s="36">
        <f>+'Cuadro 1'!K27/'Cuadro 1'!K$45</f>
        <v>0.0378054133138259</v>
      </c>
      <c r="L27" s="36">
        <f>+'Cuadro 1'!L27/'Cuadro 1'!L$45</f>
        <v>0.04429878465109928</v>
      </c>
      <c r="M27" s="36">
        <f>+'Cuadro 1'!M27/'Cuadro 1'!M$45</f>
        <v>0.046414029127426246</v>
      </c>
      <c r="N27" s="36">
        <f>+'Cuadro 1'!N27/'Cuadro 1'!N$45</f>
        <v>0.04238820816566442</v>
      </c>
      <c r="O27" s="36">
        <f>+'Cuadro 1'!O27/'Cuadro 1'!O$45</f>
        <v>0.045743923070073904</v>
      </c>
      <c r="P27" s="36">
        <f>+'Cuadro 1'!P27/'Cuadro 1'!P$45</f>
        <v>0.04674519801327414</v>
      </c>
      <c r="Q27" s="36">
        <f>+'Cuadro 1'!Q27/'Cuadro 1'!Q$45</f>
        <v>0.05404543642885612</v>
      </c>
      <c r="R27" s="36">
        <f>+'Cuadro 1'!R27/'Cuadro 1'!R$45</f>
        <v>0.051893685083527506</v>
      </c>
      <c r="S27" s="36">
        <f>+'Cuadro 1'!S27/'Cuadro 1'!S$45</f>
        <v>0.05468438159320294</v>
      </c>
      <c r="T27" s="36">
        <f>+'Cuadro 1'!T27/'Cuadro 1'!T$45</f>
        <v>0.06255330258463145</v>
      </c>
    </row>
    <row r="28" spans="1:20" ht="12">
      <c r="A28" s="97"/>
      <c r="B28" s="100"/>
      <c r="C28" s="101"/>
      <c r="D28" s="24" t="s">
        <v>32</v>
      </c>
      <c r="E28" s="24" t="s">
        <v>33</v>
      </c>
      <c r="F28" s="36">
        <f>+'Cuadro 1'!F28/'Cuadro 1'!F$45</f>
        <v>0.01298347557653895</v>
      </c>
      <c r="G28" s="36">
        <f>+'Cuadro 1'!G28/'Cuadro 1'!G$45</f>
        <v>0.013152418213601932</v>
      </c>
      <c r="H28" s="36">
        <f>+'Cuadro 1'!H28/'Cuadro 1'!H$45</f>
        <v>0.016634604503790878</v>
      </c>
      <c r="I28" s="36">
        <f>+'Cuadro 1'!I28/'Cuadro 1'!I$45</f>
        <v>0.020226564906396523</v>
      </c>
      <c r="J28" s="36">
        <f>+'Cuadro 1'!J28/'Cuadro 1'!J$45</f>
        <v>0.020777753366184364</v>
      </c>
      <c r="K28" s="36">
        <f>+'Cuadro 1'!K28/'Cuadro 1'!K$45</f>
        <v>0.015654718361375275</v>
      </c>
      <c r="L28" s="36">
        <f>+'Cuadro 1'!L28/'Cuadro 1'!L$45</f>
        <v>0.017151440666393555</v>
      </c>
      <c r="M28" s="36">
        <f>+'Cuadro 1'!M28/'Cuadro 1'!M$45</f>
        <v>0.02145836976343334</v>
      </c>
      <c r="N28" s="36">
        <f>+'Cuadro 1'!N28/'Cuadro 1'!N$45</f>
        <v>0.026631098250214768</v>
      </c>
      <c r="O28" s="36">
        <f>+'Cuadro 1'!O28/'Cuadro 1'!O$45</f>
        <v>0.02341732704122518</v>
      </c>
      <c r="P28" s="36">
        <f>+'Cuadro 1'!P28/'Cuadro 1'!P$45</f>
        <v>0.02479011911564327</v>
      </c>
      <c r="Q28" s="36">
        <f>+'Cuadro 1'!Q28/'Cuadro 1'!Q$45</f>
        <v>0.032981267437225986</v>
      </c>
      <c r="R28" s="36">
        <f>+'Cuadro 1'!R28/'Cuadro 1'!R$45</f>
        <v>0.03040954148730303</v>
      </c>
      <c r="S28" s="36">
        <f>+'Cuadro 1'!S28/'Cuadro 1'!S$45</f>
        <v>0.026971545874436904</v>
      </c>
      <c r="T28" s="36">
        <f>+'Cuadro 1'!T28/'Cuadro 1'!T$45</f>
        <v>0.029101035593072838</v>
      </c>
    </row>
    <row r="29" spans="1:20" ht="12">
      <c r="A29" s="97"/>
      <c r="B29" s="100"/>
      <c r="C29" s="101"/>
      <c r="D29" s="24" t="s">
        <v>34</v>
      </c>
      <c r="E29" s="24" t="s">
        <v>35</v>
      </c>
      <c r="F29" s="36">
        <f>+'Cuadro 1'!F29/'Cuadro 1'!F$45</f>
        <v>0.0010895224260032686</v>
      </c>
      <c r="G29" s="36">
        <f>+'Cuadro 1'!G29/'Cuadro 1'!G$45</f>
        <v>0.0010821609922583868</v>
      </c>
      <c r="H29" s="36">
        <f>+'Cuadro 1'!H29/'Cuadro 1'!H$45</f>
        <v>0.0013579268982686432</v>
      </c>
      <c r="I29" s="36">
        <f>+'Cuadro 1'!I29/'Cuadro 1'!I$45</f>
        <v>0.0016769909990074952</v>
      </c>
      <c r="J29" s="36">
        <f>+'Cuadro 1'!J29/'Cuadro 1'!J$45</f>
        <v>0.0017262483914503625</v>
      </c>
      <c r="K29" s="36">
        <f>+'Cuadro 1'!K29/'Cuadro 1'!K$45</f>
        <v>0.0012874908558888076</v>
      </c>
      <c r="L29" s="36">
        <f>+'Cuadro 1'!L29/'Cuadro 1'!L$45</f>
        <v>0.0012563157176020757</v>
      </c>
      <c r="M29" s="36">
        <f>+'Cuadro 1'!M29/'Cuadro 1'!M$45</f>
        <v>0.0014738577602358173</v>
      </c>
      <c r="N29" s="36">
        <f>+'Cuadro 1'!N29/'Cuadro 1'!N$45</f>
        <v>0.0014468508387213456</v>
      </c>
      <c r="O29" s="36">
        <f>+'Cuadro 1'!O29/'Cuadro 1'!O$45</f>
        <v>0.0015359273439586858</v>
      </c>
      <c r="P29" s="36">
        <f>+'Cuadro 1'!P29/'Cuadro 1'!P$45</f>
        <v>0.0013845545250758208</v>
      </c>
      <c r="Q29" s="36">
        <f>+'Cuadro 1'!Q29/'Cuadro 1'!Q$45</f>
        <v>0.001853328019131128</v>
      </c>
      <c r="R29" s="36">
        <f>+'Cuadro 1'!R29/'Cuadro 1'!R$45</f>
        <v>0.0020536313731685163</v>
      </c>
      <c r="S29" s="36">
        <f>+'Cuadro 1'!S29/'Cuadro 1'!S$45</f>
        <v>0.002033795213928646</v>
      </c>
      <c r="T29" s="36">
        <f>+'Cuadro 1'!T29/'Cuadro 1'!T$45</f>
        <v>0.0020885910712731704</v>
      </c>
    </row>
    <row r="30" spans="1:20" ht="36">
      <c r="A30" s="97"/>
      <c r="B30" s="100"/>
      <c r="C30" s="101"/>
      <c r="D30" s="24" t="s">
        <v>36</v>
      </c>
      <c r="E30" s="24" t="s">
        <v>37</v>
      </c>
      <c r="F30" s="36">
        <f>+'Cuadro 1'!F30/'Cuadro 1'!F$45</f>
        <v>0.0010895224260032686</v>
      </c>
      <c r="G30" s="36">
        <f>+'Cuadro 1'!G30/'Cuadro 1'!G$45</f>
        <v>0.0011237825688837093</v>
      </c>
      <c r="H30" s="36">
        <f>+'Cuadro 1'!H30/'Cuadro 1'!H$45</f>
        <v>0.0013956470898872167</v>
      </c>
      <c r="I30" s="36">
        <f>+'Cuadro 1'!I30/'Cuadro 1'!I$45</f>
        <v>0.001711215305109689</v>
      </c>
      <c r="J30" s="36">
        <f>+'Cuadro 1'!J30/'Cuadro 1'!J$45</f>
        <v>0.001757634725840369</v>
      </c>
      <c r="K30" s="36">
        <f>+'Cuadro 1'!K30/'Cuadro 1'!K$45</f>
        <v>0.0013167520117044623</v>
      </c>
      <c r="L30" s="36">
        <f>+'Cuadro 1'!L30/'Cuadro 1'!L$45</f>
        <v>0.0011470708725931996</v>
      </c>
      <c r="M30" s="36">
        <f>+'Cuadro 1'!M30/'Cuadro 1'!M$45</f>
        <v>0.000999225600159876</v>
      </c>
      <c r="N30" s="36">
        <f>+'Cuadro 1'!N30/'Cuadro 1'!N$45</f>
        <v>0.000949495862910883</v>
      </c>
      <c r="O30" s="36">
        <f>+'Cuadro 1'!O30/'Cuadro 1'!O$45</f>
        <v>0.00080135339684801</v>
      </c>
      <c r="P30" s="36">
        <f>+'Cuadro 1'!P30/'Cuadro 1'!P$45</f>
        <v>0.0010768757417256385</v>
      </c>
      <c r="Q30" s="36">
        <f>+'Cuadro 1'!Q30/'Cuadro 1'!Q$45</f>
        <v>0.000876843363889996</v>
      </c>
      <c r="R30" s="36">
        <f>+'Cuadro 1'!R30/'Cuadro 1'!R$45</f>
        <v>0.0009083369535168438</v>
      </c>
      <c r="S30" s="36">
        <f>+'Cuadro 1'!S30/'Cuadro 1'!S$45</f>
        <v>0.001045408754823136</v>
      </c>
      <c r="T30" s="36">
        <f>+'Cuadro 1'!T30/'Cuadro 1'!T$45</f>
        <v>0.0010442955356365852</v>
      </c>
    </row>
    <row r="31" spans="1:20" ht="12">
      <c r="A31" s="97"/>
      <c r="B31" s="100"/>
      <c r="C31" s="101"/>
      <c r="D31" s="24" t="s">
        <v>38</v>
      </c>
      <c r="E31" s="24" t="s">
        <v>39</v>
      </c>
      <c r="F31" s="36">
        <f>+'Cuadro 1'!F31/'Cuadro 1'!F$45</f>
        <v>0.003313964045759942</v>
      </c>
      <c r="G31" s="36">
        <f>+'Cuadro 1'!G31/'Cuadro 1'!G$45</f>
        <v>0.002955131940397902</v>
      </c>
      <c r="H31" s="36">
        <f>+'Cuadro 1'!H31/'Cuadro 1'!H$45</f>
        <v>0.0039983403115687825</v>
      </c>
      <c r="I31" s="36">
        <f>+'Cuadro 1'!I31/'Cuadro 1'!I$45</f>
        <v>0.005338991751942229</v>
      </c>
      <c r="J31" s="36">
        <f>+'Cuadro 1'!J31/'Cuadro 1'!J$45</f>
        <v>0.0046137911553309685</v>
      </c>
      <c r="K31" s="36">
        <f>+'Cuadro 1'!K31/'Cuadro 1'!K$45</f>
        <v>0.004096561814191661</v>
      </c>
      <c r="L31" s="36">
        <f>+'Cuadro 1'!L31/'Cuadro 1'!L$45</f>
        <v>0.003168100505257408</v>
      </c>
      <c r="M31" s="36">
        <f>+'Cuadro 1'!M31/'Cuadro 1'!M$45</f>
        <v>0.003772076640603532</v>
      </c>
      <c r="N31" s="36">
        <f>+'Cuadro 1'!N31/'Cuadro 1'!N$45</f>
        <v>0.003775376407288511</v>
      </c>
      <c r="O31" s="36">
        <f>+'Cuadro 1'!O31/'Cuadro 1'!O$45</f>
        <v>0.003717389368711602</v>
      </c>
      <c r="P31" s="36">
        <f>+'Cuadro 1'!P31/'Cuadro 1'!P$45</f>
        <v>0.004856929365742165</v>
      </c>
      <c r="Q31" s="36">
        <f>+'Cuadro 1'!Q31/'Cuadro 1'!Q$45</f>
        <v>0.0039856516540454365</v>
      </c>
      <c r="R31" s="36">
        <f>+'Cuadro 1'!R31/'Cuadro 1'!R$45</f>
        <v>0.0032186722483314245</v>
      </c>
      <c r="S31" s="36">
        <f>+'Cuadro 1'!S31/'Cuadro 1'!S$45</f>
        <v>0.0034783600387751613</v>
      </c>
      <c r="T31" s="36">
        <f>+'Cuadro 1'!T31/'Cuadro 1'!T$45</f>
        <v>0.0034287703420067877</v>
      </c>
    </row>
    <row r="32" spans="1:20" ht="36">
      <c r="A32" s="97"/>
      <c r="B32" s="100"/>
      <c r="C32" s="101"/>
      <c r="D32" s="24" t="s">
        <v>40</v>
      </c>
      <c r="E32" s="24" t="s">
        <v>41</v>
      </c>
      <c r="F32" s="36">
        <f>+'Cuadro 1'!F32/'Cuadro 1'!F$45</f>
        <v>0.0008625385872525876</v>
      </c>
      <c r="G32" s="36">
        <f>+'Cuadro 1'!G32/'Cuadro 1'!G$45</f>
        <v>0.0007908099558811288</v>
      </c>
      <c r="H32" s="36">
        <f>+'Cuadro 1'!H32/'Cuadro 1'!H$45</f>
        <v>0.0010561653653200559</v>
      </c>
      <c r="I32" s="36">
        <f>+'Cuadro 1'!I32/'Cuadro 1'!I$45</f>
        <v>0.0014031965501899448</v>
      </c>
      <c r="J32" s="36">
        <f>+'Cuadro 1'!J32/'Cuadro 1'!J$45</f>
        <v>0.0012240670412102571</v>
      </c>
      <c r="K32" s="36">
        <f>+'Cuadro 1'!K32/'Cuadro 1'!K$45</f>
        <v>0.0010826627651792245</v>
      </c>
      <c r="L32" s="36">
        <f>+'Cuadro 1'!L32/'Cuadro 1'!L$45</f>
        <v>0.0011470708725931996</v>
      </c>
      <c r="M32" s="36">
        <f>+'Cuadro 1'!M32/'Cuadro 1'!M$45</f>
        <v>0.0011740900801878544</v>
      </c>
      <c r="N32" s="36">
        <f>+'Cuadro 1'!N32/'Cuadro 1'!N$45</f>
        <v>0.0011077451733960302</v>
      </c>
      <c r="O32" s="36">
        <f>+'Cuadro 1'!O32/'Cuadro 1'!O$45</f>
        <v>0.001090731012376458</v>
      </c>
      <c r="P32" s="36">
        <f>+'Cuadro 1'!P32/'Cuadro 1'!P$45</f>
        <v>0.0014285086369829898</v>
      </c>
      <c r="Q32" s="36">
        <f>+'Cuadro 1'!Q32/'Cuadro 1'!Q$45</f>
        <v>0.0011956954962136308</v>
      </c>
      <c r="R32" s="36">
        <f>+'Cuadro 1'!R32/'Cuadro 1'!R$45</f>
        <v>0.0009675763200505509</v>
      </c>
      <c r="S32" s="36">
        <f>+'Cuadro 1'!S32/'Cuadro 1'!S$45</f>
        <v>0.001045408754823136</v>
      </c>
      <c r="T32" s="36">
        <f>+'Cuadro 1'!T32/'Cuadro 1'!T$45</f>
        <v>0.0009398659820729267</v>
      </c>
    </row>
    <row r="33" spans="1:20" ht="12">
      <c r="A33" s="97"/>
      <c r="B33" s="100"/>
      <c r="C33" s="101"/>
      <c r="D33" s="24" t="s">
        <v>42</v>
      </c>
      <c r="E33" s="24" t="s">
        <v>43</v>
      </c>
      <c r="F33" s="36">
        <f>+'Cuadro 1'!F33/'Cuadro 1'!F$45</f>
        <v>0.03209551479934629</v>
      </c>
      <c r="G33" s="36">
        <f>+'Cuadro 1'!G33/'Cuadro 1'!G$45</f>
        <v>0.03629401481728128</v>
      </c>
      <c r="H33" s="36">
        <f>+'Cuadro 1'!H33/'Cuadro 1'!H$45</f>
        <v>0.037154388744294824</v>
      </c>
      <c r="I33" s="36">
        <f>+'Cuadro 1'!I33/'Cuadro 1'!I$45</f>
        <v>0.035353708203566175</v>
      </c>
      <c r="J33" s="36">
        <f>+'Cuadro 1'!J33/'Cuadro 1'!J$45</f>
        <v>0.031417720724396594</v>
      </c>
      <c r="K33" s="36">
        <f>+'Cuadro 1'!K33/'Cuadro 1'!K$45</f>
        <v>0.029787856620336502</v>
      </c>
      <c r="L33" s="36">
        <f>+'Cuadro 1'!L33/'Cuadro 1'!L$45</f>
        <v>0.03427557012153489</v>
      </c>
      <c r="M33" s="36">
        <f>+'Cuadro 1'!M33/'Cuadro 1'!M$45</f>
        <v>0.02830306512452849</v>
      </c>
      <c r="N33" s="36">
        <f>+'Cuadro 1'!N33/'Cuadro 1'!N$45</f>
        <v>0.021295835782429804</v>
      </c>
      <c r="O33" s="36">
        <f>+'Cuadro 1'!O33/'Cuadro 1'!O$45</f>
        <v>0.02904906063574036</v>
      </c>
      <c r="P33" s="36">
        <f>+'Cuadro 1'!P33/'Cuadro 1'!P$45</f>
        <v>0.028745989187288472</v>
      </c>
      <c r="Q33" s="36">
        <f>+'Cuadro 1'!Q33/'Cuadro 1'!Q$45</f>
        <v>0.031028298126743722</v>
      </c>
      <c r="R33" s="36">
        <f>+'Cuadro 1'!R33/'Cuadro 1'!R$45</f>
        <v>0.02833616365862328</v>
      </c>
      <c r="S33" s="36">
        <f>+'Cuadro 1'!S33/'Cuadro 1'!S$45</f>
        <v>0.02619224116629602</v>
      </c>
      <c r="T33" s="36">
        <f>+'Cuadro 1'!T33/'Cuadro 1'!T$45</f>
        <v>0.02652510660516926</v>
      </c>
    </row>
    <row r="34" spans="1:20" ht="11.25" customHeight="1">
      <c r="A34" s="97"/>
      <c r="B34" s="98" t="s">
        <v>162</v>
      </c>
      <c r="C34" s="99" t="s">
        <v>168</v>
      </c>
      <c r="D34" s="83" t="s">
        <v>44</v>
      </c>
      <c r="E34" s="83" t="s">
        <v>45</v>
      </c>
      <c r="F34" s="87">
        <f>+'Cuadro 1'!F34/'Cuadro 1'!F$45</f>
        <v>0.153668058834211</v>
      </c>
      <c r="G34" s="87">
        <f>+'Cuadro 1'!G34/'Cuadro 1'!G$45</f>
        <v>0.15762091068009657</v>
      </c>
      <c r="H34" s="87">
        <f>+'Cuadro 1'!H34/'Cuadro 1'!H$45</f>
        <v>0.15208781260608803</v>
      </c>
      <c r="I34" s="87">
        <f>+'Cuadro 1'!I34/'Cuadro 1'!I$45</f>
        <v>0.14264690783394365</v>
      </c>
      <c r="J34" s="87">
        <f>+'Cuadro 1'!J34/'Cuadro 1'!J$45</f>
        <v>0.14971281504033143</v>
      </c>
      <c r="K34" s="87">
        <f>+'Cuadro 1'!K34/'Cuadro 1'!K$45</f>
        <v>0.14501828822238477</v>
      </c>
      <c r="L34" s="87">
        <f>+'Cuadro 1'!L34/'Cuadro 1'!L$45</f>
        <v>0.14210023214529566</v>
      </c>
      <c r="M34" s="87">
        <f>+'Cuadro 1'!M34/'Cuadro 1'!M$45</f>
        <v>0.14968399490394943</v>
      </c>
      <c r="N34" s="87">
        <f>+'Cuadro 1'!N34/'Cuadro 1'!N$45</f>
        <v>0.14251480761405255</v>
      </c>
      <c r="O34" s="87">
        <f>+'Cuadro 1'!O34/'Cuadro 1'!O$45</f>
        <v>0.13667527379574393</v>
      </c>
      <c r="P34" s="87">
        <f>+'Cuadro 1'!P34/'Cuadro 1'!P$45</f>
        <v>0.12250010988527976</v>
      </c>
      <c r="Q34" s="87">
        <f>+'Cuadro 1'!Q34/'Cuadro 1'!Q$45</f>
        <v>0.11843363889996014</v>
      </c>
      <c r="R34" s="87">
        <f>+'Cuadro 1'!R34/'Cuadro 1'!R$45</f>
        <v>0.12335610757868963</v>
      </c>
      <c r="S34" s="87">
        <f>+'Cuadro 1'!S34/'Cuadro 1'!S$45</f>
        <v>0.12109634867233088</v>
      </c>
      <c r="T34" s="87">
        <f>+'Cuadro 1'!T34/'Cuadro 1'!T$45</f>
        <v>0.11234879470890262</v>
      </c>
    </row>
    <row r="35" spans="1:20" ht="12">
      <c r="A35" s="97"/>
      <c r="B35" s="98"/>
      <c r="C35" s="99"/>
      <c r="D35" s="83" t="s">
        <v>46</v>
      </c>
      <c r="E35" s="83" t="s">
        <v>47</v>
      </c>
      <c r="F35" s="87">
        <f>+'Cuadro 1'!F35/'Cuadro 1'!F$45</f>
        <v>0.10450335936081351</v>
      </c>
      <c r="G35" s="87">
        <f>+'Cuadro 1'!G35/'Cuadro 1'!G$45</f>
        <v>0.1047615083659369</v>
      </c>
      <c r="H35" s="87">
        <f>+'Cuadro 1'!H35/'Cuadro 1'!H$45</f>
        <v>0.1098411979932858</v>
      </c>
      <c r="I35" s="87">
        <f>+'Cuadro 1'!I35/'Cuadro 1'!I$45</f>
        <v>0.10157774051131113</v>
      </c>
      <c r="J35" s="87">
        <f>+'Cuadro 1'!J35/'Cuadro 1'!J$45</f>
        <v>0.10693324126675245</v>
      </c>
      <c r="K35" s="87">
        <f>+'Cuadro 1'!K35/'Cuadro 1'!K$45</f>
        <v>0.10384784198975859</v>
      </c>
      <c r="L35" s="87">
        <f>+'Cuadro 1'!L35/'Cuadro 1'!L$45</f>
        <v>0.09908507442305066</v>
      </c>
      <c r="M35" s="87">
        <f>+'Cuadro 1'!M35/'Cuadro 1'!M$45</f>
        <v>0.10371961729659514</v>
      </c>
      <c r="N35" s="87">
        <f>+'Cuadro 1'!N35/'Cuadro 1'!N$45</f>
        <v>0.1063435366460189</v>
      </c>
      <c r="O35" s="87">
        <f>+'Cuadro 1'!O35/'Cuadro 1'!O$45</f>
        <v>0.10390882379129196</v>
      </c>
      <c r="P35" s="87">
        <f>+'Cuadro 1'!P35/'Cuadro 1'!P$45</f>
        <v>0.10276471363896092</v>
      </c>
      <c r="Q35" s="87">
        <f>+'Cuadro 1'!Q35/'Cuadro 1'!Q$45</f>
        <v>0.09721004384216819</v>
      </c>
      <c r="R35" s="87">
        <f>+'Cuadro 1'!R35/'Cuadro 1'!R$45</f>
        <v>0.10374787725603254</v>
      </c>
      <c r="S35" s="87">
        <f>+'Cuadro 1'!S35/'Cuadro 1'!S$45</f>
        <v>0.10087244112447967</v>
      </c>
      <c r="T35" s="87">
        <f>+'Cuadro 1'!T35/'Cuadro 1'!T$45</f>
        <v>0.09449134104951701</v>
      </c>
    </row>
    <row r="36" spans="1:20" ht="12">
      <c r="A36" s="97"/>
      <c r="B36" s="98"/>
      <c r="C36" s="99"/>
      <c r="D36" s="83" t="s">
        <v>48</v>
      </c>
      <c r="E36" s="83" t="s">
        <v>49</v>
      </c>
      <c r="F36" s="87">
        <f>+'Cuadro 1'!F36/'Cuadro 1'!F$45</f>
        <v>0.06777737425095333</v>
      </c>
      <c r="G36" s="87">
        <f>+'Cuadro 1'!G36/'Cuadro 1'!G$45</f>
        <v>0.07450262215932739</v>
      </c>
      <c r="H36" s="87">
        <f>+'Cuadro 1'!H36/'Cuadro 1'!H$45</f>
        <v>0.07276224963222813</v>
      </c>
      <c r="I36" s="87">
        <f>+'Cuadro 1'!I36/'Cuadro 1'!I$45</f>
        <v>0.07193949142681132</v>
      </c>
      <c r="J36" s="87">
        <f>+'Cuadro 1'!J36/'Cuadro 1'!J$45</f>
        <v>0.07156084240921502</v>
      </c>
      <c r="K36" s="87">
        <f>+'Cuadro 1'!K36/'Cuadro 1'!K$45</f>
        <v>0.0756108266276518</v>
      </c>
      <c r="L36" s="87">
        <f>+'Cuadro 1'!L36/'Cuadro 1'!L$45</f>
        <v>0.07450498429605353</v>
      </c>
      <c r="M36" s="87">
        <f>+'Cuadro 1'!M36/'Cuadro 1'!M$45</f>
        <v>0.07007069521121131</v>
      </c>
      <c r="N36" s="87">
        <f>+'Cuadro 1'!N36/'Cuadro 1'!N$45</f>
        <v>0.07112176154089614</v>
      </c>
      <c r="O36" s="87">
        <f>+'Cuadro 1'!O36/'Cuadro 1'!O$45</f>
        <v>0.07412518920844093</v>
      </c>
      <c r="P36" s="87">
        <f>+'Cuadro 1'!P36/'Cuadro 1'!P$45</f>
        <v>0.07518350841721243</v>
      </c>
      <c r="Q36" s="87">
        <f>+'Cuadro 1'!Q36/'Cuadro 1'!Q$45</f>
        <v>0.071402949382224</v>
      </c>
      <c r="R36" s="87">
        <f>+'Cuadro 1'!R36/'Cuadro 1'!R$45</f>
        <v>0.07618182536234745</v>
      </c>
      <c r="S36" s="87">
        <f>+'Cuadro 1'!S36/'Cuadro 1'!S$45</f>
        <v>0.07637186139780654</v>
      </c>
      <c r="T36" s="87">
        <f>+'Cuadro 1'!T36/'Cuadro 1'!T$45</f>
        <v>0.0742494125837612</v>
      </c>
    </row>
    <row r="37" spans="1:20" ht="24">
      <c r="A37" s="97"/>
      <c r="B37" s="98"/>
      <c r="C37" s="99"/>
      <c r="D37" s="83" t="s">
        <v>50</v>
      </c>
      <c r="E37" s="83" t="s">
        <v>51</v>
      </c>
      <c r="F37" s="87">
        <f>+'Cuadro 1'!F37/'Cuadro 1'!F$45</f>
        <v>0.040811694207372434</v>
      </c>
      <c r="G37" s="87">
        <f>+'Cuadro 1'!G37/'Cuadro 1'!G$45</f>
        <v>0.042121035544826435</v>
      </c>
      <c r="H37" s="87">
        <f>+'Cuadro 1'!H37/'Cuadro 1'!H$45</f>
        <v>0.043076458828410845</v>
      </c>
      <c r="I37" s="87">
        <f>+'Cuadro 1'!I37/'Cuadro 1'!I$45</f>
        <v>0.04541565419761114</v>
      </c>
      <c r="J37" s="87">
        <f>+'Cuadro 1'!J37/'Cuadro 1'!J$45</f>
        <v>0.04507077618404946</v>
      </c>
      <c r="K37" s="87">
        <f>+'Cuadro 1'!K37/'Cuadro 1'!K$45</f>
        <v>0.04529626920263351</v>
      </c>
      <c r="L37" s="87">
        <f>+'Cuadro 1'!L37/'Cuadro 1'!L$45</f>
        <v>0.0446265191861259</v>
      </c>
      <c r="M37" s="87">
        <f>+'Cuadro 1'!M37/'Cuadro 1'!M$45</f>
        <v>0.04306662336689066</v>
      </c>
      <c r="N37" s="87">
        <f>+'Cuadro 1'!N37/'Cuadro 1'!N$45</f>
        <v>0.04607315639553285</v>
      </c>
      <c r="O37" s="87">
        <f>+'Cuadro 1'!O37/'Cuadro 1'!O$45</f>
        <v>0.04970617042115573</v>
      </c>
      <c r="P37" s="87">
        <f>+'Cuadro 1'!P37/'Cuadro 1'!P$45</f>
        <v>0.04958023823128654</v>
      </c>
      <c r="Q37" s="87">
        <f>+'Cuadro 1'!Q37/'Cuadro 1'!Q$45</f>
        <v>0.04938222399362296</v>
      </c>
      <c r="R37" s="87">
        <f>+'Cuadro 1'!R37/'Cuadro 1'!R$45</f>
        <v>0.0516172347063702</v>
      </c>
      <c r="S37" s="87">
        <f>+'Cuadro 1'!S37/'Cuadro 1'!S$45</f>
        <v>0.04902016688525213</v>
      </c>
      <c r="T37" s="87">
        <f>+'Cuadro 1'!T37/'Cuadro 1'!T$45</f>
        <v>0.051187886171786615</v>
      </c>
    </row>
    <row r="38" spans="1:20" ht="12">
      <c r="A38" s="97"/>
      <c r="B38" s="98"/>
      <c r="C38" s="99"/>
      <c r="D38" s="83" t="s">
        <v>52</v>
      </c>
      <c r="E38" s="83" t="s">
        <v>53</v>
      </c>
      <c r="F38" s="87">
        <f>+'Cuadro 1'!F38/'Cuadro 1'!F$45</f>
        <v>0.02610314145632831</v>
      </c>
      <c r="G38" s="87">
        <f>+'Cuadro 1'!G38/'Cuadro 1'!G$45</f>
        <v>0.028802131024723218</v>
      </c>
      <c r="H38" s="87">
        <f>+'Cuadro 1'!H38/'Cuadro 1'!H$45</f>
        <v>0.03032703406133303</v>
      </c>
      <c r="I38" s="87">
        <f>+'Cuadro 1'!I38/'Cuadro 1'!I$45</f>
        <v>0.029501351860091035</v>
      </c>
      <c r="J38" s="87">
        <f>+'Cuadro 1'!J38/'Cuadro 1'!J$45</f>
        <v>0.03314396911584696</v>
      </c>
      <c r="K38" s="87">
        <f>+'Cuadro 1'!K38/'Cuadro 1'!K$45</f>
        <v>0.03449890270665691</v>
      </c>
      <c r="L38" s="87">
        <f>+'Cuadro 1'!L38/'Cuadro 1'!L$45</f>
        <v>0.03121671446128636</v>
      </c>
      <c r="M38" s="87">
        <f>+'Cuadro 1'!M38/'Cuadro 1'!M$45</f>
        <v>0.034498263845519725</v>
      </c>
      <c r="N38" s="87">
        <f>+'Cuadro 1'!N38/'Cuadro 1'!N$45</f>
        <v>0.03544784554867297</v>
      </c>
      <c r="O38" s="87">
        <f>+'Cuadro 1'!O38/'Cuadro 1'!O$45</f>
        <v>0.03356780340129997</v>
      </c>
      <c r="P38" s="87">
        <f>+'Cuadro 1'!P38/'Cuadro 1'!P$45</f>
        <v>0.03865764142235506</v>
      </c>
      <c r="Q38" s="87">
        <f>+'Cuadro 1'!Q38/'Cuadro 1'!Q$45</f>
        <v>0.038142686329214824</v>
      </c>
      <c r="R38" s="87">
        <f>+'Cuadro 1'!R38/'Cuadro 1'!R$45</f>
        <v>0.03931519292287034</v>
      </c>
      <c r="S38" s="87">
        <f>+'Cuadro 1'!S38/'Cuadro 1'!S$45</f>
        <v>0.039991636729961415</v>
      </c>
      <c r="T38" s="87">
        <f>+'Cuadro 1'!T38/'Cuadro 1'!T$45</f>
        <v>0.040762335741014705</v>
      </c>
    </row>
    <row r="39" spans="1:20" ht="12">
      <c r="A39" s="97"/>
      <c r="B39" s="98"/>
      <c r="C39" s="99"/>
      <c r="D39" s="83" t="s">
        <v>54</v>
      </c>
      <c r="E39" s="83" t="s">
        <v>55</v>
      </c>
      <c r="F39" s="87">
        <f>+'Cuadro 1'!F39/'Cuadro 1'!F$45</f>
        <v>0.005674595968767023</v>
      </c>
      <c r="G39" s="87">
        <f>+'Cuadro 1'!G39/'Cuadro 1'!G$45</f>
        <v>0.0054524265379172565</v>
      </c>
      <c r="H39" s="87">
        <f>+'Cuadro 1'!H39/'Cuadro 1'!H$45</f>
        <v>0.005092225868507412</v>
      </c>
      <c r="I39" s="87">
        <f>+'Cuadro 1'!I39/'Cuadro 1'!I$45</f>
        <v>0.0050651973031246795</v>
      </c>
      <c r="J39" s="87">
        <f>+'Cuadro 1'!J39/'Cuadro 1'!J$45</f>
        <v>0.005586767521421173</v>
      </c>
      <c r="K39" s="87">
        <f>+'Cuadro 1'!K39/'Cuadro 1'!K$45</f>
        <v>0.005676664228237016</v>
      </c>
      <c r="L39" s="87">
        <f>+'Cuadro 1'!L39/'Cuadro 1'!L$45</f>
        <v>0.005926532841731531</v>
      </c>
      <c r="M39" s="87">
        <f>+'Cuadro 1'!M39/'Cuadro 1'!M$45</f>
        <v>0.004796282880767405</v>
      </c>
      <c r="N39" s="87">
        <f>+'Cuadro 1'!N39/'Cuadro 1'!N$45</f>
        <v>0.003797983451643532</v>
      </c>
      <c r="O39" s="87">
        <f>+'Cuadro 1'!O39/'Cuadro 1'!O$45</f>
        <v>0.0036951295521324905</v>
      </c>
      <c r="P39" s="87">
        <f>+'Cuadro 1'!P39/'Cuadro 1'!P$45</f>
        <v>0.0029669025537339016</v>
      </c>
      <c r="Q39" s="87">
        <f>+'Cuadro 1'!Q39/'Cuadro 1'!Q$45</f>
        <v>0.0026703866082104424</v>
      </c>
      <c r="R39" s="87">
        <f>+'Cuadro 1'!R39/'Cuadro 1'!R$45</f>
        <v>0.0024090675723707593</v>
      </c>
      <c r="S39" s="87">
        <f>+'Cuadro 1'!S39/'Cuadro 1'!S$45</f>
        <v>0.0016916614396228925</v>
      </c>
      <c r="T39" s="87">
        <f>+'Cuadro 1'!T39/'Cuadro 1'!T$45</f>
        <v>0.0018797319641458534</v>
      </c>
    </row>
    <row r="40" spans="1:20" ht="60">
      <c r="A40" s="97"/>
      <c r="B40" s="81" t="s">
        <v>163</v>
      </c>
      <c r="C40" s="82" t="s">
        <v>169</v>
      </c>
      <c r="D40" s="24" t="s">
        <v>56</v>
      </c>
      <c r="E40" s="24" t="s">
        <v>57</v>
      </c>
      <c r="F40" s="36">
        <f>+'Cuadro 1'!F40/'Cuadro 1'!F$45</f>
        <v>0.0015888868712547668</v>
      </c>
      <c r="G40" s="36">
        <f>+'Cuadro 1'!G40/'Cuadro 1'!G$45</f>
        <v>0.0014567551818862898</v>
      </c>
      <c r="H40" s="36">
        <f>+'Cuadro 1'!H40/'Cuadro 1'!H$45</f>
        <v>0.001697408622835804</v>
      </c>
      <c r="I40" s="36">
        <f>+'Cuadro 1'!I40/'Cuadro 1'!I$45</f>
        <v>0.0019165611417228516</v>
      </c>
      <c r="J40" s="36">
        <f>+'Cuadro 1'!J40/'Cuadro 1'!J$45</f>
        <v>0.001757634725840369</v>
      </c>
      <c r="K40" s="36">
        <f>+'Cuadro 1'!K40/'Cuadro 1'!K$45</f>
        <v>0.001872713972201902</v>
      </c>
      <c r="L40" s="36">
        <f>+'Cuadro 1'!L40/'Cuadro 1'!L$45</f>
        <v>0.0019390959989075516</v>
      </c>
      <c r="M40" s="36">
        <f>+'Cuadro 1'!M40/'Cuadro 1'!M$45</f>
        <v>0.0021233544003397367</v>
      </c>
      <c r="N40" s="36">
        <f>+'Cuadro 1'!N40/'Cuadro 1'!N$45</f>
        <v>0.002125062169371976</v>
      </c>
      <c r="O40" s="36">
        <f>+'Cuadro 1'!O40/'Cuadro 1'!O$45</f>
        <v>0.002359540557385807</v>
      </c>
      <c r="P40" s="36">
        <f>+'Cuadro 1'!P40/'Cuadro 1'!P$45</f>
        <v>0.002461430266801459</v>
      </c>
      <c r="Q40" s="36">
        <f>+'Cuadro 1'!Q40/'Cuadro 1'!Q$45</f>
        <v>0.0026903148664806694</v>
      </c>
      <c r="R40" s="36">
        <f>+'Cuadro 1'!R40/'Cuadro 1'!R$45</f>
        <v>0.0031396864262864814</v>
      </c>
      <c r="S40" s="36">
        <f>+'Cuadro 1'!S40/'Cuadro 1'!S$45</f>
        <v>0.0033263005835281593</v>
      </c>
      <c r="T40" s="36">
        <f>+'Cuadro 1'!T40/'Cuadro 1'!T$45</f>
        <v>0.0031676964580976416</v>
      </c>
    </row>
    <row r="41" spans="1:20" ht="11.25" customHeight="1">
      <c r="A41" s="97"/>
      <c r="B41" s="98" t="s">
        <v>164</v>
      </c>
      <c r="C41" s="99" t="s">
        <v>170</v>
      </c>
      <c r="D41" s="83" t="s">
        <v>60</v>
      </c>
      <c r="E41" s="83" t="s">
        <v>61</v>
      </c>
      <c r="F41" s="87">
        <f>+'Cuadro 1'!F41/'Cuadro 1'!F$45</f>
        <v>0.010259669511530779</v>
      </c>
      <c r="G41" s="87">
        <f>+'Cuadro 1'!G41/'Cuadro 1'!G$45</f>
        <v>0.011237825688837093</v>
      </c>
      <c r="H41" s="87">
        <f>+'Cuadro 1'!H41/'Cuadro 1'!H$45</f>
        <v>0.00958092867111765</v>
      </c>
      <c r="I41" s="87">
        <f>+'Cuadro 1'!I41/'Cuadro 1'!I$45</f>
        <v>0.010472637667271295</v>
      </c>
      <c r="J41" s="87">
        <f>+'Cuadro 1'!J41/'Cuadro 1'!J$45</f>
        <v>0.009823922664072064</v>
      </c>
      <c r="K41" s="87">
        <f>+'Cuadro 1'!K41/'Cuadro 1'!K$45</f>
        <v>0.008485735186539868</v>
      </c>
      <c r="L41" s="87">
        <f>+'Cuadro 1'!L41/'Cuadro 1'!L$45</f>
        <v>0.008903454868223406</v>
      </c>
      <c r="M41" s="87">
        <f>+'Cuadro 1'!M41/'Cuadro 1'!M$45</f>
        <v>0.00774399840123904</v>
      </c>
      <c r="N41" s="87">
        <f>+'Cuadro 1'!N41/'Cuadro 1'!N$45</f>
        <v>0.006691685129086224</v>
      </c>
      <c r="O41" s="87">
        <f>+'Cuadro 1'!O41/'Cuadro 1'!O$45</f>
        <v>0.004407443682664055</v>
      </c>
      <c r="P41" s="87">
        <f>+'Cuadro 1'!P41/'Cuadro 1'!P$45</f>
        <v>0.0037360995121093576</v>
      </c>
      <c r="Q41" s="87">
        <f>+'Cuadro 1'!Q41/'Cuadro 1'!Q$45</f>
        <v>0.004145077720207254</v>
      </c>
      <c r="R41" s="87">
        <f>+'Cuadro 1'!R41/'Cuadro 1'!R$45</f>
        <v>0.0045219383120729826</v>
      </c>
      <c r="S41" s="87">
        <f>+'Cuadro 1'!S41/'Cuadro 1'!S$45</f>
        <v>0.004257664746916044</v>
      </c>
      <c r="T41" s="87">
        <f>+'Cuadro 1'!T41/'Cuadro 1'!T$45</f>
        <v>0.004264206770516056</v>
      </c>
    </row>
    <row r="42" spans="1:20" ht="12">
      <c r="A42" s="97"/>
      <c r="B42" s="98"/>
      <c r="C42" s="99"/>
      <c r="D42" s="83" t="s">
        <v>58</v>
      </c>
      <c r="E42" s="83" t="s">
        <v>59</v>
      </c>
      <c r="F42" s="87">
        <f>+'Cuadro 1'!F42/'Cuadro 1'!F$45</f>
        <v>0.009033956782277102</v>
      </c>
      <c r="G42" s="87">
        <f>+'Cuadro 1'!G42/'Cuadro 1'!G$45</f>
        <v>0.009364854740697577</v>
      </c>
      <c r="H42" s="87">
        <f>+'Cuadro 1'!H42/'Cuadro 1'!H$45</f>
        <v>0.009731809437591943</v>
      </c>
      <c r="I42" s="87">
        <f>+'Cuadro 1'!I42/'Cuadro 1'!I$45</f>
        <v>0.010404189055066909</v>
      </c>
      <c r="J42" s="87">
        <f>+'Cuadro 1'!J42/'Cuadro 1'!J$45</f>
        <v>0.010075013339192116</v>
      </c>
      <c r="K42" s="87">
        <f>+'Cuadro 1'!K42/'Cuadro 1'!K$45</f>
        <v>0.01079736649597659</v>
      </c>
      <c r="L42" s="87">
        <f>+'Cuadro 1'!L42/'Cuadro 1'!L$45</f>
        <v>0.011388775092175339</v>
      </c>
      <c r="M42" s="87">
        <f>+'Cuadro 1'!M42/'Cuadro 1'!M$45</f>
        <v>0.011116384801778621</v>
      </c>
      <c r="N42" s="87">
        <f>+'Cuadro 1'!N42/'Cuadro 1'!N$45</f>
        <v>0.011190486955735407</v>
      </c>
      <c r="O42" s="87">
        <f>+'Cuadro 1'!O42/'Cuadro 1'!O$45</f>
        <v>0.012643575816935268</v>
      </c>
      <c r="P42" s="87">
        <f>+'Cuadro 1'!P42/'Cuadro 1'!P$45</f>
        <v>0.012944485956661245</v>
      </c>
      <c r="Q42" s="87">
        <f>+'Cuadro 1'!Q42/'Cuadro 1'!Q$45</f>
        <v>0.01265444400159426</v>
      </c>
      <c r="R42" s="87">
        <f>+'Cuadro 1'!R42/'Cuadro 1'!R$45</f>
        <v>0.012835196082303227</v>
      </c>
      <c r="S42" s="87">
        <f>+'Cuadro 1'!S42/'Cuadro 1'!S$45</f>
        <v>0.012734979376936382</v>
      </c>
      <c r="T42" s="87">
        <f>+'Cuadro 1'!T42/'Cuadro 1'!T$45</f>
        <v>0.014498303019754591</v>
      </c>
    </row>
    <row r="43" spans="1:20" ht="36">
      <c r="A43" s="97"/>
      <c r="B43" s="98"/>
      <c r="C43" s="99"/>
      <c r="D43" s="83" t="s">
        <v>62</v>
      </c>
      <c r="E43" s="83" t="s">
        <v>63</v>
      </c>
      <c r="F43" s="87">
        <f>+'Cuadro 1'!F43/'Cuadro 1'!F$45</f>
        <v>0.007490466678772472</v>
      </c>
      <c r="G43" s="87">
        <f>+'Cuadro 1'!G43/'Cuadro 1'!G$45</f>
        <v>0.007491883792558062</v>
      </c>
      <c r="H43" s="87">
        <f>+'Cuadro 1'!H43/'Cuadro 1'!H$45</f>
        <v>0.007657198898570404</v>
      </c>
      <c r="I43" s="87">
        <f>+'Cuadro 1'!I43/'Cuadro 1'!I$45</f>
        <v>0.007837366097402374</v>
      </c>
      <c r="J43" s="87">
        <f>+'Cuadro 1'!J43/'Cuadro 1'!J$45</f>
        <v>0.008317378613351746</v>
      </c>
      <c r="K43" s="87">
        <f>+'Cuadro 1'!K43/'Cuadro 1'!K$45</f>
        <v>0.008456474030724213</v>
      </c>
      <c r="L43" s="87">
        <f>+'Cuadro 1'!L43/'Cuadro 1'!L$45</f>
        <v>0.008848832445718968</v>
      </c>
      <c r="M43" s="87">
        <f>+'Cuadro 1'!M43/'Cuadro 1'!M$45</f>
        <v>0.009542604481526816</v>
      </c>
      <c r="N43" s="87">
        <f>+'Cuadro 1'!N43/'Cuadro 1'!N$45</f>
        <v>0.009110638875073473</v>
      </c>
      <c r="O43" s="87">
        <f>+'Cuadro 1'!O43/'Cuadro 1'!O$45</f>
        <v>0.008903926631644556</v>
      </c>
      <c r="P43" s="87">
        <f>+'Cuadro 1'!P43/'Cuadro 1'!P$45</f>
        <v>0.008856753549294537</v>
      </c>
      <c r="Q43" s="87">
        <f>+'Cuadro 1'!Q43/'Cuadro 1'!Q$45</f>
        <v>0.006735751295336788</v>
      </c>
      <c r="R43" s="87">
        <f>+'Cuadro 1'!R43/'Cuadro 1'!R$45</f>
        <v>0.007444413727735871</v>
      </c>
      <c r="S43" s="87">
        <f>+'Cuadro 1'!S43/'Cuadro 1'!S$45</f>
        <v>0.007146794396609074</v>
      </c>
      <c r="T43" s="87">
        <f>+'Cuadro 1'!T43/'Cuadro 1'!T$45</f>
        <v>0.00795405099643199</v>
      </c>
    </row>
    <row r="44" spans="1:20" ht="12">
      <c r="A44" s="97"/>
      <c r="B44" s="81" t="s">
        <v>165</v>
      </c>
      <c r="C44" s="82" t="s">
        <v>65</v>
      </c>
      <c r="D44" s="24" t="s">
        <v>64</v>
      </c>
      <c r="E44" s="24" t="s">
        <v>65</v>
      </c>
      <c r="F44" s="36">
        <f>+'Cuadro 1'!F44/'Cuadro 1'!F$45</f>
        <v>0.07544942800072635</v>
      </c>
      <c r="G44" s="36">
        <f>+'Cuadro 1'!G44/'Cuadro 1'!G$45</f>
        <v>0.08698909514692417</v>
      </c>
      <c r="H44" s="36">
        <f>+'Cuadro 1'!H44/'Cuadro 1'!H$45</f>
        <v>0.09003809739353476</v>
      </c>
      <c r="I44" s="36">
        <f>+'Cuadro 1'!I44/'Cuadro 1'!I$45</f>
        <v>0.09339813135288683</v>
      </c>
      <c r="J44" s="36">
        <f>+'Cuadro 1'!J44/'Cuadro 1'!J$45</f>
        <v>0.09528891120806002</v>
      </c>
      <c r="K44" s="36">
        <f>+'Cuadro 1'!K44/'Cuadro 1'!K$45</f>
        <v>0.09506949524506218</v>
      </c>
      <c r="L44" s="36">
        <f>+'Cuadro 1'!L44/'Cuadro 1'!L$45</f>
        <v>0.09244845008876143</v>
      </c>
      <c r="M44" s="36">
        <f>+'Cuadro 1'!M44/'Cuadro 1'!M$45</f>
        <v>0.0903050136144488</v>
      </c>
      <c r="N44" s="36">
        <f>+'Cuadro 1'!N44/'Cuadro 1'!N$45</f>
        <v>0.08803183071845187</v>
      </c>
      <c r="O44" s="36">
        <f>+'Cuadro 1'!O44/'Cuadro 1'!O$45</f>
        <v>0.0877704567714362</v>
      </c>
      <c r="P44" s="36">
        <f>+'Cuadro 1'!P44/'Cuadro 1'!P$45</f>
        <v>0.08946859478704233</v>
      </c>
      <c r="Q44" s="36">
        <f>+'Cuadro 1'!Q44/'Cuadro 1'!Q$45</f>
        <v>0.08595057791948983</v>
      </c>
      <c r="R44" s="36">
        <f>+'Cuadro 1'!R44/'Cuadro 1'!R$45</f>
        <v>0.09059673788554955</v>
      </c>
      <c r="S44" s="36">
        <f>+'Cuadro 1'!S44/'Cuadro 1'!S$45</f>
        <v>0.09155879949060082</v>
      </c>
      <c r="T44" s="36">
        <f>+'Cuadro 1'!T44/'Cuadro 1'!T$45</f>
        <v>0.08930467322252197</v>
      </c>
    </row>
    <row r="45" spans="1:20" ht="12">
      <c r="A45" s="102" t="s">
        <v>171</v>
      </c>
      <c r="B45" s="102"/>
      <c r="C45" s="102"/>
      <c r="D45" s="102"/>
      <c r="E45" s="102"/>
      <c r="F45" s="88">
        <f>+'Cuadro 1'!F45/'Cuadro 1'!F$45</f>
        <v>1</v>
      </c>
      <c r="G45" s="88">
        <f>+'Cuadro 1'!G45/'Cuadro 1'!G$45</f>
        <v>1</v>
      </c>
      <c r="H45" s="88">
        <f>+'Cuadro 1'!H45/'Cuadro 1'!H$45</f>
        <v>1</v>
      </c>
      <c r="I45" s="88">
        <f>+'Cuadro 1'!I45/'Cuadro 1'!I$45</f>
        <v>1</v>
      </c>
      <c r="J45" s="88">
        <f>+'Cuadro 1'!J45/'Cuadro 1'!J$45</f>
        <v>1</v>
      </c>
      <c r="K45" s="88">
        <f>+'Cuadro 1'!K45/'Cuadro 1'!K$45</f>
        <v>1</v>
      </c>
      <c r="L45" s="88">
        <f>+'Cuadro 1'!L45/'Cuadro 1'!L$45</f>
        <v>1</v>
      </c>
      <c r="M45" s="88">
        <f>+'Cuadro 1'!M45/'Cuadro 1'!M$45</f>
        <v>1</v>
      </c>
      <c r="N45" s="88">
        <f>+'Cuadro 1'!N45/'Cuadro 1'!N$45</f>
        <v>1</v>
      </c>
      <c r="O45" s="88">
        <f>+'Cuadro 1'!O45/'Cuadro 1'!O$45</f>
        <v>1</v>
      </c>
      <c r="P45" s="88">
        <f>+'Cuadro 1'!P45/'Cuadro 1'!P$45</f>
        <v>1</v>
      </c>
      <c r="Q45" s="88">
        <f>+'Cuadro 1'!Q45/'Cuadro 1'!Q$45</f>
        <v>1</v>
      </c>
      <c r="R45" s="88">
        <f>+'Cuadro 1'!R45/'Cuadro 1'!R$45</f>
        <v>1</v>
      </c>
      <c r="S45" s="88">
        <f>+'Cuadro 1'!S45/'Cuadro 1'!S$45</f>
        <v>1</v>
      </c>
      <c r="T45" s="88">
        <f>+'Cuadro 1'!T45/'Cuadro 1'!T$45</f>
        <v>1</v>
      </c>
    </row>
    <row r="46" spans="1:20" ht="11.25" customHeight="1">
      <c r="A46" s="97" t="s">
        <v>125</v>
      </c>
      <c r="B46" s="100" t="s">
        <v>161</v>
      </c>
      <c r="C46" s="101" t="s">
        <v>167</v>
      </c>
      <c r="D46" s="24" t="s">
        <v>76</v>
      </c>
      <c r="E46" s="24" t="s">
        <v>77</v>
      </c>
      <c r="F46" s="36">
        <f>+'Cuadro 1'!F46/'Cuadro 1'!F$61</f>
        <v>0.17286473232529628</v>
      </c>
      <c r="G46" s="36">
        <f>+'Cuadro 1'!G46/'Cuadro 1'!G$61</f>
        <v>0.17658132530120482</v>
      </c>
      <c r="H46" s="36">
        <f>+'Cuadro 1'!H46/'Cuadro 1'!H$61</f>
        <v>0.17707300958044267</v>
      </c>
      <c r="I46" s="36">
        <f>+'Cuadro 1'!I46/'Cuadro 1'!I$61</f>
        <v>0.17595965256374335</v>
      </c>
      <c r="J46" s="36">
        <f>+'Cuadro 1'!J46/'Cuadro 1'!J$61</f>
        <v>0.16483214089157952</v>
      </c>
      <c r="K46" s="36">
        <f>+'Cuadro 1'!K46/'Cuadro 1'!K$61</f>
        <v>0.16344086021505377</v>
      </c>
      <c r="L46" s="36">
        <f>+'Cuadro 1'!L46/'Cuadro 1'!L$61</f>
        <v>0.16285329744279947</v>
      </c>
      <c r="M46" s="36">
        <f>+'Cuadro 1'!M46/'Cuadro 1'!M$61</f>
        <v>0.15643434564124972</v>
      </c>
      <c r="N46" s="36">
        <f>+'Cuadro 1'!N46/'Cuadro 1'!N$61</f>
        <v>0.16043148955703465</v>
      </c>
      <c r="O46" s="36">
        <f>+'Cuadro 1'!O46/'Cuadro 1'!O$61</f>
        <v>0.17453149695190787</v>
      </c>
      <c r="P46" s="36">
        <f>+'Cuadro 1'!P46/'Cuadro 1'!P$61</f>
        <v>0.16113028472821397</v>
      </c>
      <c r="Q46" s="36">
        <f>+'Cuadro 1'!Q46/'Cuadro 1'!Q$61</f>
        <v>0.15841161400512382</v>
      </c>
      <c r="R46" s="36">
        <f>+'Cuadro 1'!R46/'Cuadro 1'!R$61</f>
        <v>0.14513422818791946</v>
      </c>
      <c r="S46" s="36">
        <f>+'Cuadro 1'!S46/'Cuadro 1'!S$61</f>
        <v>0.14195831694848604</v>
      </c>
      <c r="T46" s="36">
        <f>+'Cuadro 1'!T46/'Cuadro 1'!T$61</f>
        <v>0.14102106390574795</v>
      </c>
    </row>
    <row r="47" spans="1:20" ht="12">
      <c r="A47" s="97"/>
      <c r="B47" s="100"/>
      <c r="C47" s="101"/>
      <c r="D47" s="24" t="s">
        <v>78</v>
      </c>
      <c r="E47" s="24" t="s">
        <v>79</v>
      </c>
      <c r="F47" s="36">
        <f>+'Cuadro 1'!F47/'Cuadro 1'!F$61</f>
        <v>0.12791172864732325</v>
      </c>
      <c r="G47" s="36">
        <f>+'Cuadro 1'!G47/'Cuadro 1'!G$61</f>
        <v>0.13064759036144577</v>
      </c>
      <c r="H47" s="36">
        <f>+'Cuadro 1'!H47/'Cuadro 1'!H$61</f>
        <v>0.1311529567228279</v>
      </c>
      <c r="I47" s="36">
        <f>+'Cuadro 1'!I47/'Cuadro 1'!I$61</f>
        <v>0.1302885962454469</v>
      </c>
      <c r="J47" s="36">
        <f>+'Cuadro 1'!J47/'Cuadro 1'!J$61</f>
        <v>0.12217941662080352</v>
      </c>
      <c r="K47" s="36">
        <f>+'Cuadro 1'!K47/'Cuadro 1'!K$61</f>
        <v>0.12114695340501792</v>
      </c>
      <c r="L47" s="36">
        <f>+'Cuadro 1'!L47/'Cuadro 1'!L$61</f>
        <v>0.11574697173620457</v>
      </c>
      <c r="M47" s="36">
        <f>+'Cuadro 1'!M47/'Cuadro 1'!M$61</f>
        <v>0.10771247542058117</v>
      </c>
      <c r="N47" s="36">
        <f>+'Cuadro 1'!N47/'Cuadro 1'!N$61</f>
        <v>0.10672481064952949</v>
      </c>
      <c r="O47" s="36">
        <f>+'Cuadro 1'!O47/'Cuadro 1'!O$61</f>
        <v>0.09731316324226688</v>
      </c>
      <c r="P47" s="36">
        <f>+'Cuadro 1'!P47/'Cuadro 1'!P$61</f>
        <v>0.10634167385677308</v>
      </c>
      <c r="Q47" s="36">
        <f>+'Cuadro 1'!Q47/'Cuadro 1'!Q$61</f>
        <v>0.10076857386848848</v>
      </c>
      <c r="R47" s="36">
        <f>+'Cuadro 1'!R47/'Cuadro 1'!R$61</f>
        <v>0.09081375838926174</v>
      </c>
      <c r="S47" s="36">
        <f>+'Cuadro 1'!S47/'Cuadro 1'!S$61</f>
        <v>0.09182068423122297</v>
      </c>
      <c r="T47" s="36">
        <f>+'Cuadro 1'!T47/'Cuadro 1'!T$61</f>
        <v>0.0885398072117101</v>
      </c>
    </row>
    <row r="48" spans="1:20" ht="24">
      <c r="A48" s="97"/>
      <c r="B48" s="100"/>
      <c r="C48" s="101"/>
      <c r="D48" s="24" t="s">
        <v>80</v>
      </c>
      <c r="E48" s="24" t="s">
        <v>81</v>
      </c>
      <c r="F48" s="36">
        <f>+'Cuadro 1'!F48/'Cuadro 1'!F$61</f>
        <v>0.2521454842664487</v>
      </c>
      <c r="G48" s="36">
        <f>+'Cuadro 1'!G48/'Cuadro 1'!G$61</f>
        <v>0.2579066265060241</v>
      </c>
      <c r="H48" s="36">
        <f>+'Cuadro 1'!H48/'Cuadro 1'!H$61</f>
        <v>0.25834159233564585</v>
      </c>
      <c r="I48" s="36">
        <f>+'Cuadro 1'!I48/'Cuadro 1'!I$61</f>
        <v>0.2569347156066125</v>
      </c>
      <c r="J48" s="36">
        <f>+'Cuadro 1'!J48/'Cuadro 1'!J$61</f>
        <v>0.24078150798018713</v>
      </c>
      <c r="K48" s="36">
        <f>+'Cuadro 1'!K48/'Cuadro 1'!K$61</f>
        <v>0.23870967741935484</v>
      </c>
      <c r="L48" s="36">
        <f>+'Cuadro 1'!L48/'Cuadro 1'!L$61</f>
        <v>0.2570659488559892</v>
      </c>
      <c r="M48" s="36">
        <f>+'Cuadro 1'!M48/'Cuadro 1'!M$61</f>
        <v>0.26611317456849465</v>
      </c>
      <c r="N48" s="36">
        <f>+'Cuadro 1'!N48/'Cuadro 1'!N$61</f>
        <v>0.2409915079182924</v>
      </c>
      <c r="O48" s="36">
        <f>+'Cuadro 1'!O48/'Cuadro 1'!O$61</f>
        <v>0.2535561074734703</v>
      </c>
      <c r="P48" s="36">
        <f>+'Cuadro 1'!P48/'Cuadro 1'!P$61</f>
        <v>0.26251078515962034</v>
      </c>
      <c r="Q48" s="36">
        <f>+'Cuadro 1'!Q48/'Cuadro 1'!Q$61</f>
        <v>0.2557643040136635</v>
      </c>
      <c r="R48" s="36">
        <f>+'Cuadro 1'!R48/'Cuadro 1'!R$61</f>
        <v>0.26677852348993286</v>
      </c>
      <c r="S48" s="36">
        <f>+'Cuadro 1'!S48/'Cuadro 1'!S$61</f>
        <v>0.2799842705465985</v>
      </c>
      <c r="T48" s="36">
        <f>+'Cuadro 1'!T48/'Cuadro 1'!T$61</f>
        <v>0.28364869689396643</v>
      </c>
    </row>
    <row r="49" spans="1:20" ht="24">
      <c r="A49" s="97"/>
      <c r="B49" s="100"/>
      <c r="C49" s="101"/>
      <c r="D49" s="24" t="s">
        <v>82</v>
      </c>
      <c r="E49" s="24" t="s">
        <v>83</v>
      </c>
      <c r="F49" s="36">
        <f>+'Cuadro 1'!F49/'Cuadro 1'!F$61</f>
        <v>0.035145075602778915</v>
      </c>
      <c r="G49" s="36">
        <f>+'Cuadro 1'!G49/'Cuadro 1'!G$61</f>
        <v>0.03576807228915663</v>
      </c>
      <c r="H49" s="36">
        <f>+'Cuadro 1'!H49/'Cuadro 1'!H$61</f>
        <v>0.036009250082590025</v>
      </c>
      <c r="I49" s="36">
        <f>+'Cuadro 1'!I49/'Cuadro 1'!I$61</f>
        <v>0.035864387783692914</v>
      </c>
      <c r="J49" s="36">
        <f>+'Cuadro 1'!J49/'Cuadro 1'!J$61</f>
        <v>0.033571821684094665</v>
      </c>
      <c r="K49" s="36">
        <f>+'Cuadro 1'!K49/'Cuadro 1'!K$61</f>
        <v>0.033213859020310633</v>
      </c>
      <c r="L49" s="36">
        <f>+'Cuadro 1'!L49/'Cuadro 1'!L$61</f>
        <v>0.031852848811126065</v>
      </c>
      <c r="M49" s="36">
        <f>+'Cuadro 1'!M49/'Cuadro 1'!M$61</f>
        <v>0.034301944505134366</v>
      </c>
      <c r="N49" s="36">
        <f>+'Cuadro 1'!N49/'Cuadro 1'!N$61</f>
        <v>0.03878815698875373</v>
      </c>
      <c r="O49" s="36">
        <f>+'Cuadro 1'!O49/'Cuadro 1'!O$61</f>
        <v>0.04538270489952585</v>
      </c>
      <c r="P49" s="36">
        <f>+'Cuadro 1'!P49/'Cuadro 1'!P$61</f>
        <v>0.03968938740293356</v>
      </c>
      <c r="Q49" s="36">
        <f>+'Cuadro 1'!Q49/'Cuadro 1'!Q$61</f>
        <v>0.04184457728437233</v>
      </c>
      <c r="R49" s="36">
        <f>+'Cuadro 1'!R49/'Cuadro 1'!R$61</f>
        <v>0.03544463087248322</v>
      </c>
      <c r="S49" s="36">
        <f>+'Cuadro 1'!S49/'Cuadro 1'!S$61</f>
        <v>0.03480141565080613</v>
      </c>
      <c r="T49" s="36">
        <f>+'Cuadro 1'!T49/'Cuadro 1'!T$61</f>
        <v>0.03712959657265263</v>
      </c>
    </row>
    <row r="50" spans="1:20" ht="24">
      <c r="A50" s="97"/>
      <c r="B50" s="100"/>
      <c r="C50" s="101"/>
      <c r="D50" s="24" t="s">
        <v>66</v>
      </c>
      <c r="E50" s="24" t="s">
        <v>67</v>
      </c>
      <c r="F50" s="36">
        <f>+'Cuadro 1'!F50/'Cuadro 1'!F$61</f>
        <v>0.049856967715570084</v>
      </c>
      <c r="G50" s="36">
        <f>+'Cuadro 1'!G50/'Cuadro 1'!G$61</f>
        <v>0.04292168674698795</v>
      </c>
      <c r="H50" s="36">
        <f>+'Cuadro 1'!H50/'Cuadro 1'!H$61</f>
        <v>0.03931285100759828</v>
      </c>
      <c r="I50" s="36">
        <f>+'Cuadro 1'!I50/'Cuadro 1'!I$61</f>
        <v>0.04539086578873634</v>
      </c>
      <c r="J50" s="36">
        <f>+'Cuadro 1'!J50/'Cuadro 1'!J$61</f>
        <v>0.041827187671986794</v>
      </c>
      <c r="K50" s="36">
        <f>+'Cuadro 1'!K50/'Cuadro 1'!K$61</f>
        <v>0.03966547192353644</v>
      </c>
      <c r="L50" s="36">
        <f>+'Cuadro 1'!L50/'Cuadro 1'!L$61</f>
        <v>0.0354419021982952</v>
      </c>
      <c r="M50" s="36">
        <f>+'Cuadro 1'!M50/'Cuadro 1'!M$61</f>
        <v>0.035175879396984924</v>
      </c>
      <c r="N50" s="36">
        <f>+'Cuadro 1'!N50/'Cuadro 1'!N$61</f>
        <v>0.029607528115675925</v>
      </c>
      <c r="O50" s="36">
        <f>+'Cuadro 1'!O50/'Cuadro 1'!O$61</f>
        <v>0.026416798374350868</v>
      </c>
      <c r="P50" s="36">
        <f>+'Cuadro 1'!P50/'Cuadro 1'!P$61</f>
        <v>0.028904227782571183</v>
      </c>
      <c r="Q50" s="36">
        <f>+'Cuadro 1'!Q50/'Cuadro 1'!Q$61</f>
        <v>0.027540563620836893</v>
      </c>
      <c r="R50" s="36">
        <f>+'Cuadro 1'!R50/'Cuadro 1'!R$61</f>
        <v>0.024119127516778523</v>
      </c>
      <c r="S50" s="36">
        <f>+'Cuadro 1'!S50/'Cuadro 1'!S$61</f>
        <v>0.03539127015336217</v>
      </c>
      <c r="T50" s="36">
        <f>+'Cuadro 1'!T50/'Cuadro 1'!T$61</f>
        <v>0.029810781863620135</v>
      </c>
    </row>
    <row r="51" spans="1:20" ht="12">
      <c r="A51" s="97"/>
      <c r="B51" s="100"/>
      <c r="C51" s="101"/>
      <c r="D51" s="24" t="s">
        <v>68</v>
      </c>
      <c r="E51" s="24" t="s">
        <v>69</v>
      </c>
      <c r="F51" s="36">
        <f>+'Cuadro 1'!F51/'Cuadro 1'!F$61</f>
        <v>0.03637106661217818</v>
      </c>
      <c r="G51" s="36">
        <f>+'Cuadro 1'!G51/'Cuadro 1'!G$61</f>
        <v>0.03275602409638554</v>
      </c>
      <c r="H51" s="36">
        <f>+'Cuadro 1'!H51/'Cuadro 1'!H$61</f>
        <v>0.027750247770069375</v>
      </c>
      <c r="I51" s="36">
        <f>+'Cuadro 1'!I51/'Cuadro 1'!I$61</f>
        <v>0.04567105631829644</v>
      </c>
      <c r="J51" s="36">
        <f>+'Cuadro 1'!J51/'Cuadro 1'!J$61</f>
        <v>0.06741882223445239</v>
      </c>
      <c r="K51" s="36">
        <f>+'Cuadro 1'!K51/'Cuadro 1'!K$61</f>
        <v>0.05280764635603345</v>
      </c>
      <c r="L51" s="36">
        <f>+'Cuadro 1'!L51/'Cuadro 1'!L$61</f>
        <v>0.039703903095558546</v>
      </c>
      <c r="M51" s="36">
        <f>+'Cuadro 1'!M51/'Cuadro 1'!M$61</f>
        <v>0.03867161896438715</v>
      </c>
      <c r="N51" s="36">
        <f>+'Cuadro 1'!N51/'Cuadro 1'!N$61</f>
        <v>0.03190268533394538</v>
      </c>
      <c r="O51" s="36">
        <f>+'Cuadro 1'!O51/'Cuadro 1'!O$61</f>
        <v>0.0302551365996839</v>
      </c>
      <c r="P51" s="36">
        <f>+'Cuadro 1'!P51/'Cuadro 1'!P$61</f>
        <v>0.035806729939603106</v>
      </c>
      <c r="Q51" s="36">
        <f>+'Cuadro 1'!Q51/'Cuadro 1'!Q$61</f>
        <v>0.033731853116994025</v>
      </c>
      <c r="R51" s="36">
        <f>+'Cuadro 1'!R51/'Cuadro 1'!R$61</f>
        <v>0.03334731543624161</v>
      </c>
      <c r="S51" s="36">
        <f>+'Cuadro 1'!S51/'Cuadro 1'!S$61</f>
        <v>0.022611089264648054</v>
      </c>
      <c r="T51" s="36">
        <f>+'Cuadro 1'!T51/'Cuadro 1'!T$61</f>
        <v>0.02302749018207783</v>
      </c>
    </row>
    <row r="52" spans="1:20" ht="24">
      <c r="A52" s="97"/>
      <c r="B52" s="100"/>
      <c r="C52" s="101"/>
      <c r="D52" s="24" t="s">
        <v>70</v>
      </c>
      <c r="E52" s="24" t="s">
        <v>71</v>
      </c>
      <c r="F52" s="36">
        <f>+'Cuadro 1'!F52/'Cuadro 1'!F$61</f>
        <v>0.0053126277073968125</v>
      </c>
      <c r="G52" s="36">
        <f>+'Cuadro 1'!G52/'Cuadro 1'!G$61</f>
        <v>0.004894578313253012</v>
      </c>
      <c r="H52" s="36">
        <f>+'Cuadro 1'!H52/'Cuadro 1'!H$61</f>
        <v>0.003964321110009911</v>
      </c>
      <c r="I52" s="36">
        <f>+'Cuadro 1'!I52/'Cuadro 1'!I$61</f>
        <v>0.0067245727094424204</v>
      </c>
      <c r="J52" s="36">
        <f>+'Cuadro 1'!J52/'Cuadro 1'!J$61</f>
        <v>0.010181618051733628</v>
      </c>
      <c r="K52" s="36">
        <f>+'Cuadro 1'!K52/'Cuadro 1'!K$61</f>
        <v>0.007885304659498209</v>
      </c>
      <c r="L52" s="36">
        <f>+'Cuadro 1'!L52/'Cuadro 1'!L$61</f>
        <v>0.00785105428443248</v>
      </c>
      <c r="M52" s="36">
        <f>+'Cuadro 1'!M52/'Cuadro 1'!M$61</f>
        <v>0.007209962857767096</v>
      </c>
      <c r="N52" s="36">
        <f>+'Cuadro 1'!N52/'Cuadro 1'!N$61</f>
        <v>0.006426440211154464</v>
      </c>
      <c r="O52" s="36">
        <f>+'Cuadro 1'!O52/'Cuadro 1'!O$61</f>
        <v>0.006547753443215173</v>
      </c>
      <c r="P52" s="36">
        <f>+'Cuadro 1'!P52/'Cuadro 1'!P$61</f>
        <v>0.007333908541846419</v>
      </c>
      <c r="Q52" s="36">
        <f>+'Cuadro 1'!Q52/'Cuadro 1'!Q$61</f>
        <v>0.0064047822374039285</v>
      </c>
      <c r="R52" s="36">
        <f>+'Cuadro 1'!R52/'Cuadro 1'!R$61</f>
        <v>0.006082214765100671</v>
      </c>
      <c r="S52" s="36">
        <f>+'Cuadro 1'!S52/'Cuadro 1'!S$61</f>
        <v>0.005112072355485647</v>
      </c>
      <c r="T52" s="36">
        <f>+'Cuadro 1'!T52/'Cuadro 1'!T$61</f>
        <v>0.004819707247411638</v>
      </c>
    </row>
    <row r="53" spans="1:20" ht="12">
      <c r="A53" s="97"/>
      <c r="B53" s="100"/>
      <c r="C53" s="101"/>
      <c r="D53" s="24" t="s">
        <v>86</v>
      </c>
      <c r="E53" s="24" t="s">
        <v>87</v>
      </c>
      <c r="F53" s="36">
        <f>+'Cuadro 1'!F53/'Cuadro 1'!F$61</f>
        <v>0</v>
      </c>
      <c r="G53" s="36">
        <f>+'Cuadro 1'!G53/'Cuadro 1'!G$61</f>
        <v>0</v>
      </c>
      <c r="H53" s="36">
        <f>+'Cuadro 1'!H53/'Cuadro 1'!H$61</f>
        <v>0</v>
      </c>
      <c r="I53" s="36">
        <f>+'Cuadro 1'!I53/'Cuadro 1'!I$61</f>
        <v>0</v>
      </c>
      <c r="J53" s="36">
        <f>+'Cuadro 1'!J53/'Cuadro 1'!J$61</f>
        <v>0</v>
      </c>
      <c r="K53" s="36">
        <f>+'Cuadro 1'!K53/'Cuadro 1'!K$61</f>
        <v>0</v>
      </c>
      <c r="L53" s="36">
        <f>+'Cuadro 1'!L53/'Cuadro 1'!L$61</f>
        <v>0</v>
      </c>
      <c r="M53" s="36">
        <f>+'Cuadro 1'!M53/'Cuadro 1'!M$61</f>
        <v>0</v>
      </c>
      <c r="N53" s="36">
        <f>+'Cuadro 1'!N53/'Cuadro 1'!N$61</f>
        <v>0</v>
      </c>
      <c r="O53" s="36">
        <f>+'Cuadro 1'!O53/'Cuadro 1'!O$61</f>
        <v>0</v>
      </c>
      <c r="P53" s="36">
        <f>+'Cuadro 1'!P53/'Cuadro 1'!P$61</f>
        <v>0</v>
      </c>
      <c r="Q53" s="36">
        <f>+'Cuadro 1'!Q53/'Cuadro 1'!Q$61</f>
        <v>0</v>
      </c>
      <c r="R53" s="36">
        <f>+'Cuadro 1'!R53/'Cuadro 1'!R$61</f>
        <v>0</v>
      </c>
      <c r="S53" s="36">
        <f>+'Cuadro 1'!S53/'Cuadro 1'!S$61</f>
        <v>0</v>
      </c>
      <c r="T53" s="36">
        <f>+'Cuadro 1'!T53/'Cuadro 1'!T$61</f>
        <v>0</v>
      </c>
    </row>
    <row r="54" spans="1:20" ht="12">
      <c r="A54" s="97"/>
      <c r="B54" s="100"/>
      <c r="C54" s="101"/>
      <c r="D54" s="24" t="s">
        <v>88</v>
      </c>
      <c r="E54" s="24" t="s">
        <v>89</v>
      </c>
      <c r="F54" s="36">
        <f>+'Cuadro 1'!F54/'Cuadro 1'!F$61</f>
        <v>0</v>
      </c>
      <c r="G54" s="36">
        <f>+'Cuadro 1'!G54/'Cuadro 1'!G$61</f>
        <v>0</v>
      </c>
      <c r="H54" s="36">
        <f>+'Cuadro 1'!H54/'Cuadro 1'!H$61</f>
        <v>0</v>
      </c>
      <c r="I54" s="36">
        <f>+'Cuadro 1'!I54/'Cuadro 1'!I$61</f>
        <v>0</v>
      </c>
      <c r="J54" s="36">
        <f>+'Cuadro 1'!J54/'Cuadro 1'!J$61</f>
        <v>0</v>
      </c>
      <c r="K54" s="36">
        <f>+'Cuadro 1'!K54/'Cuadro 1'!K$61</f>
        <v>0</v>
      </c>
      <c r="L54" s="36">
        <f>+'Cuadro 1'!L54/'Cuadro 1'!L$61</f>
        <v>0</v>
      </c>
      <c r="M54" s="36">
        <f>+'Cuadro 1'!M54/'Cuadro 1'!M$61</f>
        <v>0</v>
      </c>
      <c r="N54" s="36">
        <f>+'Cuadro 1'!N54/'Cuadro 1'!N$61</f>
        <v>0</v>
      </c>
      <c r="O54" s="36">
        <f>+'Cuadro 1'!O54/'Cuadro 1'!O$61</f>
        <v>0</v>
      </c>
      <c r="P54" s="36">
        <f>+'Cuadro 1'!P54/'Cuadro 1'!P$61</f>
        <v>0</v>
      </c>
      <c r="Q54" s="36">
        <f>+'Cuadro 1'!Q54/'Cuadro 1'!Q$61</f>
        <v>0</v>
      </c>
      <c r="R54" s="36">
        <f>+'Cuadro 1'!R54/'Cuadro 1'!R$61</f>
        <v>0</v>
      </c>
      <c r="S54" s="36">
        <f>+'Cuadro 1'!S54/'Cuadro 1'!S$61</f>
        <v>0</v>
      </c>
      <c r="T54" s="36">
        <f>+'Cuadro 1'!T54/'Cuadro 1'!T$61</f>
        <v>0</v>
      </c>
    </row>
    <row r="55" spans="1:20" ht="24">
      <c r="A55" s="97"/>
      <c r="B55" s="100"/>
      <c r="C55" s="101"/>
      <c r="D55" s="24" t="s">
        <v>90</v>
      </c>
      <c r="E55" s="24" t="s">
        <v>91</v>
      </c>
      <c r="F55" s="36">
        <f>+'Cuadro 1'!F55/'Cuadro 1'!F$61</f>
        <v>0.0012259910093992644</v>
      </c>
      <c r="G55" s="36">
        <f>+'Cuadro 1'!G55/'Cuadro 1'!G$61</f>
        <v>0.002259036144578313</v>
      </c>
      <c r="H55" s="36">
        <f>+'Cuadro 1'!H55/'Cuadro 1'!H$61</f>
        <v>0.0016518004625041295</v>
      </c>
      <c r="I55" s="36">
        <f>+'Cuadro 1'!I55/'Cuadro 1'!I$61</f>
        <v>0.0030820958251611096</v>
      </c>
      <c r="J55" s="36">
        <f>+'Cuadro 1'!J55/'Cuadro 1'!J$61</f>
        <v>0.003026967528893781</v>
      </c>
      <c r="K55" s="36">
        <f>+'Cuadro 1'!K55/'Cuadro 1'!K$61</f>
        <v>0.0038231780167264037</v>
      </c>
      <c r="L55" s="36">
        <f>+'Cuadro 1'!L55/'Cuadro 1'!L$61</f>
        <v>0.004037685060565276</v>
      </c>
      <c r="M55" s="36">
        <f>+'Cuadro 1'!M55/'Cuadro 1'!M$61</f>
        <v>0.002184837229626393</v>
      </c>
      <c r="N55" s="36">
        <f>+'Cuadro 1'!N55/'Cuadro 1'!N$61</f>
        <v>0.003442735827404177</v>
      </c>
      <c r="O55" s="36">
        <f>+'Cuadro 1'!O55/'Cuadro 1'!O$61</f>
        <v>0.002935199819372319</v>
      </c>
      <c r="P55" s="36">
        <f>+'Cuadro 1'!P55/'Cuadro 1'!P$61</f>
        <v>0.0036669542709232097</v>
      </c>
      <c r="Q55" s="36">
        <f>+'Cuadro 1'!Q55/'Cuadro 1'!Q$61</f>
        <v>0.004269854824935952</v>
      </c>
      <c r="R55" s="36">
        <f>+'Cuadro 1'!R55/'Cuadro 1'!R$61</f>
        <v>0.0041946308724832215</v>
      </c>
      <c r="S55" s="36">
        <f>+'Cuadro 1'!S55/'Cuadro 1'!S$61</f>
        <v>0.003932363350373574</v>
      </c>
      <c r="T55" s="36">
        <f>+'Cuadro 1'!T55/'Cuadro 1'!T$61</f>
        <v>0.005712245626561942</v>
      </c>
    </row>
    <row r="56" spans="1:20" ht="24">
      <c r="A56" s="97"/>
      <c r="B56" s="100"/>
      <c r="C56" s="101"/>
      <c r="D56" s="24" t="s">
        <v>84</v>
      </c>
      <c r="E56" s="24" t="s">
        <v>85</v>
      </c>
      <c r="F56" s="36">
        <f>+'Cuadro 1'!F56/'Cuadro 1'!F$61</f>
        <v>0.02819779321618308</v>
      </c>
      <c r="G56" s="36">
        <f>+'Cuadro 1'!G56/'Cuadro 1'!G$61</f>
        <v>0.0391566265060241</v>
      </c>
      <c r="H56" s="36">
        <f>+'Cuadro 1'!H56/'Cuadro 1'!H$61</f>
        <v>0.06640237859266601</v>
      </c>
      <c r="I56" s="36">
        <f>+'Cuadro 1'!I56/'Cuadro 1'!I$61</f>
        <v>0.06108153544410199</v>
      </c>
      <c r="J56" s="36">
        <f>+'Cuadro 1'!J56/'Cuadro 1'!J$61</f>
        <v>0.06879471656576774</v>
      </c>
      <c r="K56" s="36">
        <f>+'Cuadro 1'!K56/'Cuadro 1'!K$61</f>
        <v>0.06284348864994026</v>
      </c>
      <c r="L56" s="36">
        <f>+'Cuadro 1'!L56/'Cuadro 1'!L$61</f>
        <v>0.05877074921489457</v>
      </c>
      <c r="M56" s="36">
        <f>+'Cuadro 1'!M56/'Cuadro 1'!M$61</f>
        <v>0.04872187022066856</v>
      </c>
      <c r="N56" s="36">
        <f>+'Cuadro 1'!N56/'Cuadro 1'!N$61</f>
        <v>0.057608446178563234</v>
      </c>
      <c r="O56" s="36">
        <f>+'Cuadro 1'!O56/'Cuadro 1'!O$61</f>
        <v>0.0605102731993678</v>
      </c>
      <c r="P56" s="36">
        <f>+'Cuadro 1'!P56/'Cuadro 1'!P$61</f>
        <v>0.06276962899050906</v>
      </c>
      <c r="Q56" s="36">
        <f>+'Cuadro 1'!Q56/'Cuadro 1'!Q$61</f>
        <v>0.06596925704526047</v>
      </c>
      <c r="R56" s="36">
        <f>+'Cuadro 1'!R56/'Cuadro 1'!R$61</f>
        <v>0.06648489932885907</v>
      </c>
      <c r="S56" s="36">
        <f>+'Cuadro 1'!S56/'Cuadro 1'!S$61</f>
        <v>0.06331104994101455</v>
      </c>
      <c r="T56" s="36">
        <f>+'Cuadro 1'!T56/'Cuadro 1'!T$61</f>
        <v>0.07568725455194573</v>
      </c>
    </row>
    <row r="57" spans="1:20" ht="48">
      <c r="A57" s="97"/>
      <c r="B57" s="84" t="s">
        <v>162</v>
      </c>
      <c r="C57" s="85" t="s">
        <v>168</v>
      </c>
      <c r="D57" s="83" t="s">
        <v>96</v>
      </c>
      <c r="E57" s="83" t="s">
        <v>97</v>
      </c>
      <c r="F57" s="87">
        <f>+'Cuadro 1'!F57/'Cuadro 1'!F$61</f>
        <v>0.06988148753575807</v>
      </c>
      <c r="G57" s="87">
        <f>+'Cuadro 1'!G57/'Cuadro 1'!G$61</f>
        <v>0.06739457831325302</v>
      </c>
      <c r="H57" s="87">
        <f>+'Cuadro 1'!H57/'Cuadro 1'!H$61</f>
        <v>0.06078625702015197</v>
      </c>
      <c r="I57" s="87">
        <f>+'Cuadro 1'!I57/'Cuadro 1'!I$61</f>
        <v>0.05659848697114037</v>
      </c>
      <c r="J57" s="87">
        <f>+'Cuadro 1'!J57/'Cuadro 1'!J$61</f>
        <v>0.06714364336818933</v>
      </c>
      <c r="K57" s="87">
        <f>+'Cuadro 1'!K57/'Cuadro 1'!K$61</f>
        <v>0.06332138590203107</v>
      </c>
      <c r="L57" s="87">
        <f>+'Cuadro 1'!L57/'Cuadro 1'!L$61</f>
        <v>0.07312696276357111</v>
      </c>
      <c r="M57" s="87">
        <f>+'Cuadro 1'!M57/'Cuadro 1'!M$61</f>
        <v>0.0817129123880271</v>
      </c>
      <c r="N57" s="87">
        <f>+'Cuadro 1'!N57/'Cuadro 1'!N$61</f>
        <v>0.08652742712875831</v>
      </c>
      <c r="O57" s="87">
        <f>+'Cuadro 1'!O57/'Cuadro 1'!O$61</f>
        <v>0.05373673515466245</v>
      </c>
      <c r="P57" s="87">
        <f>+'Cuadro 1'!P57/'Cuadro 1'!P$61</f>
        <v>0.04702329594477998</v>
      </c>
      <c r="Q57" s="87">
        <f>+'Cuadro 1'!Q57/'Cuadro 1'!Q$61</f>
        <v>0.04739538855678907</v>
      </c>
      <c r="R57" s="87">
        <f>+'Cuadro 1'!R57/'Cuadro 1'!R$61</f>
        <v>0.04551174496644295</v>
      </c>
      <c r="S57" s="87">
        <f>+'Cuadro 1'!S57/'Cuadro 1'!S$61</f>
        <v>0.03539127015336217</v>
      </c>
      <c r="T57" s="87">
        <f>+'Cuadro 1'!T57/'Cuadro 1'!T$61</f>
        <v>0.03034630489111032</v>
      </c>
    </row>
    <row r="58" spans="1:20" ht="11.25" customHeight="1">
      <c r="A58" s="97"/>
      <c r="B58" s="100" t="s">
        <v>163</v>
      </c>
      <c r="C58" s="101" t="s">
        <v>169</v>
      </c>
      <c r="D58" s="24" t="s">
        <v>72</v>
      </c>
      <c r="E58" s="24" t="s">
        <v>73</v>
      </c>
      <c r="F58" s="36">
        <f>+'Cuadro 1'!F58/'Cuadro 1'!F$61</f>
        <v>0.14507560277891296</v>
      </c>
      <c r="G58" s="36">
        <f>+'Cuadro 1'!G58/'Cuadro 1'!G$61</f>
        <v>0.13365963855421686</v>
      </c>
      <c r="H58" s="36">
        <f>+'Cuadro 1'!H58/'Cuadro 1'!H$61</f>
        <v>0.1172778328377932</v>
      </c>
      <c r="I58" s="36">
        <f>+'Cuadro 1'!I58/'Cuadro 1'!I$61</f>
        <v>0.0994676379938358</v>
      </c>
      <c r="J58" s="36">
        <f>+'Cuadro 1'!J58/'Cuadro 1'!J$61</f>
        <v>0.0976884975233902</v>
      </c>
      <c r="K58" s="36">
        <f>+'Cuadro 1'!K58/'Cuadro 1'!K$61</f>
        <v>0.11517323775388291</v>
      </c>
      <c r="L58" s="36">
        <f>+'Cuadro 1'!L58/'Cuadro 1'!L$61</f>
        <v>0.11484970838941229</v>
      </c>
      <c r="M58" s="36">
        <f>+'Cuadro 1'!M58/'Cuadro 1'!M$61</f>
        <v>0.11448547083242298</v>
      </c>
      <c r="N58" s="36">
        <f>+'Cuadro 1'!N58/'Cuadro 1'!N$61</f>
        <v>0.11269221941703007</v>
      </c>
      <c r="O58" s="36">
        <f>+'Cuadro 1'!O58/'Cuadro 1'!O$61</f>
        <v>0.10927974712124633</v>
      </c>
      <c r="P58" s="36">
        <f>+'Cuadro 1'!P58/'Cuadro 1'!P$61</f>
        <v>0.10483175150992234</v>
      </c>
      <c r="Q58" s="36">
        <f>+'Cuadro 1'!Q58/'Cuadro 1'!Q$61</f>
        <v>0.10930828351836037</v>
      </c>
      <c r="R58" s="36">
        <f>+'Cuadro 1'!R58/'Cuadro 1'!R$61</f>
        <v>0.12101510067114093</v>
      </c>
      <c r="S58" s="36">
        <f>+'Cuadro 1'!S58/'Cuadro 1'!S$61</f>
        <v>0.1283916633896972</v>
      </c>
      <c r="T58" s="36">
        <f>+'Cuadro 1'!T58/'Cuadro 1'!T$61</f>
        <v>0.12549089610853267</v>
      </c>
    </row>
    <row r="59" spans="1:20" ht="12">
      <c r="A59" s="97"/>
      <c r="B59" s="100"/>
      <c r="C59" s="101"/>
      <c r="D59" s="24" t="s">
        <v>74</v>
      </c>
      <c r="E59" s="24" t="s">
        <v>75</v>
      </c>
      <c r="F59" s="36">
        <f>+'Cuadro 1'!F59/'Cuadro 1'!F$61</f>
        <v>0.04086636697997548</v>
      </c>
      <c r="G59" s="36">
        <f>+'Cuadro 1'!G59/'Cuadro 1'!G$61</f>
        <v>0.03765060240963856</v>
      </c>
      <c r="H59" s="36">
        <f>+'Cuadro 1'!H59/'Cuadro 1'!H$61</f>
        <v>0.03303600925008259</v>
      </c>
      <c r="I59" s="36">
        <f>+'Cuadro 1'!I59/'Cuadro 1'!I$61</f>
        <v>0.028019052956010086</v>
      </c>
      <c r="J59" s="36">
        <f>+'Cuadro 1'!J59/'Cuadro 1'!J$61</f>
        <v>0.0275178866263071</v>
      </c>
      <c r="K59" s="36">
        <f>+'Cuadro 1'!K59/'Cuadro 1'!K$61</f>
        <v>0.03512544802867384</v>
      </c>
      <c r="L59" s="36">
        <f>+'Cuadro 1'!L59/'Cuadro 1'!L$61</f>
        <v>0.0354419021982952</v>
      </c>
      <c r="M59" s="36">
        <f>+'Cuadro 1'!M59/'Cuadro 1'!M$61</f>
        <v>0.03648678173476076</v>
      </c>
      <c r="N59" s="36">
        <f>+'Cuadro 1'!N59/'Cuadro 1'!N$61</f>
        <v>0.04108331420702318</v>
      </c>
      <c r="O59" s="36">
        <f>+'Cuadro 1'!O59/'Cuadro 1'!O$61</f>
        <v>0.043576428087604424</v>
      </c>
      <c r="P59" s="36">
        <f>+'Cuadro 1'!P59/'Cuadro 1'!P$61</f>
        <v>0.043356341673856776</v>
      </c>
      <c r="Q59" s="36">
        <f>+'Cuadro 1'!Q59/'Cuadro 1'!Q$61</f>
        <v>0.0448334756618275</v>
      </c>
      <c r="R59" s="36">
        <f>+'Cuadro 1'!R59/'Cuadro 1'!R$61</f>
        <v>0.04677013422818792</v>
      </c>
      <c r="S59" s="36">
        <f>+'Cuadro 1'!S59/'Cuadro 1'!S$61</f>
        <v>0.04581203303185214</v>
      </c>
      <c r="T59" s="36">
        <f>+'Cuadro 1'!T59/'Cuadro 1'!T$61</f>
        <v>0.043555872902534806</v>
      </c>
    </row>
    <row r="60" spans="1:20" ht="12">
      <c r="A60" s="97"/>
      <c r="B60" s="100"/>
      <c r="C60" s="101"/>
      <c r="D60" s="24" t="s">
        <v>99</v>
      </c>
      <c r="E60" s="86" t="s">
        <v>100</v>
      </c>
      <c r="F60" s="36">
        <f>+'Cuadro 1'!F60/'Cuadro 1'!F$61</f>
        <v>0.035145075602778915</v>
      </c>
      <c r="G60" s="36">
        <f>+'Cuadro 1'!G60/'Cuadro 1'!G$61</f>
        <v>0.038403614457831324</v>
      </c>
      <c r="H60" s="36">
        <f>+'Cuadro 1'!H60/'Cuadro 1'!H$61</f>
        <v>0.0472414932276181</v>
      </c>
      <c r="I60" s="36">
        <f>+'Cuadro 1'!I60/'Cuadro 1'!I$61</f>
        <v>0.05491734379377977</v>
      </c>
      <c r="J60" s="36">
        <f>+'Cuadro 1'!J60/'Cuadro 1'!J$61</f>
        <v>0.0550357732526142</v>
      </c>
      <c r="K60" s="36">
        <f>+'Cuadro 1'!K60/'Cuadro 1'!K$61</f>
        <v>0.06284348864994026</v>
      </c>
      <c r="L60" s="36">
        <f>+'Cuadro 1'!L60/'Cuadro 1'!L$61</f>
        <v>0.063257065948856</v>
      </c>
      <c r="M60" s="36">
        <f>+'Cuadro 1'!M60/'Cuadro 1'!M$61</f>
        <v>0.07078872623989513</v>
      </c>
      <c r="N60" s="36">
        <f>+'Cuadro 1'!N60/'Cuadro 1'!N$61</f>
        <v>0.08377323846683497</v>
      </c>
      <c r="O60" s="36">
        <f>+'Cuadro 1'!O60/'Cuadro 1'!O$61</f>
        <v>0.0959584556333258</v>
      </c>
      <c r="P60" s="36">
        <f>+'Cuadro 1'!P60/'Cuadro 1'!P$61</f>
        <v>0.09663503019844694</v>
      </c>
      <c r="Q60" s="36">
        <f>+'Cuadro 1'!Q60/'Cuadro 1'!Q$61</f>
        <v>0.10375747224594364</v>
      </c>
      <c r="R60" s="36">
        <f>+'Cuadro 1'!R60/'Cuadro 1'!R$61</f>
        <v>0.11430369127516779</v>
      </c>
      <c r="S60" s="36">
        <f>+'Cuadro 1'!S60/'Cuadro 1'!S$61</f>
        <v>0.11148250098309084</v>
      </c>
      <c r="T60" s="36">
        <f>+'Cuadro 1'!T60/'Cuadro 1'!T$61</f>
        <v>0.11121028204212781</v>
      </c>
    </row>
    <row r="61" spans="1:20" ht="12">
      <c r="A61" s="102" t="s">
        <v>172</v>
      </c>
      <c r="B61" s="102"/>
      <c r="C61" s="102"/>
      <c r="D61" s="102"/>
      <c r="E61" s="102"/>
      <c r="F61" s="88">
        <f>+'Cuadro 1'!F61/'Cuadro 1'!F$61</f>
        <v>1</v>
      </c>
      <c r="G61" s="88">
        <f>+'Cuadro 1'!G61/'Cuadro 1'!G$61</f>
        <v>1</v>
      </c>
      <c r="H61" s="88">
        <f>+'Cuadro 1'!H61/'Cuadro 1'!H$61</f>
        <v>1</v>
      </c>
      <c r="I61" s="88">
        <f>+'Cuadro 1'!I61/'Cuadro 1'!I$61</f>
        <v>1</v>
      </c>
      <c r="J61" s="88">
        <f>+'Cuadro 1'!J61/'Cuadro 1'!J$61</f>
        <v>1</v>
      </c>
      <c r="K61" s="88">
        <f>+'Cuadro 1'!K61/'Cuadro 1'!K$61</f>
        <v>1</v>
      </c>
      <c r="L61" s="88">
        <f>+'Cuadro 1'!L61/'Cuadro 1'!L$61</f>
        <v>1</v>
      </c>
      <c r="M61" s="88">
        <f>+'Cuadro 1'!M61/'Cuadro 1'!M$61</f>
        <v>1</v>
      </c>
      <c r="N61" s="88">
        <f>+'Cuadro 1'!N61/'Cuadro 1'!N$61</f>
        <v>1</v>
      </c>
      <c r="O61" s="88">
        <f>+'Cuadro 1'!O61/'Cuadro 1'!O$61</f>
        <v>1</v>
      </c>
      <c r="P61" s="88">
        <f>+'Cuadro 1'!P61/'Cuadro 1'!P$61</f>
        <v>1</v>
      </c>
      <c r="Q61" s="88">
        <f>+'Cuadro 1'!Q61/'Cuadro 1'!Q$61</f>
        <v>1</v>
      </c>
      <c r="R61" s="88">
        <f>+'Cuadro 1'!R61/'Cuadro 1'!R$61</f>
        <v>1</v>
      </c>
      <c r="S61" s="88">
        <f>+'Cuadro 1'!S61/'Cuadro 1'!S$61</f>
        <v>1</v>
      </c>
      <c r="T61" s="88">
        <f>+'Cuadro 1'!T61/'Cuadro 1'!T$61</f>
        <v>1</v>
      </c>
    </row>
    <row r="62" spans="1:20" ht="11.25" customHeight="1">
      <c r="A62" s="97" t="s">
        <v>126</v>
      </c>
      <c r="B62" s="100" t="s">
        <v>161</v>
      </c>
      <c r="C62" s="101" t="s">
        <v>167</v>
      </c>
      <c r="D62" s="24" t="s">
        <v>92</v>
      </c>
      <c r="E62" s="24" t="s">
        <v>93</v>
      </c>
      <c r="F62" s="36">
        <f>+'Cuadro 1'!F62/'Cuadro 1'!F$64</f>
        <v>0.7976190476190477</v>
      </c>
      <c r="G62" s="36">
        <f>+'Cuadro 1'!G62/'Cuadro 1'!G$64</f>
        <v>0.7984189723320159</v>
      </c>
      <c r="H62" s="36">
        <f>+'Cuadro 1'!H62/'Cuadro 1'!H$64</f>
        <v>0.8</v>
      </c>
      <c r="I62" s="36">
        <f>+'Cuadro 1'!I62/'Cuadro 1'!I$64</f>
        <v>0.799249530956848</v>
      </c>
      <c r="J62" s="36">
        <f>+'Cuadro 1'!J62/'Cuadro 1'!J$64</f>
        <v>0.7983606557377049</v>
      </c>
      <c r="K62" s="36">
        <f>+'Cuadro 1'!K62/'Cuadro 1'!K$64</f>
        <v>0.7990654205607477</v>
      </c>
      <c r="L62" s="36">
        <f>+'Cuadro 1'!L62/'Cuadro 1'!L$64</f>
        <v>0.8350071736011477</v>
      </c>
      <c r="M62" s="36">
        <f>+'Cuadro 1'!M62/'Cuadro 1'!M$64</f>
        <v>0.8140556368960469</v>
      </c>
      <c r="N62" s="36">
        <f>+'Cuadro 1'!N62/'Cuadro 1'!N$64</f>
        <v>0.8287937743190662</v>
      </c>
      <c r="O62" s="36">
        <f>+'Cuadro 1'!O62/'Cuadro 1'!O$64</f>
        <v>0.8598130841121495</v>
      </c>
      <c r="P62" s="36">
        <f>+'Cuadro 1'!P62/'Cuadro 1'!P$64</f>
        <v>0.8836329233680227</v>
      </c>
      <c r="Q62" s="36">
        <f>+'Cuadro 1'!Q62/'Cuadro 1'!Q$64</f>
        <v>0.8912280701754386</v>
      </c>
      <c r="R62" s="36">
        <f>+'Cuadro 1'!R62/'Cuadro 1'!R$64</f>
        <v>0.8825561312607945</v>
      </c>
      <c r="S62" s="36">
        <f>+'Cuadro 1'!S62/'Cuadro 1'!S$64</f>
        <v>0.7927756653992395</v>
      </c>
      <c r="T62" s="36">
        <f>+'Cuadro 1'!T62/'Cuadro 1'!T$64</f>
        <v>0.7850194552529183</v>
      </c>
    </row>
    <row r="63" spans="1:20" ht="12">
      <c r="A63" s="97"/>
      <c r="B63" s="100"/>
      <c r="C63" s="101"/>
      <c r="D63" s="24" t="s">
        <v>94</v>
      </c>
      <c r="E63" s="24" t="s">
        <v>95</v>
      </c>
      <c r="F63" s="36">
        <f>+'Cuadro 1'!F63/'Cuadro 1'!F$64</f>
        <v>0.20238095238095238</v>
      </c>
      <c r="G63" s="36">
        <f>+'Cuadro 1'!G63/'Cuadro 1'!G$64</f>
        <v>0.2015810276679842</v>
      </c>
      <c r="H63" s="36">
        <f>+'Cuadro 1'!H63/'Cuadro 1'!H$64</f>
        <v>0.2</v>
      </c>
      <c r="I63" s="36">
        <f>+'Cuadro 1'!I63/'Cuadro 1'!I$64</f>
        <v>0.20075046904315197</v>
      </c>
      <c r="J63" s="36">
        <f>+'Cuadro 1'!J63/'Cuadro 1'!J$64</f>
        <v>0.20163934426229507</v>
      </c>
      <c r="K63" s="36">
        <f>+'Cuadro 1'!K63/'Cuadro 1'!K$64</f>
        <v>0.20093457943925233</v>
      </c>
      <c r="L63" s="36">
        <f>+'Cuadro 1'!L63/'Cuadro 1'!L$64</f>
        <v>0.1649928263988522</v>
      </c>
      <c r="M63" s="36">
        <f>+'Cuadro 1'!M63/'Cuadro 1'!M$64</f>
        <v>0.18594436310395315</v>
      </c>
      <c r="N63" s="36">
        <f>+'Cuadro 1'!N63/'Cuadro 1'!N$64</f>
        <v>0.17120622568093385</v>
      </c>
      <c r="O63" s="36">
        <f>+'Cuadro 1'!O63/'Cuadro 1'!O$64</f>
        <v>0.14018691588785046</v>
      </c>
      <c r="P63" s="36">
        <f>+'Cuadro 1'!P63/'Cuadro 1'!P$64</f>
        <v>0.11636707663197729</v>
      </c>
      <c r="Q63" s="36">
        <f>+'Cuadro 1'!Q63/'Cuadro 1'!Q$64</f>
        <v>0.10877192982456141</v>
      </c>
      <c r="R63" s="36">
        <f>+'Cuadro 1'!R63/'Cuadro 1'!R$64</f>
        <v>0.11744386873920552</v>
      </c>
      <c r="S63" s="36">
        <f>+'Cuadro 1'!S63/'Cuadro 1'!S$64</f>
        <v>0.20722433460076045</v>
      </c>
      <c r="T63" s="36">
        <f>+'Cuadro 1'!T63/'Cuadro 1'!T$64</f>
        <v>0.21498054474708173</v>
      </c>
    </row>
    <row r="64" spans="1:20" ht="12">
      <c r="A64" s="102" t="s">
        <v>173</v>
      </c>
      <c r="B64" s="102"/>
      <c r="C64" s="102"/>
      <c r="D64" s="102"/>
      <c r="E64" s="102"/>
      <c r="F64" s="88">
        <f>+'Cuadro 1'!F64/'Cuadro 1'!F$64</f>
        <v>1</v>
      </c>
      <c r="G64" s="88">
        <f>+'Cuadro 1'!G64/'Cuadro 1'!G$64</f>
        <v>1</v>
      </c>
      <c r="H64" s="88">
        <f>+'Cuadro 1'!H64/'Cuadro 1'!H$64</f>
        <v>1</v>
      </c>
      <c r="I64" s="88">
        <f>+'Cuadro 1'!I64/'Cuadro 1'!I$64</f>
        <v>1</v>
      </c>
      <c r="J64" s="88">
        <f>+'Cuadro 1'!J64/'Cuadro 1'!J$64</f>
        <v>1</v>
      </c>
      <c r="K64" s="88">
        <f>+'Cuadro 1'!K64/'Cuadro 1'!K$64</f>
        <v>1</v>
      </c>
      <c r="L64" s="88">
        <f>+'Cuadro 1'!L64/'Cuadro 1'!L$64</f>
        <v>1</v>
      </c>
      <c r="M64" s="88">
        <f>+'Cuadro 1'!M64/'Cuadro 1'!M$64</f>
        <v>1</v>
      </c>
      <c r="N64" s="88">
        <f>+'Cuadro 1'!N64/'Cuadro 1'!N$64</f>
        <v>1</v>
      </c>
      <c r="O64" s="88">
        <f>+'Cuadro 1'!O64/'Cuadro 1'!O$64</f>
        <v>1</v>
      </c>
      <c r="P64" s="88">
        <f>+'Cuadro 1'!P64/'Cuadro 1'!P$64</f>
        <v>1</v>
      </c>
      <c r="Q64" s="88">
        <f>+'Cuadro 1'!Q64/'Cuadro 1'!Q$64</f>
        <v>1</v>
      </c>
      <c r="R64" s="88">
        <f>+'Cuadro 1'!R64/'Cuadro 1'!R$64</f>
        <v>1</v>
      </c>
      <c r="S64" s="88">
        <f>+'Cuadro 1'!S64/'Cuadro 1'!S$64</f>
        <v>1</v>
      </c>
      <c r="T64" s="88">
        <f>+'Cuadro 1'!T64/'Cuadro 1'!T$64</f>
        <v>1</v>
      </c>
    </row>
    <row r="65" spans="1:20" s="1" customFormat="1" ht="11.25">
      <c r="A65" s="21" t="s">
        <v>179</v>
      </c>
      <c r="B65" s="67"/>
      <c r="C65" s="73"/>
      <c r="F65" s="63"/>
      <c r="G65" s="63"/>
      <c r="H65" s="63"/>
      <c r="I65" s="63"/>
      <c r="J65" s="63"/>
      <c r="K65" s="63"/>
      <c r="L65" s="63"/>
      <c r="M65" s="63"/>
      <c r="N65" s="63"/>
      <c r="O65" s="63"/>
      <c r="P65" s="63"/>
      <c r="Q65" s="63"/>
      <c r="R65" s="63"/>
      <c r="S65" s="63"/>
      <c r="T65" s="63"/>
    </row>
    <row r="66" spans="1:20" s="1" customFormat="1" ht="11.25">
      <c r="A66" s="21" t="s">
        <v>116</v>
      </c>
      <c r="B66" s="67"/>
      <c r="C66" s="73"/>
      <c r="F66" s="63"/>
      <c r="G66" s="63"/>
      <c r="H66" s="63"/>
      <c r="I66" s="63"/>
      <c r="J66" s="63"/>
      <c r="K66" s="63"/>
      <c r="L66" s="63"/>
      <c r="M66" s="63"/>
      <c r="N66" s="63"/>
      <c r="O66" s="63"/>
      <c r="P66" s="63"/>
      <c r="Q66" s="63"/>
      <c r="R66" s="63"/>
      <c r="S66" s="63"/>
      <c r="T66" s="63"/>
    </row>
    <row r="67" spans="1:20" s="1" customFormat="1" ht="11.25">
      <c r="A67" s="22" t="s">
        <v>136</v>
      </c>
      <c r="B67" s="68"/>
      <c r="C67" s="74"/>
      <c r="F67" s="23"/>
      <c r="G67" s="23"/>
      <c r="H67" s="23"/>
      <c r="I67" s="23"/>
      <c r="J67" s="23"/>
      <c r="K67" s="23"/>
      <c r="L67" s="23"/>
      <c r="M67" s="23"/>
      <c r="N67" s="23"/>
      <c r="O67" s="23"/>
      <c r="P67" s="23"/>
      <c r="Q67" s="23"/>
      <c r="R67" s="23"/>
      <c r="S67" s="23"/>
      <c r="T67" s="23"/>
    </row>
    <row r="68" spans="1:20" s="1" customFormat="1" ht="11.25">
      <c r="A68" s="23"/>
      <c r="B68" s="69"/>
      <c r="C68" s="75"/>
      <c r="F68" s="63"/>
      <c r="G68" s="63"/>
      <c r="H68" s="63"/>
      <c r="I68" s="63"/>
      <c r="J68" s="63"/>
      <c r="K68" s="63"/>
      <c r="L68" s="63"/>
      <c r="M68" s="63"/>
      <c r="N68" s="63"/>
      <c r="O68" s="63"/>
      <c r="P68" s="63"/>
      <c r="Q68" s="63"/>
      <c r="R68" s="63"/>
      <c r="S68" s="63"/>
      <c r="T68" s="63"/>
    </row>
  </sheetData>
  <sheetProtection/>
  <mergeCells count="24">
    <mergeCell ref="A61:E61"/>
    <mergeCell ref="A62:A63"/>
    <mergeCell ref="B62:B63"/>
    <mergeCell ref="C62:C63"/>
    <mergeCell ref="A64:E64"/>
    <mergeCell ref="A45:E45"/>
    <mergeCell ref="A46:A60"/>
    <mergeCell ref="B46:B56"/>
    <mergeCell ref="C46:C56"/>
    <mergeCell ref="B58:B60"/>
    <mergeCell ref="C58:C60"/>
    <mergeCell ref="A6:E6"/>
    <mergeCell ref="A7:J7"/>
    <mergeCell ref="A8:J8"/>
    <mergeCell ref="A9:J9"/>
    <mergeCell ref="A11:A44"/>
    <mergeCell ref="B11:B12"/>
    <mergeCell ref="C11:C12"/>
    <mergeCell ref="B13:B33"/>
    <mergeCell ref="C13:C33"/>
    <mergeCell ref="B34:B39"/>
    <mergeCell ref="C34:C39"/>
    <mergeCell ref="B41:B43"/>
    <mergeCell ref="C41:C4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DP68"/>
  <sheetViews>
    <sheetView zoomScalePageLayoutView="0" workbookViewId="0" topLeftCell="A1">
      <pane xSplit="5" ySplit="10" topLeftCell="Q50" activePane="bottomRight" state="frozen"/>
      <selection pane="topLeft" activeCell="E34" sqref="E34"/>
      <selection pane="topRight" activeCell="E34" sqref="E34"/>
      <selection pane="bottomLeft" activeCell="E34" sqref="E34"/>
      <selection pane="bottomRight" activeCell="E34" sqref="E34"/>
    </sheetView>
  </sheetViews>
  <sheetFormatPr defaultColWidth="11.421875" defaultRowHeight="12.75"/>
  <cols>
    <col min="1" max="1" width="18.28125" style="20" customWidth="1"/>
    <col min="2" max="2" width="9.57421875" style="70" customWidth="1"/>
    <col min="3" max="3" width="17.7109375" style="76" customWidth="1"/>
    <col min="4" max="4" width="9.57421875" style="19" customWidth="1"/>
    <col min="5" max="5" width="42.28125" style="19" customWidth="1"/>
    <col min="6" max="20" width="11.7109375" style="64" customWidth="1"/>
    <col min="21" max="233" width="11.57421875" style="19" customWidth="1"/>
    <col min="234" max="234" width="13.00390625" style="19" customWidth="1"/>
    <col min="235" max="235" width="13.421875" style="19" customWidth="1"/>
    <col min="236" max="236" width="8.8515625" style="19" customWidth="1"/>
    <col min="237" max="237" width="47.421875" style="19" customWidth="1"/>
    <col min="238" max="247" width="7.7109375" style="19" customWidth="1"/>
    <col min="248" max="248" width="7.7109375" style="19" bestFit="1" customWidth="1"/>
    <col min="249" max="249" width="2.28125" style="19" customWidth="1"/>
    <col min="250" max="16384" width="7.7109375" style="19" bestFit="1" customWidth="1"/>
  </cols>
  <sheetData>
    <row r="1" spans="1:21" s="16" customFormat="1" ht="12">
      <c r="A1" s="14"/>
      <c r="B1" s="65"/>
      <c r="C1" s="71"/>
      <c r="D1" s="15"/>
      <c r="E1" s="15"/>
      <c r="N1" s="15"/>
      <c r="O1" s="15"/>
      <c r="P1" s="15"/>
      <c r="U1" s="17"/>
    </row>
    <row r="2" spans="1:21" s="16" customFormat="1" ht="12">
      <c r="A2" s="14"/>
      <c r="B2" s="65"/>
      <c r="C2" s="71"/>
      <c r="D2" s="15"/>
      <c r="E2" s="15"/>
      <c r="N2" s="15"/>
      <c r="O2" s="15"/>
      <c r="P2" s="15"/>
      <c r="U2" s="17"/>
    </row>
    <row r="3" spans="1:21" s="16" customFormat="1" ht="12">
      <c r="A3" s="14"/>
      <c r="B3" s="65"/>
      <c r="C3" s="71"/>
      <c r="D3" s="15" t="s">
        <v>114</v>
      </c>
      <c r="E3" s="15"/>
      <c r="N3" s="15"/>
      <c r="O3" s="15"/>
      <c r="P3" s="15"/>
      <c r="U3" s="17"/>
    </row>
    <row r="4" spans="1:21" s="16" customFormat="1" ht="12">
      <c r="A4" s="18"/>
      <c r="B4" s="66"/>
      <c r="C4" s="72"/>
      <c r="D4" s="15" t="s">
        <v>114</v>
      </c>
      <c r="E4" s="15"/>
      <c r="N4" s="15"/>
      <c r="O4" s="15"/>
      <c r="P4" s="15"/>
      <c r="U4" s="17"/>
    </row>
    <row r="5" spans="1:21" s="16" customFormat="1" ht="12">
      <c r="A5" s="18"/>
      <c r="B5" s="66"/>
      <c r="C5" s="72"/>
      <c r="D5" s="15"/>
      <c r="E5" s="15"/>
      <c r="U5" s="17"/>
    </row>
    <row r="6" spans="1:120" s="30" customFormat="1" ht="12.75" customHeight="1">
      <c r="A6" s="94" t="s">
        <v>141</v>
      </c>
      <c r="B6" s="94"/>
      <c r="C6" s="94"/>
      <c r="D6" s="94"/>
      <c r="E6" s="94"/>
      <c r="L6" s="62"/>
      <c r="U6" s="31"/>
      <c r="V6" s="4"/>
      <c r="AF6" s="4"/>
      <c r="AP6" s="4"/>
      <c r="AZ6" s="4"/>
      <c r="BJ6" s="4"/>
      <c r="BT6" s="4"/>
      <c r="CB6" s="32"/>
      <c r="CD6" s="4"/>
      <c r="CL6" s="32"/>
      <c r="CN6" s="4"/>
      <c r="CV6" s="33"/>
      <c r="CX6" s="4"/>
      <c r="DF6" s="34"/>
      <c r="DH6" s="4"/>
      <c r="DP6" s="34"/>
    </row>
    <row r="7" spans="1:112" s="30" customFormat="1" ht="12.75" customHeight="1">
      <c r="A7" s="96" t="s">
        <v>150</v>
      </c>
      <c r="B7" s="96"/>
      <c r="C7" s="96"/>
      <c r="D7" s="96"/>
      <c r="E7" s="96"/>
      <c r="F7" s="96"/>
      <c r="G7" s="96"/>
      <c r="H7" s="96"/>
      <c r="I7" s="96"/>
      <c r="J7" s="96"/>
      <c r="L7" s="39"/>
      <c r="N7" s="35"/>
      <c r="O7" s="35"/>
      <c r="P7" s="35"/>
      <c r="U7" s="31"/>
      <c r="V7" s="5"/>
      <c r="AF7" s="5"/>
      <c r="AP7" s="5"/>
      <c r="AZ7" s="5"/>
      <c r="BJ7" s="5"/>
      <c r="BT7" s="5"/>
      <c r="CD7" s="5"/>
      <c r="CN7" s="5"/>
      <c r="CX7" s="5"/>
      <c r="DH7" s="5"/>
    </row>
    <row r="8" spans="1:112" s="30" customFormat="1" ht="12.75" customHeight="1">
      <c r="A8" s="96" t="s">
        <v>117</v>
      </c>
      <c r="B8" s="96"/>
      <c r="C8" s="96"/>
      <c r="D8" s="96" t="s">
        <v>114</v>
      </c>
      <c r="E8" s="96" t="s">
        <v>114</v>
      </c>
      <c r="F8" s="96"/>
      <c r="G8" s="96"/>
      <c r="H8" s="96"/>
      <c r="I8" s="96"/>
      <c r="J8" s="96"/>
      <c r="L8" s="39"/>
      <c r="N8" s="35"/>
      <c r="O8" s="35"/>
      <c r="P8" s="35"/>
      <c r="U8" s="31"/>
      <c r="V8" s="5"/>
      <c r="AF8" s="5"/>
      <c r="AP8" s="5"/>
      <c r="AZ8" s="5"/>
      <c r="BJ8" s="5"/>
      <c r="BT8" s="5"/>
      <c r="CD8" s="5"/>
      <c r="CN8" s="5"/>
      <c r="CX8" s="5"/>
      <c r="DH8" s="5"/>
    </row>
    <row r="9" spans="1:112" s="30" customFormat="1" ht="12.75" customHeight="1">
      <c r="A9" s="96" t="s">
        <v>144</v>
      </c>
      <c r="B9" s="96"/>
      <c r="C9" s="96"/>
      <c r="D9" s="96"/>
      <c r="E9" s="96" t="s">
        <v>114</v>
      </c>
      <c r="F9" s="96" t="s">
        <v>114</v>
      </c>
      <c r="G9" s="96"/>
      <c r="H9" s="96"/>
      <c r="I9" s="96"/>
      <c r="J9" s="96"/>
      <c r="L9" s="39"/>
      <c r="N9" s="35"/>
      <c r="O9" s="35"/>
      <c r="P9" s="35"/>
      <c r="T9" s="61" t="s">
        <v>152</v>
      </c>
      <c r="U9" s="31"/>
      <c r="V9" s="5"/>
      <c r="AF9" s="5"/>
      <c r="AP9" s="5"/>
      <c r="AZ9" s="5"/>
      <c r="BJ9" s="5"/>
      <c r="BT9" s="5"/>
      <c r="CD9" s="5"/>
      <c r="CN9" s="5"/>
      <c r="CX9" s="5"/>
      <c r="DH9" s="5"/>
    </row>
    <row r="10" spans="1:20" ht="48">
      <c r="A10" s="26" t="s">
        <v>142</v>
      </c>
      <c r="B10" s="26" t="s">
        <v>174</v>
      </c>
      <c r="C10" s="27" t="s">
        <v>175</v>
      </c>
      <c r="D10" s="26" t="s">
        <v>176</v>
      </c>
      <c r="E10" s="27" t="s">
        <v>177</v>
      </c>
      <c r="F10" s="26" t="s">
        <v>110</v>
      </c>
      <c r="G10" s="26" t="s">
        <v>101</v>
      </c>
      <c r="H10" s="26" t="s">
        <v>102</v>
      </c>
      <c r="I10" s="26" t="s">
        <v>103</v>
      </c>
      <c r="J10" s="26" t="s">
        <v>104</v>
      </c>
      <c r="K10" s="27">
        <v>2005</v>
      </c>
      <c r="L10" s="27">
        <v>2006</v>
      </c>
      <c r="M10" s="27">
        <v>2007</v>
      </c>
      <c r="N10" s="27">
        <v>2008</v>
      </c>
      <c r="O10" s="27">
        <v>2009</v>
      </c>
      <c r="P10" s="27" t="s">
        <v>112</v>
      </c>
      <c r="Q10" s="27" t="s">
        <v>127</v>
      </c>
      <c r="R10" s="27" t="s">
        <v>129</v>
      </c>
      <c r="S10" s="27" t="s">
        <v>131</v>
      </c>
      <c r="T10" s="27" t="s">
        <v>132</v>
      </c>
    </row>
    <row r="11" spans="1:20" ht="12">
      <c r="A11" s="97" t="s">
        <v>124</v>
      </c>
      <c r="B11" s="98" t="s">
        <v>160</v>
      </c>
      <c r="C11" s="99" t="s">
        <v>166</v>
      </c>
      <c r="D11" s="83" t="s">
        <v>0</v>
      </c>
      <c r="E11" s="83" t="s">
        <v>1</v>
      </c>
      <c r="F11" s="89">
        <v>2965</v>
      </c>
      <c r="G11" s="89">
        <v>2971</v>
      </c>
      <c r="H11" s="89">
        <v>3180</v>
      </c>
      <c r="I11" s="89">
        <v>3223</v>
      </c>
      <c r="J11" s="89">
        <v>3163</v>
      </c>
      <c r="K11" s="89">
        <v>3211</v>
      </c>
      <c r="L11" s="89">
        <v>3474</v>
      </c>
      <c r="M11" s="89">
        <v>3682</v>
      </c>
      <c r="N11" s="89">
        <v>3255</v>
      </c>
      <c r="O11" s="89">
        <v>2369</v>
      </c>
      <c r="P11" s="89">
        <v>2684</v>
      </c>
      <c r="Q11" s="89">
        <v>2409</v>
      </c>
      <c r="R11" s="89">
        <v>2397</v>
      </c>
      <c r="S11" s="89">
        <v>3524</v>
      </c>
      <c r="T11" s="89">
        <v>4039</v>
      </c>
    </row>
    <row r="12" spans="1:20" ht="12">
      <c r="A12" s="97"/>
      <c r="B12" s="98"/>
      <c r="C12" s="99"/>
      <c r="D12" s="83" t="s">
        <v>2</v>
      </c>
      <c r="E12" s="83" t="s">
        <v>3</v>
      </c>
      <c r="F12" s="89">
        <v>375</v>
      </c>
      <c r="G12" s="89">
        <v>381</v>
      </c>
      <c r="H12" s="89">
        <v>608</v>
      </c>
      <c r="I12" s="89">
        <v>503</v>
      </c>
      <c r="J12" s="89">
        <v>382</v>
      </c>
      <c r="K12" s="89">
        <v>326</v>
      </c>
      <c r="L12" s="89">
        <v>285</v>
      </c>
      <c r="M12" s="89">
        <v>274</v>
      </c>
      <c r="N12" s="89">
        <v>281</v>
      </c>
      <c r="O12" s="89">
        <v>266</v>
      </c>
      <c r="P12" s="89">
        <v>263</v>
      </c>
      <c r="Q12" s="89">
        <v>314</v>
      </c>
      <c r="R12" s="89">
        <v>279</v>
      </c>
      <c r="S12" s="89">
        <v>160</v>
      </c>
      <c r="T12" s="89">
        <v>155</v>
      </c>
    </row>
    <row r="13" spans="1:20" ht="11.25" customHeight="1">
      <c r="A13" s="97"/>
      <c r="B13" s="100" t="s">
        <v>161</v>
      </c>
      <c r="C13" s="101" t="s">
        <v>167</v>
      </c>
      <c r="D13" s="24" t="s">
        <v>4</v>
      </c>
      <c r="E13" s="24" t="s">
        <v>5</v>
      </c>
      <c r="F13" s="90">
        <v>22</v>
      </c>
      <c r="G13" s="90">
        <v>17</v>
      </c>
      <c r="H13" s="90">
        <v>19</v>
      </c>
      <c r="I13" s="90">
        <v>24</v>
      </c>
      <c r="J13" s="90">
        <v>22</v>
      </c>
      <c r="K13" s="90">
        <v>28</v>
      </c>
      <c r="L13" s="90">
        <v>21</v>
      </c>
      <c r="M13" s="90">
        <v>21</v>
      </c>
      <c r="N13" s="90">
        <v>13</v>
      </c>
      <c r="O13" s="90">
        <v>12</v>
      </c>
      <c r="P13" s="90">
        <v>9</v>
      </c>
      <c r="Q13" s="90">
        <v>8</v>
      </c>
      <c r="R13" s="90">
        <v>6</v>
      </c>
      <c r="S13" s="90">
        <v>6</v>
      </c>
      <c r="T13" s="90">
        <v>5</v>
      </c>
    </row>
    <row r="14" spans="1:20" ht="12">
      <c r="A14" s="97"/>
      <c r="B14" s="100"/>
      <c r="C14" s="101"/>
      <c r="D14" s="24" t="s">
        <v>6</v>
      </c>
      <c r="E14" s="24" t="s">
        <v>7</v>
      </c>
      <c r="F14" s="90">
        <v>452</v>
      </c>
      <c r="G14" s="90">
        <v>457</v>
      </c>
      <c r="H14" s="90">
        <v>420</v>
      </c>
      <c r="I14" s="90">
        <v>471</v>
      </c>
      <c r="J14" s="90">
        <v>524</v>
      </c>
      <c r="K14" s="90">
        <v>480</v>
      </c>
      <c r="L14" s="90">
        <v>476</v>
      </c>
      <c r="M14" s="90">
        <v>557</v>
      </c>
      <c r="N14" s="90">
        <v>500</v>
      </c>
      <c r="O14" s="90">
        <v>467</v>
      </c>
      <c r="P14" s="90">
        <v>405</v>
      </c>
      <c r="Q14" s="90">
        <v>582</v>
      </c>
      <c r="R14" s="90">
        <v>614</v>
      </c>
      <c r="S14" s="90">
        <v>589</v>
      </c>
      <c r="T14" s="90">
        <v>579</v>
      </c>
    </row>
    <row r="15" spans="1:20" ht="12">
      <c r="A15" s="97"/>
      <c r="B15" s="100"/>
      <c r="C15" s="101"/>
      <c r="D15" s="24" t="s">
        <v>8</v>
      </c>
      <c r="E15" s="24" t="s">
        <v>9</v>
      </c>
      <c r="F15" s="90">
        <v>1386</v>
      </c>
      <c r="G15" s="90">
        <v>1457</v>
      </c>
      <c r="H15" s="90">
        <v>1291</v>
      </c>
      <c r="I15" s="90">
        <v>1558</v>
      </c>
      <c r="J15" s="90">
        <v>1626</v>
      </c>
      <c r="K15" s="90">
        <v>1384</v>
      </c>
      <c r="L15" s="90">
        <v>1234</v>
      </c>
      <c r="M15" s="90">
        <v>1351</v>
      </c>
      <c r="N15" s="90">
        <v>1930</v>
      </c>
      <c r="O15" s="90">
        <v>1678</v>
      </c>
      <c r="P15" s="90">
        <v>1339</v>
      </c>
      <c r="Q15" s="90">
        <v>1414</v>
      </c>
      <c r="R15" s="90">
        <v>1564</v>
      </c>
      <c r="S15" s="90">
        <v>1418</v>
      </c>
      <c r="T15" s="90">
        <v>1170</v>
      </c>
    </row>
    <row r="16" spans="1:20" ht="12">
      <c r="A16" s="97"/>
      <c r="B16" s="100"/>
      <c r="C16" s="101"/>
      <c r="D16" s="24" t="s">
        <v>10</v>
      </c>
      <c r="E16" s="24" t="s">
        <v>11</v>
      </c>
      <c r="F16" s="90">
        <v>6</v>
      </c>
      <c r="G16" s="90">
        <v>4</v>
      </c>
      <c r="H16" s="90">
        <v>3</v>
      </c>
      <c r="I16" s="90">
        <v>3</v>
      </c>
      <c r="J16" s="90">
        <v>2</v>
      </c>
      <c r="K16" s="90">
        <v>2</v>
      </c>
      <c r="L16" s="90">
        <v>2</v>
      </c>
      <c r="M16" s="90">
        <v>3</v>
      </c>
      <c r="N16" s="90">
        <v>2</v>
      </c>
      <c r="O16" s="90">
        <v>2</v>
      </c>
      <c r="P16" s="90">
        <v>2</v>
      </c>
      <c r="Q16" s="90">
        <v>1</v>
      </c>
      <c r="R16" s="90">
        <v>2</v>
      </c>
      <c r="S16" s="90">
        <v>1</v>
      </c>
      <c r="T16" s="90">
        <v>1</v>
      </c>
    </row>
    <row r="17" spans="1:20" ht="12">
      <c r="A17" s="97"/>
      <c r="B17" s="100"/>
      <c r="C17" s="101"/>
      <c r="D17" s="24" t="s">
        <v>12</v>
      </c>
      <c r="E17" s="24" t="s">
        <v>13</v>
      </c>
      <c r="F17" s="90">
        <v>176</v>
      </c>
      <c r="G17" s="90">
        <v>173</v>
      </c>
      <c r="H17" s="90">
        <v>159</v>
      </c>
      <c r="I17" s="90">
        <v>147</v>
      </c>
      <c r="J17" s="90">
        <v>138</v>
      </c>
      <c r="K17" s="90">
        <v>120</v>
      </c>
      <c r="L17" s="90">
        <v>91</v>
      </c>
      <c r="M17" s="90">
        <v>84</v>
      </c>
      <c r="N17" s="90">
        <v>47</v>
      </c>
      <c r="O17" s="90">
        <v>39</v>
      </c>
      <c r="P17" s="90">
        <v>29</v>
      </c>
      <c r="Q17" s="90">
        <v>28</v>
      </c>
      <c r="R17" s="90">
        <v>48</v>
      </c>
      <c r="S17" s="90">
        <v>33</v>
      </c>
      <c r="T17" s="90">
        <v>41</v>
      </c>
    </row>
    <row r="18" spans="1:20" ht="12">
      <c r="A18" s="97"/>
      <c r="B18" s="100"/>
      <c r="C18" s="101"/>
      <c r="D18" s="24" t="s">
        <v>14</v>
      </c>
      <c r="E18" s="24" t="s">
        <v>15</v>
      </c>
      <c r="F18" s="90">
        <v>1184</v>
      </c>
      <c r="G18" s="90">
        <v>1094</v>
      </c>
      <c r="H18" s="90">
        <v>1103</v>
      </c>
      <c r="I18" s="90">
        <v>1097</v>
      </c>
      <c r="J18" s="90">
        <v>1042</v>
      </c>
      <c r="K18" s="90">
        <v>1248</v>
      </c>
      <c r="L18" s="90">
        <v>1186</v>
      </c>
      <c r="M18" s="90">
        <v>1047</v>
      </c>
      <c r="N18" s="90">
        <v>1401</v>
      </c>
      <c r="O18" s="90">
        <v>1383</v>
      </c>
      <c r="P18" s="90">
        <v>1467</v>
      </c>
      <c r="Q18" s="90">
        <v>1333</v>
      </c>
      <c r="R18" s="90">
        <v>1408</v>
      </c>
      <c r="S18" s="90">
        <v>1409</v>
      </c>
      <c r="T18" s="90">
        <v>1434</v>
      </c>
    </row>
    <row r="19" spans="1:20" ht="24">
      <c r="A19" s="97"/>
      <c r="B19" s="100"/>
      <c r="C19" s="101"/>
      <c r="D19" s="24" t="s">
        <v>16</v>
      </c>
      <c r="E19" s="24" t="s">
        <v>17</v>
      </c>
      <c r="F19" s="90">
        <v>475</v>
      </c>
      <c r="G19" s="90">
        <v>388</v>
      </c>
      <c r="H19" s="90">
        <v>403</v>
      </c>
      <c r="I19" s="90">
        <v>422</v>
      </c>
      <c r="J19" s="90">
        <v>440</v>
      </c>
      <c r="K19" s="90">
        <v>595</v>
      </c>
      <c r="L19" s="90">
        <v>589</v>
      </c>
      <c r="M19" s="90">
        <v>700</v>
      </c>
      <c r="N19" s="90">
        <v>696</v>
      </c>
      <c r="O19" s="90">
        <v>697</v>
      </c>
      <c r="P19" s="90">
        <v>641</v>
      </c>
      <c r="Q19" s="90">
        <v>609</v>
      </c>
      <c r="R19" s="90">
        <v>627</v>
      </c>
      <c r="S19" s="90">
        <v>599</v>
      </c>
      <c r="T19" s="90">
        <v>540</v>
      </c>
    </row>
    <row r="20" spans="1:20" ht="12">
      <c r="A20" s="97"/>
      <c r="B20" s="100"/>
      <c r="C20" s="101"/>
      <c r="D20" s="24" t="s">
        <v>18</v>
      </c>
      <c r="E20" s="24" t="s">
        <v>19</v>
      </c>
      <c r="F20" s="90">
        <v>269</v>
      </c>
      <c r="G20" s="90">
        <v>272</v>
      </c>
      <c r="H20" s="90">
        <v>281</v>
      </c>
      <c r="I20" s="90">
        <v>274</v>
      </c>
      <c r="J20" s="90">
        <v>329</v>
      </c>
      <c r="K20" s="90">
        <v>332</v>
      </c>
      <c r="L20" s="90">
        <v>349</v>
      </c>
      <c r="M20" s="90">
        <v>396</v>
      </c>
      <c r="N20" s="90">
        <v>310</v>
      </c>
      <c r="O20" s="90">
        <v>312</v>
      </c>
      <c r="P20" s="90">
        <v>348</v>
      </c>
      <c r="Q20" s="90">
        <v>374</v>
      </c>
      <c r="R20" s="90">
        <v>399</v>
      </c>
      <c r="S20" s="90">
        <v>425</v>
      </c>
      <c r="T20" s="90">
        <v>424</v>
      </c>
    </row>
    <row r="21" spans="1:20" ht="48">
      <c r="A21" s="97"/>
      <c r="B21" s="100"/>
      <c r="C21" s="101"/>
      <c r="D21" s="24" t="s">
        <v>20</v>
      </c>
      <c r="E21" s="24" t="s">
        <v>178</v>
      </c>
      <c r="F21" s="90">
        <v>772</v>
      </c>
      <c r="G21" s="90">
        <v>783</v>
      </c>
      <c r="H21" s="90">
        <v>808</v>
      </c>
      <c r="I21" s="90">
        <v>790</v>
      </c>
      <c r="J21" s="90">
        <v>945</v>
      </c>
      <c r="K21" s="90">
        <v>956</v>
      </c>
      <c r="L21" s="90">
        <v>1084</v>
      </c>
      <c r="M21" s="90">
        <v>1098</v>
      </c>
      <c r="N21" s="90">
        <v>1104</v>
      </c>
      <c r="O21" s="90">
        <v>1168</v>
      </c>
      <c r="P21" s="90">
        <v>1199</v>
      </c>
      <c r="Q21" s="90">
        <v>1305</v>
      </c>
      <c r="R21" s="90">
        <v>1228</v>
      </c>
      <c r="S21" s="90">
        <v>1659</v>
      </c>
      <c r="T21" s="90">
        <v>2605</v>
      </c>
    </row>
    <row r="22" spans="1:20" ht="12">
      <c r="A22" s="97"/>
      <c r="B22" s="100"/>
      <c r="C22" s="101"/>
      <c r="D22" s="24" t="s">
        <v>21</v>
      </c>
      <c r="E22" s="24" t="s">
        <v>22</v>
      </c>
      <c r="F22" s="90">
        <v>638</v>
      </c>
      <c r="G22" s="90">
        <v>675</v>
      </c>
      <c r="H22" s="90">
        <v>525</v>
      </c>
      <c r="I22" s="90">
        <v>555</v>
      </c>
      <c r="J22" s="90">
        <v>595</v>
      </c>
      <c r="K22" s="90">
        <v>600</v>
      </c>
      <c r="L22" s="90">
        <v>624</v>
      </c>
      <c r="M22" s="90">
        <v>699</v>
      </c>
      <c r="N22" s="90">
        <v>571</v>
      </c>
      <c r="O22" s="90">
        <v>621</v>
      </c>
      <c r="P22" s="90">
        <v>615</v>
      </c>
      <c r="Q22" s="90">
        <v>509</v>
      </c>
      <c r="R22" s="90">
        <v>610</v>
      </c>
      <c r="S22" s="90">
        <v>679</v>
      </c>
      <c r="T22" s="90">
        <v>552</v>
      </c>
    </row>
    <row r="23" spans="1:20" ht="24">
      <c r="A23" s="97"/>
      <c r="B23" s="100"/>
      <c r="C23" s="101"/>
      <c r="D23" s="24" t="s">
        <v>23</v>
      </c>
      <c r="E23" s="24" t="s">
        <v>24</v>
      </c>
      <c r="F23" s="90">
        <v>364</v>
      </c>
      <c r="G23" s="90">
        <v>384</v>
      </c>
      <c r="H23" s="90">
        <v>299</v>
      </c>
      <c r="I23" s="90">
        <v>317</v>
      </c>
      <c r="J23" s="90">
        <v>340</v>
      </c>
      <c r="K23" s="90">
        <v>342</v>
      </c>
      <c r="L23" s="90">
        <v>329</v>
      </c>
      <c r="M23" s="90">
        <v>355</v>
      </c>
      <c r="N23" s="90">
        <v>311</v>
      </c>
      <c r="O23" s="90">
        <v>337</v>
      </c>
      <c r="P23" s="90">
        <v>356</v>
      </c>
      <c r="Q23" s="90">
        <v>302</v>
      </c>
      <c r="R23" s="90">
        <v>297</v>
      </c>
      <c r="S23" s="90">
        <v>276</v>
      </c>
      <c r="T23" s="90">
        <v>252</v>
      </c>
    </row>
    <row r="24" spans="1:20" ht="12">
      <c r="A24" s="97"/>
      <c r="B24" s="100"/>
      <c r="C24" s="101"/>
      <c r="D24" s="24" t="s">
        <v>25</v>
      </c>
      <c r="E24" s="24" t="s">
        <v>26</v>
      </c>
      <c r="F24" s="90">
        <v>1293</v>
      </c>
      <c r="G24" s="90">
        <v>1141</v>
      </c>
      <c r="H24" s="90">
        <v>1252</v>
      </c>
      <c r="I24" s="90">
        <v>1283</v>
      </c>
      <c r="J24" s="90">
        <v>1166</v>
      </c>
      <c r="K24" s="90">
        <v>1195</v>
      </c>
      <c r="L24" s="90">
        <v>1162</v>
      </c>
      <c r="M24" s="90">
        <v>1107</v>
      </c>
      <c r="N24" s="90">
        <v>1181</v>
      </c>
      <c r="O24" s="90">
        <v>1312</v>
      </c>
      <c r="P24" s="90">
        <v>1172</v>
      </c>
      <c r="Q24" s="90">
        <v>1088</v>
      </c>
      <c r="R24" s="90">
        <v>1052</v>
      </c>
      <c r="S24" s="90">
        <v>1208</v>
      </c>
      <c r="T24" s="90">
        <v>872</v>
      </c>
    </row>
    <row r="25" spans="1:20" ht="12">
      <c r="A25" s="97"/>
      <c r="B25" s="100"/>
      <c r="C25" s="101"/>
      <c r="D25" s="24" t="s">
        <v>27</v>
      </c>
      <c r="E25" s="24" t="s">
        <v>28</v>
      </c>
      <c r="F25" s="90">
        <v>1320</v>
      </c>
      <c r="G25" s="90">
        <v>1315</v>
      </c>
      <c r="H25" s="90">
        <v>1300</v>
      </c>
      <c r="I25" s="90">
        <v>1231</v>
      </c>
      <c r="J25" s="90">
        <v>1267</v>
      </c>
      <c r="K25" s="90">
        <v>1343</v>
      </c>
      <c r="L25" s="90">
        <v>1379</v>
      </c>
      <c r="M25" s="90">
        <v>1513</v>
      </c>
      <c r="N25" s="90">
        <v>1409</v>
      </c>
      <c r="O25" s="90">
        <v>1355</v>
      </c>
      <c r="P25" s="90">
        <v>1410</v>
      </c>
      <c r="Q25" s="90">
        <v>1449</v>
      </c>
      <c r="R25" s="90">
        <v>1641</v>
      </c>
      <c r="S25" s="90">
        <v>1748</v>
      </c>
      <c r="T25" s="90">
        <v>1419</v>
      </c>
    </row>
    <row r="26" spans="1:20" ht="24">
      <c r="A26" s="97"/>
      <c r="B26" s="100"/>
      <c r="C26" s="101"/>
      <c r="D26" s="24" t="s">
        <v>29</v>
      </c>
      <c r="E26" s="24" t="s">
        <v>98</v>
      </c>
      <c r="F26" s="90">
        <v>444</v>
      </c>
      <c r="G26" s="90">
        <v>488</v>
      </c>
      <c r="H26" s="90">
        <v>532</v>
      </c>
      <c r="I26" s="90">
        <v>524</v>
      </c>
      <c r="J26" s="90">
        <v>567</v>
      </c>
      <c r="K26" s="90">
        <v>631</v>
      </c>
      <c r="L26" s="90">
        <v>567</v>
      </c>
      <c r="M26" s="90">
        <v>615</v>
      </c>
      <c r="N26" s="90">
        <v>647</v>
      </c>
      <c r="O26" s="90">
        <v>756</v>
      </c>
      <c r="P26" s="90">
        <v>644</v>
      </c>
      <c r="Q26" s="90">
        <v>744</v>
      </c>
      <c r="R26" s="90">
        <v>845</v>
      </c>
      <c r="S26" s="90">
        <v>744</v>
      </c>
      <c r="T26" s="90">
        <v>798</v>
      </c>
    </row>
    <row r="27" spans="1:20" ht="108">
      <c r="A27" s="97"/>
      <c r="B27" s="100"/>
      <c r="C27" s="101"/>
      <c r="D27" s="24" t="s">
        <v>30</v>
      </c>
      <c r="E27" s="25" t="s">
        <v>31</v>
      </c>
      <c r="F27" s="90">
        <v>911</v>
      </c>
      <c r="G27" s="90">
        <v>998</v>
      </c>
      <c r="H27" s="90">
        <v>1091</v>
      </c>
      <c r="I27" s="90">
        <v>1071</v>
      </c>
      <c r="J27" s="90">
        <v>1163</v>
      </c>
      <c r="K27" s="90">
        <v>1292</v>
      </c>
      <c r="L27" s="90">
        <v>1481</v>
      </c>
      <c r="M27" s="90">
        <v>1636</v>
      </c>
      <c r="N27" s="90">
        <v>1479</v>
      </c>
      <c r="O27" s="90">
        <v>1559</v>
      </c>
      <c r="P27" s="90">
        <v>1596</v>
      </c>
      <c r="Q27" s="90">
        <v>1883</v>
      </c>
      <c r="R27" s="90">
        <v>1855</v>
      </c>
      <c r="S27" s="90">
        <v>2093</v>
      </c>
      <c r="T27" s="90">
        <v>2377</v>
      </c>
    </row>
    <row r="28" spans="1:20" ht="12">
      <c r="A28" s="97"/>
      <c r="B28" s="100"/>
      <c r="C28" s="101"/>
      <c r="D28" s="24" t="s">
        <v>32</v>
      </c>
      <c r="E28" s="24" t="s">
        <v>33</v>
      </c>
      <c r="F28" s="90">
        <v>369</v>
      </c>
      <c r="G28" s="90">
        <v>380</v>
      </c>
      <c r="H28" s="90">
        <v>494</v>
      </c>
      <c r="I28" s="90">
        <v>604</v>
      </c>
      <c r="J28" s="90">
        <v>667</v>
      </c>
      <c r="K28" s="90">
        <v>535</v>
      </c>
      <c r="L28" s="90">
        <v>573</v>
      </c>
      <c r="M28" s="90">
        <v>756</v>
      </c>
      <c r="N28" s="90">
        <v>929</v>
      </c>
      <c r="O28" s="90">
        <v>798</v>
      </c>
      <c r="P28" s="90">
        <v>847</v>
      </c>
      <c r="Q28" s="90">
        <v>1149</v>
      </c>
      <c r="R28" s="90">
        <v>1087</v>
      </c>
      <c r="S28" s="90">
        <v>1032</v>
      </c>
      <c r="T28" s="90">
        <v>1106</v>
      </c>
    </row>
    <row r="29" spans="1:20" ht="12">
      <c r="A29" s="97"/>
      <c r="B29" s="100"/>
      <c r="C29" s="101"/>
      <c r="D29" s="24" t="s">
        <v>34</v>
      </c>
      <c r="E29" s="24" t="s">
        <v>35</v>
      </c>
      <c r="F29" s="90">
        <v>31</v>
      </c>
      <c r="G29" s="90">
        <v>31</v>
      </c>
      <c r="H29" s="90">
        <v>40</v>
      </c>
      <c r="I29" s="90">
        <v>50</v>
      </c>
      <c r="J29" s="90">
        <v>55</v>
      </c>
      <c r="K29" s="90">
        <v>44</v>
      </c>
      <c r="L29" s="90">
        <v>42</v>
      </c>
      <c r="M29" s="90">
        <v>52</v>
      </c>
      <c r="N29" s="90">
        <v>50</v>
      </c>
      <c r="O29" s="90">
        <v>52</v>
      </c>
      <c r="P29" s="90">
        <v>47</v>
      </c>
      <c r="Q29" s="90">
        <v>65</v>
      </c>
      <c r="R29" s="90">
        <v>73</v>
      </c>
      <c r="S29" s="90">
        <v>78</v>
      </c>
      <c r="T29" s="90">
        <v>79</v>
      </c>
    </row>
    <row r="30" spans="1:20" ht="36">
      <c r="A30" s="97"/>
      <c r="B30" s="100"/>
      <c r="C30" s="101"/>
      <c r="D30" s="24" t="s">
        <v>36</v>
      </c>
      <c r="E30" s="24" t="s">
        <v>37</v>
      </c>
      <c r="F30" s="90">
        <v>31</v>
      </c>
      <c r="G30" s="90">
        <v>33</v>
      </c>
      <c r="H30" s="90">
        <v>41</v>
      </c>
      <c r="I30" s="90">
        <v>51</v>
      </c>
      <c r="J30" s="90">
        <v>56</v>
      </c>
      <c r="K30" s="90">
        <v>45</v>
      </c>
      <c r="L30" s="90">
        <v>38</v>
      </c>
      <c r="M30" s="90">
        <v>35</v>
      </c>
      <c r="N30" s="90">
        <v>33</v>
      </c>
      <c r="O30" s="90">
        <v>27</v>
      </c>
      <c r="P30" s="90">
        <v>37</v>
      </c>
      <c r="Q30" s="90">
        <v>31</v>
      </c>
      <c r="R30" s="90">
        <v>32</v>
      </c>
      <c r="S30" s="90">
        <v>40</v>
      </c>
      <c r="T30" s="90">
        <v>40</v>
      </c>
    </row>
    <row r="31" spans="1:20" ht="12">
      <c r="A31" s="97"/>
      <c r="B31" s="100"/>
      <c r="C31" s="101"/>
      <c r="D31" s="24" t="s">
        <v>38</v>
      </c>
      <c r="E31" s="24" t="s">
        <v>39</v>
      </c>
      <c r="F31" s="90">
        <v>94</v>
      </c>
      <c r="G31" s="90">
        <v>85</v>
      </c>
      <c r="H31" s="90">
        <v>119</v>
      </c>
      <c r="I31" s="90">
        <v>160</v>
      </c>
      <c r="J31" s="90">
        <v>148</v>
      </c>
      <c r="K31" s="90">
        <v>140</v>
      </c>
      <c r="L31" s="90">
        <v>106</v>
      </c>
      <c r="M31" s="90">
        <v>133</v>
      </c>
      <c r="N31" s="90">
        <v>132</v>
      </c>
      <c r="O31" s="90">
        <v>127</v>
      </c>
      <c r="P31" s="90">
        <v>166</v>
      </c>
      <c r="Q31" s="90">
        <v>139</v>
      </c>
      <c r="R31" s="90">
        <v>115</v>
      </c>
      <c r="S31" s="90">
        <v>133</v>
      </c>
      <c r="T31" s="90">
        <v>130</v>
      </c>
    </row>
    <row r="32" spans="1:20" ht="36">
      <c r="A32" s="97"/>
      <c r="B32" s="100"/>
      <c r="C32" s="101"/>
      <c r="D32" s="24" t="s">
        <v>40</v>
      </c>
      <c r="E32" s="24" t="s">
        <v>41</v>
      </c>
      <c r="F32" s="90">
        <v>25</v>
      </c>
      <c r="G32" s="90">
        <v>23</v>
      </c>
      <c r="H32" s="90">
        <v>31</v>
      </c>
      <c r="I32" s="90">
        <v>42</v>
      </c>
      <c r="J32" s="90">
        <v>39</v>
      </c>
      <c r="K32" s="90">
        <v>37</v>
      </c>
      <c r="L32" s="90">
        <v>38</v>
      </c>
      <c r="M32" s="90">
        <v>41</v>
      </c>
      <c r="N32" s="90">
        <v>39</v>
      </c>
      <c r="O32" s="90">
        <v>37</v>
      </c>
      <c r="P32" s="90">
        <v>49</v>
      </c>
      <c r="Q32" s="90">
        <v>42</v>
      </c>
      <c r="R32" s="90">
        <v>35</v>
      </c>
      <c r="S32" s="90">
        <v>40</v>
      </c>
      <c r="T32" s="90">
        <v>36</v>
      </c>
    </row>
    <row r="33" spans="1:20" ht="12">
      <c r="A33" s="97"/>
      <c r="B33" s="100"/>
      <c r="C33" s="101"/>
      <c r="D33" s="24" t="s">
        <v>42</v>
      </c>
      <c r="E33" s="24" t="s">
        <v>43</v>
      </c>
      <c r="F33" s="90">
        <v>913</v>
      </c>
      <c r="G33" s="90">
        <v>1050</v>
      </c>
      <c r="H33" s="90">
        <v>1103</v>
      </c>
      <c r="I33" s="90">
        <v>1056</v>
      </c>
      <c r="J33" s="90">
        <v>1009</v>
      </c>
      <c r="K33" s="90">
        <v>1018</v>
      </c>
      <c r="L33" s="90">
        <v>1146</v>
      </c>
      <c r="M33" s="90">
        <v>998</v>
      </c>
      <c r="N33" s="90">
        <v>743</v>
      </c>
      <c r="O33" s="90">
        <v>990</v>
      </c>
      <c r="P33" s="90">
        <v>982</v>
      </c>
      <c r="Q33" s="90">
        <v>1081</v>
      </c>
      <c r="R33" s="90">
        <v>1013</v>
      </c>
      <c r="S33" s="90">
        <v>1002</v>
      </c>
      <c r="T33" s="90">
        <v>1008</v>
      </c>
    </row>
    <row r="34" spans="1:20" ht="11.25" customHeight="1">
      <c r="A34" s="97"/>
      <c r="B34" s="98" t="s">
        <v>162</v>
      </c>
      <c r="C34" s="99" t="s">
        <v>168</v>
      </c>
      <c r="D34" s="83" t="s">
        <v>44</v>
      </c>
      <c r="E34" s="83" t="s">
        <v>45</v>
      </c>
      <c r="F34" s="89">
        <v>4609</v>
      </c>
      <c r="G34" s="89">
        <v>4616</v>
      </c>
      <c r="H34" s="89">
        <v>4633</v>
      </c>
      <c r="I34" s="89">
        <v>4637</v>
      </c>
      <c r="J34" s="89">
        <v>4941</v>
      </c>
      <c r="K34" s="89">
        <v>4956</v>
      </c>
      <c r="L34" s="89">
        <v>5209</v>
      </c>
      <c r="M34" s="89">
        <v>5565</v>
      </c>
      <c r="N34" s="89">
        <v>5546</v>
      </c>
      <c r="O34" s="89">
        <v>5364</v>
      </c>
      <c r="P34" s="89">
        <v>4937</v>
      </c>
      <c r="Q34" s="89">
        <v>5167</v>
      </c>
      <c r="R34" s="89">
        <v>5276</v>
      </c>
      <c r="S34" s="89">
        <v>5375</v>
      </c>
      <c r="T34" s="89">
        <v>5295</v>
      </c>
    </row>
    <row r="35" spans="1:20" ht="12">
      <c r="A35" s="97"/>
      <c r="B35" s="98"/>
      <c r="C35" s="99"/>
      <c r="D35" s="83" t="s">
        <v>46</v>
      </c>
      <c r="E35" s="83" t="s">
        <v>47</v>
      </c>
      <c r="F35" s="89">
        <v>3135</v>
      </c>
      <c r="G35" s="89">
        <v>3068</v>
      </c>
      <c r="H35" s="89">
        <v>3345</v>
      </c>
      <c r="I35" s="89">
        <v>3302</v>
      </c>
      <c r="J35" s="89">
        <v>3530</v>
      </c>
      <c r="K35" s="89">
        <v>3549</v>
      </c>
      <c r="L35" s="89">
        <v>3631</v>
      </c>
      <c r="M35" s="89">
        <v>3855</v>
      </c>
      <c r="N35" s="89">
        <v>4140</v>
      </c>
      <c r="O35" s="89">
        <v>4079</v>
      </c>
      <c r="P35" s="89">
        <v>4142</v>
      </c>
      <c r="Q35" s="89">
        <v>4241</v>
      </c>
      <c r="R35" s="89">
        <v>4437</v>
      </c>
      <c r="S35" s="89">
        <v>4477</v>
      </c>
      <c r="T35" s="89">
        <v>4453</v>
      </c>
    </row>
    <row r="36" spans="1:20" ht="12">
      <c r="A36" s="97"/>
      <c r="B36" s="98"/>
      <c r="C36" s="99"/>
      <c r="D36" s="83" t="s">
        <v>48</v>
      </c>
      <c r="E36" s="83" t="s">
        <v>49</v>
      </c>
      <c r="F36" s="89">
        <v>2033</v>
      </c>
      <c r="G36" s="89">
        <v>2182</v>
      </c>
      <c r="H36" s="89">
        <v>2216</v>
      </c>
      <c r="I36" s="89">
        <v>2339</v>
      </c>
      <c r="J36" s="89">
        <v>2362</v>
      </c>
      <c r="K36" s="89">
        <v>2584</v>
      </c>
      <c r="L36" s="89">
        <v>2730</v>
      </c>
      <c r="M36" s="89">
        <v>2604</v>
      </c>
      <c r="N36" s="89">
        <v>2769</v>
      </c>
      <c r="O36" s="89">
        <v>2910</v>
      </c>
      <c r="P36" s="89">
        <v>3030</v>
      </c>
      <c r="Q36" s="89">
        <v>3115</v>
      </c>
      <c r="R36" s="89">
        <v>3258</v>
      </c>
      <c r="S36" s="89">
        <v>3390</v>
      </c>
      <c r="T36" s="89">
        <v>3499</v>
      </c>
    </row>
    <row r="37" spans="1:20" ht="24">
      <c r="A37" s="97"/>
      <c r="B37" s="98"/>
      <c r="C37" s="99"/>
      <c r="D37" s="83" t="s">
        <v>50</v>
      </c>
      <c r="E37" s="83" t="s">
        <v>51</v>
      </c>
      <c r="F37" s="89">
        <v>1224</v>
      </c>
      <c r="G37" s="89">
        <v>1234</v>
      </c>
      <c r="H37" s="89">
        <v>1312</v>
      </c>
      <c r="I37" s="89">
        <v>1476</v>
      </c>
      <c r="J37" s="89">
        <v>1488</v>
      </c>
      <c r="K37" s="89">
        <v>1548</v>
      </c>
      <c r="L37" s="89">
        <v>1635</v>
      </c>
      <c r="M37" s="89">
        <v>1601</v>
      </c>
      <c r="N37" s="89">
        <v>1794</v>
      </c>
      <c r="O37" s="89">
        <v>1951</v>
      </c>
      <c r="P37" s="89">
        <v>1998</v>
      </c>
      <c r="Q37" s="89">
        <v>2154</v>
      </c>
      <c r="R37" s="89">
        <v>2208</v>
      </c>
      <c r="S37" s="89">
        <v>2176</v>
      </c>
      <c r="T37" s="89">
        <v>2412</v>
      </c>
    </row>
    <row r="38" spans="1:20" ht="12">
      <c r="A38" s="97"/>
      <c r="B38" s="98"/>
      <c r="C38" s="99"/>
      <c r="D38" s="83" t="s">
        <v>52</v>
      </c>
      <c r="E38" s="83" t="s">
        <v>53</v>
      </c>
      <c r="F38" s="89">
        <v>783</v>
      </c>
      <c r="G38" s="89">
        <v>844</v>
      </c>
      <c r="H38" s="89">
        <v>924</v>
      </c>
      <c r="I38" s="89">
        <v>959</v>
      </c>
      <c r="J38" s="89">
        <v>1094</v>
      </c>
      <c r="K38" s="89">
        <v>1179</v>
      </c>
      <c r="L38" s="89">
        <v>1144</v>
      </c>
      <c r="M38" s="89">
        <v>1282</v>
      </c>
      <c r="N38" s="89">
        <v>1380</v>
      </c>
      <c r="O38" s="89">
        <v>1318</v>
      </c>
      <c r="P38" s="89">
        <v>1558</v>
      </c>
      <c r="Q38" s="89">
        <v>1664</v>
      </c>
      <c r="R38" s="89">
        <v>1682</v>
      </c>
      <c r="S38" s="89">
        <v>1775</v>
      </c>
      <c r="T38" s="89">
        <v>1921</v>
      </c>
    </row>
    <row r="39" spans="1:20" ht="12">
      <c r="A39" s="97"/>
      <c r="B39" s="98"/>
      <c r="C39" s="99"/>
      <c r="D39" s="83" t="s">
        <v>54</v>
      </c>
      <c r="E39" s="83" t="s">
        <v>55</v>
      </c>
      <c r="F39" s="89">
        <v>170</v>
      </c>
      <c r="G39" s="89">
        <v>160</v>
      </c>
      <c r="H39" s="89">
        <v>155</v>
      </c>
      <c r="I39" s="89">
        <v>165</v>
      </c>
      <c r="J39" s="89">
        <v>184</v>
      </c>
      <c r="K39" s="89">
        <v>194</v>
      </c>
      <c r="L39" s="89">
        <v>217</v>
      </c>
      <c r="M39" s="89">
        <v>178</v>
      </c>
      <c r="N39" s="89">
        <v>148</v>
      </c>
      <c r="O39" s="89">
        <v>145</v>
      </c>
      <c r="P39" s="89">
        <v>120</v>
      </c>
      <c r="Q39" s="89">
        <v>117</v>
      </c>
      <c r="R39" s="89">
        <v>103</v>
      </c>
      <c r="S39" s="89">
        <v>75</v>
      </c>
      <c r="T39" s="89">
        <v>89</v>
      </c>
    </row>
    <row r="40" spans="1:20" ht="60">
      <c r="A40" s="97"/>
      <c r="B40" s="81" t="s">
        <v>163</v>
      </c>
      <c r="C40" s="82" t="s">
        <v>169</v>
      </c>
      <c r="D40" s="24" t="s">
        <v>56</v>
      </c>
      <c r="E40" s="24" t="s">
        <v>57</v>
      </c>
      <c r="F40" s="90">
        <v>48</v>
      </c>
      <c r="G40" s="90">
        <v>46</v>
      </c>
      <c r="H40" s="90">
        <v>53</v>
      </c>
      <c r="I40" s="90">
        <v>58</v>
      </c>
      <c r="J40" s="90">
        <v>59</v>
      </c>
      <c r="K40" s="90">
        <v>64</v>
      </c>
      <c r="L40" s="90">
        <v>67</v>
      </c>
      <c r="M40" s="90">
        <v>76</v>
      </c>
      <c r="N40" s="90">
        <v>81</v>
      </c>
      <c r="O40" s="90">
        <v>86</v>
      </c>
      <c r="P40" s="90">
        <v>91</v>
      </c>
      <c r="Q40" s="90">
        <v>107</v>
      </c>
      <c r="R40" s="90">
        <v>120</v>
      </c>
      <c r="S40" s="90">
        <v>126</v>
      </c>
      <c r="T40" s="90">
        <v>128</v>
      </c>
    </row>
    <row r="41" spans="1:20" ht="11.25" customHeight="1">
      <c r="A41" s="97"/>
      <c r="B41" s="98" t="s">
        <v>164</v>
      </c>
      <c r="C41" s="99" t="s">
        <v>170</v>
      </c>
      <c r="D41" s="83" t="s">
        <v>60</v>
      </c>
      <c r="E41" s="83" t="s">
        <v>61</v>
      </c>
      <c r="F41" s="89">
        <v>325</v>
      </c>
      <c r="G41" s="89">
        <v>356</v>
      </c>
      <c r="H41" s="89">
        <v>308</v>
      </c>
      <c r="I41" s="89">
        <v>340</v>
      </c>
      <c r="J41" s="89">
        <v>326</v>
      </c>
      <c r="K41" s="89">
        <v>290</v>
      </c>
      <c r="L41" s="89">
        <v>313</v>
      </c>
      <c r="M41" s="89">
        <v>294</v>
      </c>
      <c r="N41" s="89">
        <v>277</v>
      </c>
      <c r="O41" s="89">
        <v>174</v>
      </c>
      <c r="P41" s="89">
        <v>148</v>
      </c>
      <c r="Q41" s="89">
        <v>179</v>
      </c>
      <c r="R41" s="89">
        <v>192</v>
      </c>
      <c r="S41" s="89">
        <v>188</v>
      </c>
      <c r="T41" s="89">
        <v>173</v>
      </c>
    </row>
    <row r="42" spans="1:20" ht="12">
      <c r="A42" s="97"/>
      <c r="B42" s="98"/>
      <c r="C42" s="99"/>
      <c r="D42" s="83" t="s">
        <v>58</v>
      </c>
      <c r="E42" s="83" t="s">
        <v>59</v>
      </c>
      <c r="F42" s="89">
        <v>286</v>
      </c>
      <c r="G42" s="89">
        <v>296</v>
      </c>
      <c r="H42" s="89">
        <v>313</v>
      </c>
      <c r="I42" s="89">
        <v>338</v>
      </c>
      <c r="J42" s="89">
        <v>336</v>
      </c>
      <c r="K42" s="89">
        <v>369</v>
      </c>
      <c r="L42" s="89">
        <v>399</v>
      </c>
      <c r="M42" s="89">
        <v>422</v>
      </c>
      <c r="N42" s="89">
        <v>463</v>
      </c>
      <c r="O42" s="89">
        <v>499</v>
      </c>
      <c r="P42" s="89">
        <v>515</v>
      </c>
      <c r="Q42" s="89">
        <v>546</v>
      </c>
      <c r="R42" s="89">
        <v>545</v>
      </c>
      <c r="S42" s="89">
        <v>561</v>
      </c>
      <c r="T42" s="89">
        <v>589</v>
      </c>
    </row>
    <row r="43" spans="1:20" ht="36">
      <c r="A43" s="97"/>
      <c r="B43" s="98"/>
      <c r="C43" s="99"/>
      <c r="D43" s="83" t="s">
        <v>62</v>
      </c>
      <c r="E43" s="83" t="s">
        <v>63</v>
      </c>
      <c r="F43" s="89">
        <v>237</v>
      </c>
      <c r="G43" s="89">
        <v>237</v>
      </c>
      <c r="H43" s="89">
        <v>246</v>
      </c>
      <c r="I43" s="89">
        <v>254</v>
      </c>
      <c r="J43" s="89">
        <v>276</v>
      </c>
      <c r="K43" s="89">
        <v>289</v>
      </c>
      <c r="L43" s="89">
        <v>311</v>
      </c>
      <c r="M43" s="89">
        <v>363</v>
      </c>
      <c r="N43" s="89">
        <v>377</v>
      </c>
      <c r="O43" s="89">
        <v>352</v>
      </c>
      <c r="P43" s="89">
        <v>352</v>
      </c>
      <c r="Q43" s="89">
        <v>290</v>
      </c>
      <c r="R43" s="89">
        <v>316</v>
      </c>
      <c r="S43" s="89">
        <v>315</v>
      </c>
      <c r="T43" s="89">
        <v>323</v>
      </c>
    </row>
    <row r="44" spans="1:20" ht="12">
      <c r="A44" s="97"/>
      <c r="B44" s="81" t="s">
        <v>165</v>
      </c>
      <c r="C44" s="82" t="s">
        <v>65</v>
      </c>
      <c r="D44" s="24" t="s">
        <v>64</v>
      </c>
      <c r="E44" s="24" t="s">
        <v>65</v>
      </c>
      <c r="F44" s="90">
        <v>2731</v>
      </c>
      <c r="G44" s="90">
        <v>2927</v>
      </c>
      <c r="H44" s="90">
        <v>3088</v>
      </c>
      <c r="I44" s="90">
        <v>3065</v>
      </c>
      <c r="J44" s="90">
        <v>3155</v>
      </c>
      <c r="K44" s="90">
        <v>3249</v>
      </c>
      <c r="L44" s="90">
        <v>3238</v>
      </c>
      <c r="M44" s="90">
        <v>3321</v>
      </c>
      <c r="N44" s="90">
        <v>3297</v>
      </c>
      <c r="O44" s="90">
        <v>3041</v>
      </c>
      <c r="P44" s="90">
        <v>3058</v>
      </c>
      <c r="Q44" s="90">
        <v>3061</v>
      </c>
      <c r="R44" s="90">
        <v>3085</v>
      </c>
      <c r="S44" s="90">
        <v>3108</v>
      </c>
      <c r="T44" s="90">
        <v>3179</v>
      </c>
    </row>
    <row r="45" spans="1:20" ht="12">
      <c r="A45" s="102" t="s">
        <v>171</v>
      </c>
      <c r="B45" s="102"/>
      <c r="C45" s="102"/>
      <c r="D45" s="102"/>
      <c r="E45" s="102"/>
      <c r="F45" s="91">
        <f>+SUM(F11:F44)</f>
        <v>30096</v>
      </c>
      <c r="G45" s="91">
        <f aca="true" t="shared" si="0" ref="G45:T45">+SUM(G11:G44)</f>
        <v>30566</v>
      </c>
      <c r="H45" s="91">
        <f t="shared" si="0"/>
        <v>31695</v>
      </c>
      <c r="I45" s="91">
        <f t="shared" si="0"/>
        <v>32389</v>
      </c>
      <c r="J45" s="91">
        <f t="shared" si="0"/>
        <v>33436</v>
      </c>
      <c r="K45" s="91">
        <f t="shared" si="0"/>
        <v>34175</v>
      </c>
      <c r="L45" s="91">
        <f t="shared" si="0"/>
        <v>35170</v>
      </c>
      <c r="M45" s="91">
        <f t="shared" si="0"/>
        <v>36714</v>
      </c>
      <c r="N45" s="91">
        <f t="shared" si="0"/>
        <v>37335</v>
      </c>
      <c r="O45" s="91">
        <f t="shared" si="0"/>
        <v>36283</v>
      </c>
      <c r="P45" s="91">
        <f t="shared" si="0"/>
        <v>36256</v>
      </c>
      <c r="Q45" s="91">
        <f t="shared" si="0"/>
        <v>37500</v>
      </c>
      <c r="R45" s="91">
        <f t="shared" si="0"/>
        <v>38449</v>
      </c>
      <c r="S45" s="91">
        <f t="shared" si="0"/>
        <v>40462</v>
      </c>
      <c r="T45" s="91">
        <f t="shared" si="0"/>
        <v>41723</v>
      </c>
    </row>
    <row r="46" spans="1:20" ht="11.25" customHeight="1">
      <c r="A46" s="97" t="s">
        <v>125</v>
      </c>
      <c r="B46" s="100" t="s">
        <v>161</v>
      </c>
      <c r="C46" s="101" t="s">
        <v>167</v>
      </c>
      <c r="D46" s="24" t="s">
        <v>76</v>
      </c>
      <c r="E46" s="24" t="s">
        <v>77</v>
      </c>
      <c r="F46" s="90">
        <v>546</v>
      </c>
      <c r="G46" s="90">
        <v>565</v>
      </c>
      <c r="H46" s="90">
        <v>600</v>
      </c>
      <c r="I46" s="90">
        <v>642</v>
      </c>
      <c r="J46" s="90">
        <v>604</v>
      </c>
      <c r="K46" s="90">
        <v>684</v>
      </c>
      <c r="L46" s="90">
        <v>663</v>
      </c>
      <c r="M46" s="90">
        <v>631</v>
      </c>
      <c r="N46" s="90">
        <v>551</v>
      </c>
      <c r="O46" s="90">
        <v>586</v>
      </c>
      <c r="P46" s="90">
        <v>561</v>
      </c>
      <c r="Q46" s="90">
        <v>515</v>
      </c>
      <c r="R46" s="90">
        <v>488</v>
      </c>
      <c r="S46" s="90">
        <v>525</v>
      </c>
      <c r="T46" s="90">
        <v>523</v>
      </c>
    </row>
    <row r="47" spans="1:20" ht="12">
      <c r="A47" s="97"/>
      <c r="B47" s="100"/>
      <c r="C47" s="101"/>
      <c r="D47" s="24" t="s">
        <v>78</v>
      </c>
      <c r="E47" s="24" t="s">
        <v>79</v>
      </c>
      <c r="F47" s="90">
        <v>404</v>
      </c>
      <c r="G47" s="90">
        <v>418</v>
      </c>
      <c r="H47" s="90">
        <v>445</v>
      </c>
      <c r="I47" s="90">
        <v>476</v>
      </c>
      <c r="J47" s="90">
        <v>448</v>
      </c>
      <c r="K47" s="90">
        <v>507</v>
      </c>
      <c r="L47" s="90">
        <v>471</v>
      </c>
      <c r="M47" s="90">
        <v>434</v>
      </c>
      <c r="N47" s="90">
        <v>367</v>
      </c>
      <c r="O47" s="90">
        <v>327</v>
      </c>
      <c r="P47" s="90">
        <v>370</v>
      </c>
      <c r="Q47" s="90">
        <v>328</v>
      </c>
      <c r="R47" s="90">
        <v>306</v>
      </c>
      <c r="S47" s="90">
        <v>340</v>
      </c>
      <c r="T47" s="90">
        <v>328</v>
      </c>
    </row>
    <row r="48" spans="1:20" ht="24">
      <c r="A48" s="97"/>
      <c r="B48" s="100"/>
      <c r="C48" s="101"/>
      <c r="D48" s="24" t="s">
        <v>80</v>
      </c>
      <c r="E48" s="24" t="s">
        <v>81</v>
      </c>
      <c r="F48" s="90">
        <v>797</v>
      </c>
      <c r="G48" s="90">
        <v>825</v>
      </c>
      <c r="H48" s="90">
        <v>876</v>
      </c>
      <c r="I48" s="90">
        <v>938</v>
      </c>
      <c r="J48" s="90">
        <v>882</v>
      </c>
      <c r="K48" s="90">
        <v>999</v>
      </c>
      <c r="L48" s="90">
        <v>1046</v>
      </c>
      <c r="M48" s="90">
        <v>1073</v>
      </c>
      <c r="N48" s="90">
        <v>828</v>
      </c>
      <c r="O48" s="90">
        <v>852</v>
      </c>
      <c r="P48" s="90">
        <v>913</v>
      </c>
      <c r="Q48" s="90">
        <v>832</v>
      </c>
      <c r="R48" s="90">
        <v>898</v>
      </c>
      <c r="S48" s="90">
        <v>1036</v>
      </c>
      <c r="T48" s="90">
        <v>1051</v>
      </c>
    </row>
    <row r="49" spans="1:20" ht="24">
      <c r="A49" s="97"/>
      <c r="B49" s="100"/>
      <c r="C49" s="101"/>
      <c r="D49" s="24" t="s">
        <v>82</v>
      </c>
      <c r="E49" s="24" t="s">
        <v>83</v>
      </c>
      <c r="F49" s="90">
        <v>111</v>
      </c>
      <c r="G49" s="90">
        <v>114</v>
      </c>
      <c r="H49" s="90">
        <v>122</v>
      </c>
      <c r="I49" s="90">
        <v>131</v>
      </c>
      <c r="J49" s="90">
        <v>123</v>
      </c>
      <c r="K49" s="90">
        <v>139</v>
      </c>
      <c r="L49" s="90">
        <v>130</v>
      </c>
      <c r="M49" s="90">
        <v>138</v>
      </c>
      <c r="N49" s="90">
        <v>133</v>
      </c>
      <c r="O49" s="90">
        <v>153</v>
      </c>
      <c r="P49" s="90">
        <v>138</v>
      </c>
      <c r="Q49" s="90">
        <v>136</v>
      </c>
      <c r="R49" s="90">
        <v>119</v>
      </c>
      <c r="S49" s="90">
        <v>129</v>
      </c>
      <c r="T49" s="90">
        <v>138</v>
      </c>
    </row>
    <row r="50" spans="1:20" ht="24">
      <c r="A50" s="97"/>
      <c r="B50" s="100"/>
      <c r="C50" s="101"/>
      <c r="D50" s="24" t="s">
        <v>66</v>
      </c>
      <c r="E50" s="24" t="s">
        <v>67</v>
      </c>
      <c r="F50" s="90">
        <v>158</v>
      </c>
      <c r="G50" s="90">
        <v>137</v>
      </c>
      <c r="H50" s="90">
        <v>133</v>
      </c>
      <c r="I50" s="90">
        <v>166</v>
      </c>
      <c r="J50" s="90">
        <v>153</v>
      </c>
      <c r="K50" s="90">
        <v>166</v>
      </c>
      <c r="L50" s="90">
        <v>144</v>
      </c>
      <c r="M50" s="90">
        <v>142</v>
      </c>
      <c r="N50" s="90">
        <v>102</v>
      </c>
      <c r="O50" s="90">
        <v>89</v>
      </c>
      <c r="P50" s="90">
        <v>101</v>
      </c>
      <c r="Q50" s="90">
        <v>90</v>
      </c>
      <c r="R50" s="90">
        <v>81</v>
      </c>
      <c r="S50" s="90">
        <v>131</v>
      </c>
      <c r="T50" s="90">
        <v>110</v>
      </c>
    </row>
    <row r="51" spans="1:20" ht="12">
      <c r="A51" s="97"/>
      <c r="B51" s="100"/>
      <c r="C51" s="101"/>
      <c r="D51" s="24" t="s">
        <v>68</v>
      </c>
      <c r="E51" s="24" t="s">
        <v>69</v>
      </c>
      <c r="F51" s="90">
        <v>115</v>
      </c>
      <c r="G51" s="90">
        <v>105</v>
      </c>
      <c r="H51" s="90">
        <v>94</v>
      </c>
      <c r="I51" s="90">
        <v>167</v>
      </c>
      <c r="J51" s="90">
        <v>247</v>
      </c>
      <c r="K51" s="90">
        <v>221</v>
      </c>
      <c r="L51" s="90">
        <v>162</v>
      </c>
      <c r="M51" s="90">
        <v>156</v>
      </c>
      <c r="N51" s="90">
        <v>110</v>
      </c>
      <c r="O51" s="90">
        <v>102</v>
      </c>
      <c r="P51" s="90">
        <v>125</v>
      </c>
      <c r="Q51" s="90">
        <v>110</v>
      </c>
      <c r="R51" s="90">
        <v>112</v>
      </c>
      <c r="S51" s="90">
        <v>84</v>
      </c>
      <c r="T51" s="90">
        <v>85</v>
      </c>
    </row>
    <row r="52" spans="1:20" ht="24">
      <c r="A52" s="97"/>
      <c r="B52" s="100"/>
      <c r="C52" s="101"/>
      <c r="D52" s="24" t="s">
        <v>70</v>
      </c>
      <c r="E52" s="24" t="s">
        <v>71</v>
      </c>
      <c r="F52" s="90">
        <v>17</v>
      </c>
      <c r="G52" s="90">
        <v>16</v>
      </c>
      <c r="H52" s="90">
        <v>13</v>
      </c>
      <c r="I52" s="90">
        <v>25</v>
      </c>
      <c r="J52" s="90">
        <v>37</v>
      </c>
      <c r="K52" s="90">
        <v>33</v>
      </c>
      <c r="L52" s="90">
        <v>32</v>
      </c>
      <c r="M52" s="90">
        <v>29</v>
      </c>
      <c r="N52" s="90">
        <v>22</v>
      </c>
      <c r="O52" s="90">
        <v>22</v>
      </c>
      <c r="P52" s="90">
        <v>26</v>
      </c>
      <c r="Q52" s="90">
        <v>21</v>
      </c>
      <c r="R52" s="90">
        <v>20</v>
      </c>
      <c r="S52" s="90">
        <v>19</v>
      </c>
      <c r="T52" s="90">
        <v>18</v>
      </c>
    </row>
    <row r="53" spans="1:20" ht="12">
      <c r="A53" s="97"/>
      <c r="B53" s="100"/>
      <c r="C53" s="101"/>
      <c r="D53" s="24" t="s">
        <v>86</v>
      </c>
      <c r="E53" s="24" t="s">
        <v>87</v>
      </c>
      <c r="F53" s="90">
        <v>0</v>
      </c>
      <c r="G53" s="90">
        <v>0</v>
      </c>
      <c r="H53" s="90">
        <v>0</v>
      </c>
      <c r="I53" s="90">
        <v>0</v>
      </c>
      <c r="J53" s="90">
        <v>0</v>
      </c>
      <c r="K53" s="90">
        <v>0</v>
      </c>
      <c r="L53" s="90">
        <v>0</v>
      </c>
      <c r="M53" s="90">
        <v>0</v>
      </c>
      <c r="N53" s="90">
        <v>0</v>
      </c>
      <c r="O53" s="90">
        <v>0</v>
      </c>
      <c r="P53" s="90">
        <v>0</v>
      </c>
      <c r="Q53" s="90">
        <v>0</v>
      </c>
      <c r="R53" s="90">
        <v>0</v>
      </c>
      <c r="S53" s="90">
        <v>0</v>
      </c>
      <c r="T53" s="90">
        <v>0</v>
      </c>
    </row>
    <row r="54" spans="1:20" ht="12">
      <c r="A54" s="97"/>
      <c r="B54" s="100"/>
      <c r="C54" s="101"/>
      <c r="D54" s="24" t="s">
        <v>88</v>
      </c>
      <c r="E54" s="24" t="s">
        <v>89</v>
      </c>
      <c r="F54" s="90">
        <v>0</v>
      </c>
      <c r="G54" s="90">
        <v>0</v>
      </c>
      <c r="H54" s="90">
        <v>0</v>
      </c>
      <c r="I54" s="90">
        <v>0</v>
      </c>
      <c r="J54" s="90">
        <v>0</v>
      </c>
      <c r="K54" s="90">
        <v>0</v>
      </c>
      <c r="L54" s="90">
        <v>0</v>
      </c>
      <c r="M54" s="90">
        <v>0</v>
      </c>
      <c r="N54" s="90">
        <v>0</v>
      </c>
      <c r="O54" s="90">
        <v>0</v>
      </c>
      <c r="P54" s="90">
        <v>0</v>
      </c>
      <c r="Q54" s="90">
        <v>0</v>
      </c>
      <c r="R54" s="90">
        <v>0</v>
      </c>
      <c r="S54" s="90">
        <v>0</v>
      </c>
      <c r="T54" s="90">
        <v>0</v>
      </c>
    </row>
    <row r="55" spans="1:20" ht="24">
      <c r="A55" s="97"/>
      <c r="B55" s="100"/>
      <c r="C55" s="101"/>
      <c r="D55" s="24" t="s">
        <v>90</v>
      </c>
      <c r="E55" s="24" t="s">
        <v>91</v>
      </c>
      <c r="F55" s="90">
        <v>1</v>
      </c>
      <c r="G55" s="90">
        <v>1</v>
      </c>
      <c r="H55" s="90">
        <v>1</v>
      </c>
      <c r="I55" s="90">
        <v>0</v>
      </c>
      <c r="J55" s="90">
        <v>3</v>
      </c>
      <c r="K55" s="90">
        <v>16</v>
      </c>
      <c r="L55" s="90">
        <v>16</v>
      </c>
      <c r="M55" s="90">
        <v>9</v>
      </c>
      <c r="N55" s="90">
        <v>12</v>
      </c>
      <c r="O55" s="90">
        <v>10</v>
      </c>
      <c r="P55" s="90">
        <v>13</v>
      </c>
      <c r="Q55" s="90">
        <v>14</v>
      </c>
      <c r="R55" s="90">
        <v>14</v>
      </c>
      <c r="S55" s="90">
        <v>15</v>
      </c>
      <c r="T55" s="90">
        <v>21</v>
      </c>
    </row>
    <row r="56" spans="1:20" ht="24">
      <c r="A56" s="97"/>
      <c r="B56" s="100"/>
      <c r="C56" s="101"/>
      <c r="D56" s="24" t="s">
        <v>84</v>
      </c>
      <c r="E56" s="24" t="s">
        <v>85</v>
      </c>
      <c r="F56" s="90">
        <v>89</v>
      </c>
      <c r="G56" s="90">
        <v>125</v>
      </c>
      <c r="H56" s="90">
        <v>225</v>
      </c>
      <c r="I56" s="90">
        <v>223</v>
      </c>
      <c r="J56" s="90">
        <v>252</v>
      </c>
      <c r="K56" s="90">
        <v>263</v>
      </c>
      <c r="L56" s="90">
        <v>239</v>
      </c>
      <c r="M56" s="90">
        <v>196</v>
      </c>
      <c r="N56" s="90">
        <v>198</v>
      </c>
      <c r="O56" s="90">
        <v>203</v>
      </c>
      <c r="P56" s="90">
        <v>218</v>
      </c>
      <c r="Q56" s="90">
        <v>215</v>
      </c>
      <c r="R56" s="90">
        <v>224</v>
      </c>
      <c r="S56" s="90">
        <v>234</v>
      </c>
      <c r="T56" s="90">
        <v>280</v>
      </c>
    </row>
    <row r="57" spans="1:20" ht="48">
      <c r="A57" s="97"/>
      <c r="B57" s="84" t="s">
        <v>162</v>
      </c>
      <c r="C57" s="85" t="s">
        <v>168</v>
      </c>
      <c r="D57" s="83" t="s">
        <v>96</v>
      </c>
      <c r="E57" s="83" t="s">
        <v>97</v>
      </c>
      <c r="F57" s="89">
        <v>233</v>
      </c>
      <c r="G57" s="89">
        <v>218</v>
      </c>
      <c r="H57" s="89">
        <v>211</v>
      </c>
      <c r="I57" s="89">
        <v>225</v>
      </c>
      <c r="J57" s="89">
        <v>253</v>
      </c>
      <c r="K57" s="89">
        <v>265</v>
      </c>
      <c r="L57" s="89">
        <v>326</v>
      </c>
      <c r="M57" s="89">
        <v>347</v>
      </c>
      <c r="N57" s="89">
        <v>332</v>
      </c>
      <c r="O57" s="89">
        <v>208</v>
      </c>
      <c r="P57" s="89">
        <v>193</v>
      </c>
      <c r="Q57" s="89">
        <v>193</v>
      </c>
      <c r="R57" s="89">
        <v>183</v>
      </c>
      <c r="S57" s="89">
        <v>152</v>
      </c>
      <c r="T57" s="89">
        <v>139</v>
      </c>
    </row>
    <row r="58" spans="1:20" ht="11.25" customHeight="1">
      <c r="A58" s="97"/>
      <c r="B58" s="100" t="s">
        <v>163</v>
      </c>
      <c r="C58" s="101" t="s">
        <v>169</v>
      </c>
      <c r="D58" s="24" t="s">
        <v>72</v>
      </c>
      <c r="E58" s="24" t="s">
        <v>73</v>
      </c>
      <c r="F58" s="90">
        <v>482</v>
      </c>
      <c r="G58" s="90">
        <v>445</v>
      </c>
      <c r="H58" s="90">
        <v>460</v>
      </c>
      <c r="I58" s="90">
        <v>485</v>
      </c>
      <c r="J58" s="90">
        <v>481</v>
      </c>
      <c r="K58" s="90">
        <v>482</v>
      </c>
      <c r="L58" s="90">
        <v>484</v>
      </c>
      <c r="M58" s="90">
        <v>466</v>
      </c>
      <c r="N58" s="90">
        <v>425</v>
      </c>
      <c r="O58" s="90">
        <v>395</v>
      </c>
      <c r="P58" s="90">
        <v>395</v>
      </c>
      <c r="Q58" s="90">
        <v>405</v>
      </c>
      <c r="R58" s="90">
        <v>436</v>
      </c>
      <c r="S58" s="90">
        <v>469</v>
      </c>
      <c r="T58" s="90">
        <v>495</v>
      </c>
    </row>
    <row r="59" spans="1:20" ht="12">
      <c r="A59" s="97"/>
      <c r="B59" s="100"/>
      <c r="C59" s="101"/>
      <c r="D59" s="24" t="s">
        <v>74</v>
      </c>
      <c r="E59" s="24" t="s">
        <v>75</v>
      </c>
      <c r="F59" s="90">
        <v>136</v>
      </c>
      <c r="G59" s="90">
        <v>147</v>
      </c>
      <c r="H59" s="90">
        <v>141</v>
      </c>
      <c r="I59" s="90">
        <v>131</v>
      </c>
      <c r="J59" s="90">
        <v>146</v>
      </c>
      <c r="K59" s="90">
        <v>147</v>
      </c>
      <c r="L59" s="90">
        <v>149</v>
      </c>
      <c r="M59" s="90">
        <v>149</v>
      </c>
      <c r="N59" s="90">
        <v>155</v>
      </c>
      <c r="O59" s="90">
        <v>157</v>
      </c>
      <c r="P59" s="90">
        <v>163</v>
      </c>
      <c r="Q59" s="90">
        <v>167</v>
      </c>
      <c r="R59" s="90">
        <v>169</v>
      </c>
      <c r="S59" s="90">
        <v>167</v>
      </c>
      <c r="T59" s="90">
        <v>172</v>
      </c>
    </row>
    <row r="60" spans="1:20" ht="12">
      <c r="A60" s="97"/>
      <c r="B60" s="100"/>
      <c r="C60" s="101"/>
      <c r="D60" s="24" t="s">
        <v>99</v>
      </c>
      <c r="E60" s="86" t="s">
        <v>100</v>
      </c>
      <c r="F60" s="90">
        <v>117</v>
      </c>
      <c r="G60" s="90">
        <v>135</v>
      </c>
      <c r="H60" s="90">
        <v>170</v>
      </c>
      <c r="I60" s="90">
        <v>201</v>
      </c>
      <c r="J60" s="90">
        <v>212</v>
      </c>
      <c r="K60" s="90">
        <v>263</v>
      </c>
      <c r="L60" s="90">
        <v>267</v>
      </c>
      <c r="M60" s="90">
        <v>288</v>
      </c>
      <c r="N60" s="90">
        <v>316</v>
      </c>
      <c r="O60" s="90">
        <v>346</v>
      </c>
      <c r="P60" s="90">
        <v>364</v>
      </c>
      <c r="Q60" s="90">
        <v>386</v>
      </c>
      <c r="R60" s="90">
        <v>412</v>
      </c>
      <c r="S60" s="90">
        <v>408</v>
      </c>
      <c r="T60" s="90">
        <v>439</v>
      </c>
    </row>
    <row r="61" spans="1:20" ht="12">
      <c r="A61" s="102" t="s">
        <v>172</v>
      </c>
      <c r="B61" s="102"/>
      <c r="C61" s="102"/>
      <c r="D61" s="102"/>
      <c r="E61" s="102"/>
      <c r="F61" s="91">
        <f>+SUM(F46:F60)</f>
        <v>3206</v>
      </c>
      <c r="G61" s="91">
        <f aca="true" t="shared" si="1" ref="G61:T61">+SUM(G46:G60)</f>
        <v>3251</v>
      </c>
      <c r="H61" s="91">
        <f t="shared" si="1"/>
        <v>3491</v>
      </c>
      <c r="I61" s="91">
        <f t="shared" si="1"/>
        <v>3810</v>
      </c>
      <c r="J61" s="91">
        <f t="shared" si="1"/>
        <v>3841</v>
      </c>
      <c r="K61" s="91">
        <f t="shared" si="1"/>
        <v>4185</v>
      </c>
      <c r="L61" s="91">
        <f t="shared" si="1"/>
        <v>4129</v>
      </c>
      <c r="M61" s="91">
        <f t="shared" si="1"/>
        <v>4058</v>
      </c>
      <c r="N61" s="91">
        <f t="shared" si="1"/>
        <v>3551</v>
      </c>
      <c r="O61" s="91">
        <f t="shared" si="1"/>
        <v>3450</v>
      </c>
      <c r="P61" s="91">
        <f t="shared" si="1"/>
        <v>3580</v>
      </c>
      <c r="Q61" s="91">
        <f t="shared" si="1"/>
        <v>3412</v>
      </c>
      <c r="R61" s="91">
        <f t="shared" si="1"/>
        <v>3462</v>
      </c>
      <c r="S61" s="91">
        <f t="shared" si="1"/>
        <v>3709</v>
      </c>
      <c r="T61" s="91">
        <f t="shared" si="1"/>
        <v>3799</v>
      </c>
    </row>
    <row r="62" spans="1:20" ht="11.25" customHeight="1">
      <c r="A62" s="97" t="s">
        <v>126</v>
      </c>
      <c r="B62" s="100" t="s">
        <v>161</v>
      </c>
      <c r="C62" s="101" t="s">
        <v>167</v>
      </c>
      <c r="D62" s="24" t="s">
        <v>92</v>
      </c>
      <c r="E62" s="24" t="s">
        <v>93</v>
      </c>
      <c r="F62" s="90">
        <v>173</v>
      </c>
      <c r="G62" s="90">
        <v>243</v>
      </c>
      <c r="H62" s="90">
        <v>439</v>
      </c>
      <c r="I62" s="90">
        <v>436</v>
      </c>
      <c r="J62" s="90">
        <v>491</v>
      </c>
      <c r="K62" s="90">
        <v>513</v>
      </c>
      <c r="L62" s="90">
        <v>531</v>
      </c>
      <c r="M62" s="90">
        <v>490</v>
      </c>
      <c r="N62" s="90">
        <v>504</v>
      </c>
      <c r="O62" s="90">
        <v>558</v>
      </c>
      <c r="P62" s="90">
        <v>701</v>
      </c>
      <c r="Q62" s="90">
        <v>706</v>
      </c>
      <c r="R62" s="90">
        <v>721</v>
      </c>
      <c r="S62" s="90">
        <v>607</v>
      </c>
      <c r="T62" s="90">
        <v>534</v>
      </c>
    </row>
    <row r="63" spans="1:20" ht="12">
      <c r="A63" s="97"/>
      <c r="B63" s="100"/>
      <c r="C63" s="101"/>
      <c r="D63" s="24" t="s">
        <v>94</v>
      </c>
      <c r="E63" s="24" t="s">
        <v>95</v>
      </c>
      <c r="F63" s="90">
        <v>44</v>
      </c>
      <c r="G63" s="90">
        <v>61</v>
      </c>
      <c r="H63" s="90">
        <v>110</v>
      </c>
      <c r="I63" s="90">
        <v>109</v>
      </c>
      <c r="J63" s="90">
        <v>124</v>
      </c>
      <c r="K63" s="90">
        <v>129</v>
      </c>
      <c r="L63" s="90">
        <v>105</v>
      </c>
      <c r="M63" s="90">
        <v>112</v>
      </c>
      <c r="N63" s="90">
        <v>104</v>
      </c>
      <c r="O63" s="90">
        <v>91</v>
      </c>
      <c r="P63" s="90">
        <v>92</v>
      </c>
      <c r="Q63" s="90">
        <v>86</v>
      </c>
      <c r="R63" s="90">
        <v>96</v>
      </c>
      <c r="S63" s="90">
        <v>159</v>
      </c>
      <c r="T63" s="90">
        <v>146</v>
      </c>
    </row>
    <row r="64" spans="1:20" ht="12">
      <c r="A64" s="103" t="s">
        <v>173</v>
      </c>
      <c r="B64" s="103"/>
      <c r="C64" s="103"/>
      <c r="D64" s="103"/>
      <c r="E64" s="103"/>
      <c r="F64" s="89">
        <f>+SUM(F62:F63)</f>
        <v>217</v>
      </c>
      <c r="G64" s="89">
        <f aca="true" t="shared" si="2" ref="G64:T64">+SUM(G62:G63)</f>
        <v>304</v>
      </c>
      <c r="H64" s="89">
        <f t="shared" si="2"/>
        <v>549</v>
      </c>
      <c r="I64" s="89">
        <f t="shared" si="2"/>
        <v>545</v>
      </c>
      <c r="J64" s="89">
        <f t="shared" si="2"/>
        <v>615</v>
      </c>
      <c r="K64" s="89">
        <f t="shared" si="2"/>
        <v>642</v>
      </c>
      <c r="L64" s="89">
        <f t="shared" si="2"/>
        <v>636</v>
      </c>
      <c r="M64" s="89">
        <f t="shared" si="2"/>
        <v>602</v>
      </c>
      <c r="N64" s="89">
        <f t="shared" si="2"/>
        <v>608</v>
      </c>
      <c r="O64" s="89">
        <f t="shared" si="2"/>
        <v>649</v>
      </c>
      <c r="P64" s="89">
        <f t="shared" si="2"/>
        <v>793</v>
      </c>
      <c r="Q64" s="89">
        <f t="shared" si="2"/>
        <v>792</v>
      </c>
      <c r="R64" s="89">
        <f t="shared" si="2"/>
        <v>817</v>
      </c>
      <c r="S64" s="89">
        <f t="shared" si="2"/>
        <v>766</v>
      </c>
      <c r="T64" s="89">
        <f t="shared" si="2"/>
        <v>680</v>
      </c>
    </row>
    <row r="65" spans="1:20" ht="12">
      <c r="A65" s="95" t="s">
        <v>143</v>
      </c>
      <c r="B65" s="95"/>
      <c r="C65" s="95"/>
      <c r="D65" s="95"/>
      <c r="E65" s="95"/>
      <c r="F65" s="92">
        <f>+SUM(F64,F61,F45)</f>
        <v>33519</v>
      </c>
      <c r="G65" s="92">
        <f aca="true" t="shared" si="3" ref="G65:T65">+SUM(G64,G61,G45)</f>
        <v>34121</v>
      </c>
      <c r="H65" s="92">
        <f t="shared" si="3"/>
        <v>35735</v>
      </c>
      <c r="I65" s="92">
        <f t="shared" si="3"/>
        <v>36744</v>
      </c>
      <c r="J65" s="92">
        <f t="shared" si="3"/>
        <v>37892</v>
      </c>
      <c r="K65" s="92">
        <f t="shared" si="3"/>
        <v>39002</v>
      </c>
      <c r="L65" s="92">
        <f t="shared" si="3"/>
        <v>39935</v>
      </c>
      <c r="M65" s="92">
        <f t="shared" si="3"/>
        <v>41374</v>
      </c>
      <c r="N65" s="92">
        <f t="shared" si="3"/>
        <v>41494</v>
      </c>
      <c r="O65" s="92">
        <f t="shared" si="3"/>
        <v>40382</v>
      </c>
      <c r="P65" s="92">
        <f t="shared" si="3"/>
        <v>40629</v>
      </c>
      <c r="Q65" s="92">
        <f t="shared" si="3"/>
        <v>41704</v>
      </c>
      <c r="R65" s="92">
        <f t="shared" si="3"/>
        <v>42728</v>
      </c>
      <c r="S65" s="92">
        <f t="shared" si="3"/>
        <v>44937</v>
      </c>
      <c r="T65" s="92">
        <f t="shared" si="3"/>
        <v>46202</v>
      </c>
    </row>
    <row r="66" spans="1:20" s="1" customFormat="1" ht="11.25">
      <c r="A66" s="21" t="s">
        <v>179</v>
      </c>
      <c r="B66" s="67"/>
      <c r="C66" s="73"/>
      <c r="F66" s="63"/>
      <c r="G66" s="63"/>
      <c r="H66" s="63"/>
      <c r="I66" s="63"/>
      <c r="J66" s="63"/>
      <c r="K66" s="63"/>
      <c r="L66" s="63"/>
      <c r="M66" s="63"/>
      <c r="N66" s="63"/>
      <c r="O66" s="63"/>
      <c r="P66" s="63"/>
      <c r="Q66" s="63"/>
      <c r="R66" s="63"/>
      <c r="S66" s="63"/>
      <c r="T66" s="63"/>
    </row>
    <row r="67" spans="1:20" s="1" customFormat="1" ht="11.25">
      <c r="A67" s="22" t="s">
        <v>116</v>
      </c>
      <c r="B67" s="68"/>
      <c r="C67" s="74"/>
      <c r="F67" s="23"/>
      <c r="G67" s="23"/>
      <c r="H67" s="23"/>
      <c r="I67" s="23"/>
      <c r="J67" s="23"/>
      <c r="K67" s="23"/>
      <c r="L67" s="23"/>
      <c r="M67" s="23"/>
      <c r="N67" s="23"/>
      <c r="O67" s="23"/>
      <c r="P67" s="23"/>
      <c r="Q67" s="23"/>
      <c r="R67" s="23"/>
      <c r="S67" s="23"/>
      <c r="T67" s="23"/>
    </row>
    <row r="68" spans="1:20" s="1" customFormat="1" ht="11.25">
      <c r="A68" s="23" t="s">
        <v>136</v>
      </c>
      <c r="B68" s="69"/>
      <c r="C68" s="75"/>
      <c r="F68" s="63"/>
      <c r="G68" s="63"/>
      <c r="H68" s="63"/>
      <c r="I68" s="63"/>
      <c r="J68" s="63"/>
      <c r="K68" s="63"/>
      <c r="L68" s="63"/>
      <c r="M68" s="63"/>
      <c r="N68" s="63"/>
      <c r="O68" s="63"/>
      <c r="P68" s="63"/>
      <c r="Q68" s="63"/>
      <c r="R68" s="63"/>
      <c r="S68" s="63"/>
      <c r="T68" s="63"/>
    </row>
  </sheetData>
  <sheetProtection/>
  <mergeCells count="25">
    <mergeCell ref="A65:E65"/>
    <mergeCell ref="C34:C39"/>
    <mergeCell ref="B41:B43"/>
    <mergeCell ref="C41:C43"/>
    <mergeCell ref="A45:E45"/>
    <mergeCell ref="A46:A60"/>
    <mergeCell ref="B46:B56"/>
    <mergeCell ref="C46:C56"/>
    <mergeCell ref="B58:B60"/>
    <mergeCell ref="C58:C60"/>
    <mergeCell ref="A61:E61"/>
    <mergeCell ref="A62:A63"/>
    <mergeCell ref="B62:B63"/>
    <mergeCell ref="C62:C63"/>
    <mergeCell ref="A64:E64"/>
    <mergeCell ref="A6:E6"/>
    <mergeCell ref="A7:J7"/>
    <mergeCell ref="A8:J8"/>
    <mergeCell ref="A9:J9"/>
    <mergeCell ref="A11:A44"/>
    <mergeCell ref="B11:B12"/>
    <mergeCell ref="C11:C12"/>
    <mergeCell ref="B13:B33"/>
    <mergeCell ref="C13:C33"/>
    <mergeCell ref="B34:B39"/>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DO68"/>
  <sheetViews>
    <sheetView zoomScalePageLayoutView="0" workbookViewId="0" topLeftCell="A1">
      <pane xSplit="5" ySplit="10" topLeftCell="F11" activePane="bottomRight" state="frozen"/>
      <selection pane="topLeft" activeCell="E34" sqref="E34"/>
      <selection pane="topRight" activeCell="E34" sqref="E34"/>
      <selection pane="bottomLeft" activeCell="E34" sqref="E34"/>
      <selection pane="bottomRight" activeCell="F11" sqref="F11"/>
    </sheetView>
  </sheetViews>
  <sheetFormatPr defaultColWidth="11.421875" defaultRowHeight="12.75"/>
  <cols>
    <col min="1" max="1" width="18.28125" style="20" customWidth="1"/>
    <col min="2" max="2" width="9.57421875" style="70" customWidth="1"/>
    <col min="3" max="3" width="17.7109375" style="76" customWidth="1"/>
    <col min="4" max="4" width="9.57421875" style="19" customWidth="1"/>
    <col min="5" max="5" width="42.28125" style="19" customWidth="1"/>
    <col min="6" max="19" width="11.7109375" style="64" customWidth="1"/>
    <col min="20" max="232" width="11.57421875" style="19" customWidth="1"/>
    <col min="233" max="233" width="13.00390625" style="19" customWidth="1"/>
    <col min="234" max="234" width="13.421875" style="19" customWidth="1"/>
    <col min="235" max="235" width="8.8515625" style="19" customWidth="1"/>
    <col min="236" max="236" width="47.421875" style="19" customWidth="1"/>
    <col min="237" max="246" width="7.7109375" style="19" customWidth="1"/>
    <col min="247" max="247" width="7.7109375" style="19" bestFit="1" customWidth="1"/>
    <col min="248" max="248" width="2.28125" style="19" customWidth="1"/>
    <col min="249" max="16384" width="7.7109375" style="19" bestFit="1" customWidth="1"/>
  </cols>
  <sheetData>
    <row r="1" spans="1:20" s="16" customFormat="1" ht="12">
      <c r="A1" s="14"/>
      <c r="B1" s="65"/>
      <c r="C1" s="71"/>
      <c r="D1" s="15"/>
      <c r="E1" s="15"/>
      <c r="N1" s="15"/>
      <c r="O1" s="15"/>
      <c r="P1" s="15"/>
      <c r="T1" s="17"/>
    </row>
    <row r="2" spans="1:20" s="16" customFormat="1" ht="12">
      <c r="A2" s="14"/>
      <c r="B2" s="65"/>
      <c r="C2" s="71"/>
      <c r="D2" s="15"/>
      <c r="E2" s="15"/>
      <c r="N2" s="15"/>
      <c r="O2" s="15"/>
      <c r="P2" s="15"/>
      <c r="T2" s="17"/>
    </row>
    <row r="3" spans="1:20" s="16" customFormat="1" ht="12">
      <c r="A3" s="14"/>
      <c r="B3" s="65"/>
      <c r="C3" s="71"/>
      <c r="D3" s="15" t="s">
        <v>114</v>
      </c>
      <c r="E3" s="15"/>
      <c r="N3" s="15"/>
      <c r="O3" s="15"/>
      <c r="P3" s="15"/>
      <c r="T3" s="17"/>
    </row>
    <row r="4" spans="1:20" s="16" customFormat="1" ht="12">
      <c r="A4" s="18"/>
      <c r="B4" s="66"/>
      <c r="C4" s="72"/>
      <c r="D4" s="15" t="s">
        <v>114</v>
      </c>
      <c r="E4" s="15"/>
      <c r="N4" s="15"/>
      <c r="O4" s="15"/>
      <c r="P4" s="15"/>
      <c r="T4" s="17"/>
    </row>
    <row r="5" spans="1:20" s="16" customFormat="1" ht="12">
      <c r="A5" s="18"/>
      <c r="B5" s="66"/>
      <c r="C5" s="72"/>
      <c r="D5" s="15"/>
      <c r="E5" s="15"/>
      <c r="T5" s="17"/>
    </row>
    <row r="6" spans="1:119" s="30" customFormat="1" ht="12.75" customHeight="1">
      <c r="A6" s="94" t="s">
        <v>141</v>
      </c>
      <c r="B6" s="94"/>
      <c r="C6" s="94"/>
      <c r="D6" s="94"/>
      <c r="E6" s="94"/>
      <c r="L6" s="62"/>
      <c r="T6" s="31"/>
      <c r="U6" s="4"/>
      <c r="AE6" s="4"/>
      <c r="AO6" s="4"/>
      <c r="AY6" s="4"/>
      <c r="BI6" s="4"/>
      <c r="BS6" s="4"/>
      <c r="CA6" s="32"/>
      <c r="CC6" s="4"/>
      <c r="CK6" s="32"/>
      <c r="CM6" s="4"/>
      <c r="CU6" s="33"/>
      <c r="CW6" s="4"/>
      <c r="DE6" s="34"/>
      <c r="DG6" s="4"/>
      <c r="DO6" s="34"/>
    </row>
    <row r="7" spans="1:111" s="30" customFormat="1" ht="12.75" customHeight="1">
      <c r="A7" s="96" t="s">
        <v>150</v>
      </c>
      <c r="B7" s="96"/>
      <c r="C7" s="96"/>
      <c r="D7" s="96"/>
      <c r="E7" s="96"/>
      <c r="F7" s="96"/>
      <c r="G7" s="96"/>
      <c r="H7" s="96"/>
      <c r="I7" s="96"/>
      <c r="J7" s="96"/>
      <c r="L7" s="39"/>
      <c r="N7" s="35"/>
      <c r="O7" s="35"/>
      <c r="P7" s="35"/>
      <c r="T7" s="31"/>
      <c r="U7" s="5"/>
      <c r="AE7" s="5"/>
      <c r="AO7" s="5"/>
      <c r="AY7" s="5"/>
      <c r="BI7" s="5"/>
      <c r="BS7" s="5"/>
      <c r="CC7" s="5"/>
      <c r="CM7" s="5"/>
      <c r="CW7" s="5"/>
      <c r="DG7" s="5"/>
    </row>
    <row r="8" spans="1:111" s="30" customFormat="1" ht="12.75" customHeight="1">
      <c r="A8" s="96" t="s">
        <v>147</v>
      </c>
      <c r="B8" s="96"/>
      <c r="C8" s="96"/>
      <c r="D8" s="96" t="s">
        <v>114</v>
      </c>
      <c r="E8" s="96" t="s">
        <v>114</v>
      </c>
      <c r="F8" s="96"/>
      <c r="G8" s="96"/>
      <c r="H8" s="96"/>
      <c r="I8" s="96"/>
      <c r="J8" s="96"/>
      <c r="L8" s="39"/>
      <c r="N8" s="35"/>
      <c r="O8" s="35"/>
      <c r="P8" s="35"/>
      <c r="T8" s="31"/>
      <c r="U8" s="5"/>
      <c r="AE8" s="5"/>
      <c r="AO8" s="5"/>
      <c r="AY8" s="5"/>
      <c r="BI8" s="5"/>
      <c r="BS8" s="5"/>
      <c r="CC8" s="5"/>
      <c r="CM8" s="5"/>
      <c r="CW8" s="5"/>
      <c r="DG8" s="5"/>
    </row>
    <row r="9" spans="1:111" s="30" customFormat="1" ht="12.75" customHeight="1">
      <c r="A9" s="96" t="s">
        <v>144</v>
      </c>
      <c r="B9" s="96"/>
      <c r="C9" s="96"/>
      <c r="D9" s="96"/>
      <c r="E9" s="96" t="s">
        <v>114</v>
      </c>
      <c r="F9" s="96"/>
      <c r="G9" s="96"/>
      <c r="H9" s="96"/>
      <c r="I9" s="96"/>
      <c r="J9" s="96"/>
      <c r="L9" s="39"/>
      <c r="N9" s="35"/>
      <c r="O9" s="35"/>
      <c r="P9" s="35"/>
      <c r="S9" s="61" t="s">
        <v>146</v>
      </c>
      <c r="T9" s="31"/>
      <c r="U9" s="5"/>
      <c r="AE9" s="5"/>
      <c r="AO9" s="5"/>
      <c r="AY9" s="5"/>
      <c r="BI9" s="5"/>
      <c r="BS9" s="5"/>
      <c r="CC9" s="5"/>
      <c r="CM9" s="5"/>
      <c r="CW9" s="5"/>
      <c r="DG9" s="5"/>
    </row>
    <row r="10" spans="1:19" ht="48">
      <c r="A10" s="26" t="s">
        <v>142</v>
      </c>
      <c r="B10" s="26" t="s">
        <v>174</v>
      </c>
      <c r="C10" s="27" t="s">
        <v>175</v>
      </c>
      <c r="D10" s="26" t="s">
        <v>176</v>
      </c>
      <c r="E10" s="27" t="s">
        <v>177</v>
      </c>
      <c r="F10" s="26" t="s">
        <v>101</v>
      </c>
      <c r="G10" s="26" t="s">
        <v>102</v>
      </c>
      <c r="H10" s="26" t="s">
        <v>103</v>
      </c>
      <c r="I10" s="26" t="s">
        <v>104</v>
      </c>
      <c r="J10" s="26">
        <v>2005</v>
      </c>
      <c r="K10" s="27">
        <v>2006</v>
      </c>
      <c r="L10" s="27">
        <v>2007</v>
      </c>
      <c r="M10" s="27">
        <v>2008</v>
      </c>
      <c r="N10" s="27">
        <v>2009</v>
      </c>
      <c r="O10" s="27" t="s">
        <v>112</v>
      </c>
      <c r="P10" s="27" t="s">
        <v>127</v>
      </c>
      <c r="Q10" s="27" t="s">
        <v>129</v>
      </c>
      <c r="R10" s="27" t="s">
        <v>131</v>
      </c>
      <c r="S10" s="27" t="s">
        <v>132</v>
      </c>
    </row>
    <row r="11" spans="1:19" ht="12">
      <c r="A11" s="97" t="s">
        <v>124</v>
      </c>
      <c r="B11" s="98" t="s">
        <v>160</v>
      </c>
      <c r="C11" s="99" t="s">
        <v>166</v>
      </c>
      <c r="D11" s="83" t="s">
        <v>0</v>
      </c>
      <c r="E11" s="83" t="s">
        <v>1</v>
      </c>
      <c r="F11" s="87">
        <f>+'Cuadro 4'!G11/'Cuadro 4'!F11*100-100</f>
        <v>0.20236087689713145</v>
      </c>
      <c r="G11" s="87">
        <f>+'Cuadro 4'!H11/'Cuadro 4'!G11*100-100</f>
        <v>7.0346684617973665</v>
      </c>
      <c r="H11" s="87">
        <f>+'Cuadro 4'!I11/'Cuadro 4'!H11*100-100</f>
        <v>1.352201257861637</v>
      </c>
      <c r="I11" s="87">
        <f>+'Cuadro 4'!J11/'Cuadro 4'!I11*100-100</f>
        <v>-1.8616196090598862</v>
      </c>
      <c r="J11" s="87">
        <f>+'Cuadro 4'!K11/'Cuadro 4'!J11*100-100</f>
        <v>1.5175466329434073</v>
      </c>
      <c r="K11" s="87">
        <f>+'Cuadro 4'!L11/'Cuadro 4'!K11*100-100</f>
        <v>8.190594830270939</v>
      </c>
      <c r="L11" s="87">
        <f>+'Cuadro 4'!M11/'Cuadro 4'!L11*100-100</f>
        <v>5.987334484743798</v>
      </c>
      <c r="M11" s="87">
        <f>+'Cuadro 4'!N11/'Cuadro 4'!M11*100-100</f>
        <v>-11.596958174904941</v>
      </c>
      <c r="N11" s="87">
        <f>+'Cuadro 4'!O11/'Cuadro 4'!N11*100-100</f>
        <v>-27.21966205837174</v>
      </c>
      <c r="O11" s="87">
        <f>+'Cuadro 4'!P11/'Cuadro 4'!O11*100-100</f>
        <v>13.296749683410724</v>
      </c>
      <c r="P11" s="87">
        <f>+'Cuadro 4'!Q11/'Cuadro 4'!P11*100-100</f>
        <v>-10.245901639344254</v>
      </c>
      <c r="Q11" s="87">
        <f>+'Cuadro 4'!R11/'Cuadro 4'!Q11*100-100</f>
        <v>-0.49813200498132915</v>
      </c>
      <c r="R11" s="87">
        <f>+'Cuadro 4'!S11/'Cuadro 4'!R11*100-100</f>
        <v>47.01710471422612</v>
      </c>
      <c r="S11" s="87">
        <f>+'Cuadro 4'!T11/'Cuadro 4'!S11*100-100</f>
        <v>14.614074914869462</v>
      </c>
    </row>
    <row r="12" spans="1:19" ht="12">
      <c r="A12" s="97"/>
      <c r="B12" s="98"/>
      <c r="C12" s="99"/>
      <c r="D12" s="83" t="s">
        <v>2</v>
      </c>
      <c r="E12" s="83" t="s">
        <v>3</v>
      </c>
      <c r="F12" s="87">
        <f>+'Cuadro 4'!G12/'Cuadro 4'!F12*100-100</f>
        <v>1.5999999999999943</v>
      </c>
      <c r="G12" s="87">
        <f>+'Cuadro 4'!H12/'Cuadro 4'!G12*100-100</f>
        <v>59.58005249343833</v>
      </c>
      <c r="H12" s="87">
        <f>+'Cuadro 4'!I12/'Cuadro 4'!H12*100-100</f>
        <v>-17.26973684210526</v>
      </c>
      <c r="I12" s="87">
        <f>+'Cuadro 4'!J12/'Cuadro 4'!I12*100-100</f>
        <v>-24.055666003976143</v>
      </c>
      <c r="J12" s="87">
        <f>+'Cuadro 4'!K12/'Cuadro 4'!J12*100-100</f>
        <v>-14.659685863874344</v>
      </c>
      <c r="K12" s="87">
        <f>+'Cuadro 4'!L12/'Cuadro 4'!K12*100-100</f>
        <v>-12.576687116564429</v>
      </c>
      <c r="L12" s="87">
        <f>+'Cuadro 4'!M12/'Cuadro 4'!L12*100-100</f>
        <v>-3.8596491228070136</v>
      </c>
      <c r="M12" s="87">
        <f>+'Cuadro 4'!N12/'Cuadro 4'!M12*100-100</f>
        <v>2.5547445255474486</v>
      </c>
      <c r="N12" s="87">
        <f>+'Cuadro 4'!O12/'Cuadro 4'!N12*100-100</f>
        <v>-5.338078291814952</v>
      </c>
      <c r="O12" s="87">
        <f>+'Cuadro 4'!P12/'Cuadro 4'!O12*100-100</f>
        <v>-1.127819548872182</v>
      </c>
      <c r="P12" s="87">
        <f>+'Cuadro 4'!Q12/'Cuadro 4'!P12*100-100</f>
        <v>19.3916349809886</v>
      </c>
      <c r="Q12" s="87">
        <f>+'Cuadro 4'!R12/'Cuadro 4'!Q12*100-100</f>
        <v>-11.146496815286625</v>
      </c>
      <c r="R12" s="87">
        <f>+'Cuadro 4'!S12/'Cuadro 4'!R12*100-100</f>
        <v>-42.65232974910395</v>
      </c>
      <c r="S12" s="87">
        <f>+'Cuadro 4'!T12/'Cuadro 4'!S12*100-100</f>
        <v>-3.125</v>
      </c>
    </row>
    <row r="13" spans="1:19" ht="11.25" customHeight="1">
      <c r="A13" s="97"/>
      <c r="B13" s="100" t="s">
        <v>161</v>
      </c>
      <c r="C13" s="101" t="s">
        <v>167</v>
      </c>
      <c r="D13" s="24" t="s">
        <v>4</v>
      </c>
      <c r="E13" s="24" t="s">
        <v>5</v>
      </c>
      <c r="F13" s="36">
        <f>+'Cuadro 4'!G13/'Cuadro 4'!F13*100-100</f>
        <v>-22.727272727272734</v>
      </c>
      <c r="G13" s="36">
        <f>+'Cuadro 4'!H13/'Cuadro 4'!G13*100-100</f>
        <v>11.764705882352942</v>
      </c>
      <c r="H13" s="36">
        <f>+'Cuadro 4'!I13/'Cuadro 4'!H13*100-100</f>
        <v>26.315789473684205</v>
      </c>
      <c r="I13" s="36">
        <f>+'Cuadro 4'!J13/'Cuadro 4'!I13*100-100</f>
        <v>-8.333333333333343</v>
      </c>
      <c r="J13" s="36">
        <f>+'Cuadro 4'!K13/'Cuadro 4'!J13*100-100</f>
        <v>27.272727272727266</v>
      </c>
      <c r="K13" s="36">
        <f>+'Cuadro 4'!L13/'Cuadro 4'!K13*100-100</f>
        <v>-25</v>
      </c>
      <c r="L13" s="36">
        <f>+'Cuadro 4'!M13/'Cuadro 4'!L13*100-100</f>
        <v>0</v>
      </c>
      <c r="M13" s="36">
        <f>+'Cuadro 4'!N13/'Cuadro 4'!M13*100-100</f>
        <v>-38.095238095238095</v>
      </c>
      <c r="N13" s="36">
        <f>+'Cuadro 4'!O13/'Cuadro 4'!N13*100-100</f>
        <v>-7.692307692307693</v>
      </c>
      <c r="O13" s="36">
        <f>+'Cuadro 4'!P13/'Cuadro 4'!O13*100-100</f>
        <v>-25</v>
      </c>
      <c r="P13" s="36">
        <f>+'Cuadro 4'!Q13/'Cuadro 4'!P13*100-100</f>
        <v>-11.111111111111114</v>
      </c>
      <c r="Q13" s="36">
        <f>+'Cuadro 4'!R13/'Cuadro 4'!Q13*100-100</f>
        <v>-25</v>
      </c>
      <c r="R13" s="36">
        <f>+'Cuadro 4'!S13/'Cuadro 4'!R13*100-100</f>
        <v>0</v>
      </c>
      <c r="S13" s="36">
        <f>+'Cuadro 4'!T13/'Cuadro 4'!S13*100-100</f>
        <v>-16.666666666666657</v>
      </c>
    </row>
    <row r="14" spans="1:19" ht="12">
      <c r="A14" s="97"/>
      <c r="B14" s="100"/>
      <c r="C14" s="101"/>
      <c r="D14" s="24" t="s">
        <v>6</v>
      </c>
      <c r="E14" s="24" t="s">
        <v>7</v>
      </c>
      <c r="F14" s="36">
        <f>+'Cuadro 4'!G14/'Cuadro 4'!F14*100-100</f>
        <v>1.1061946902654967</v>
      </c>
      <c r="G14" s="36">
        <f>+'Cuadro 4'!H14/'Cuadro 4'!G14*100-100</f>
        <v>-8.096280087527347</v>
      </c>
      <c r="H14" s="36">
        <f>+'Cuadro 4'!I14/'Cuadro 4'!H14*100-100</f>
        <v>12.142857142857139</v>
      </c>
      <c r="I14" s="36">
        <f>+'Cuadro 4'!J14/'Cuadro 4'!I14*100-100</f>
        <v>11.252653927813157</v>
      </c>
      <c r="J14" s="36">
        <f>+'Cuadro 4'!K14/'Cuadro 4'!J14*100-100</f>
        <v>-8.396946564885496</v>
      </c>
      <c r="K14" s="36">
        <f>+'Cuadro 4'!L14/'Cuadro 4'!K14*100-100</f>
        <v>-0.8333333333333286</v>
      </c>
      <c r="L14" s="36">
        <f>+'Cuadro 4'!M14/'Cuadro 4'!L14*100-100</f>
        <v>17.016806722689083</v>
      </c>
      <c r="M14" s="36">
        <f>+'Cuadro 4'!N14/'Cuadro 4'!M14*100-100</f>
        <v>-10.23339317773788</v>
      </c>
      <c r="N14" s="36">
        <f>+'Cuadro 4'!O14/'Cuadro 4'!N14*100-100</f>
        <v>-6.599999999999994</v>
      </c>
      <c r="O14" s="36">
        <f>+'Cuadro 4'!P14/'Cuadro 4'!O14*100-100</f>
        <v>-13.276231263383295</v>
      </c>
      <c r="P14" s="36">
        <f>+'Cuadro 4'!Q14/'Cuadro 4'!P14*100-100</f>
        <v>43.703703703703724</v>
      </c>
      <c r="Q14" s="36">
        <f>+'Cuadro 4'!R14/'Cuadro 4'!Q14*100-100</f>
        <v>5.49828178694159</v>
      </c>
      <c r="R14" s="36">
        <f>+'Cuadro 4'!S14/'Cuadro 4'!R14*100-100</f>
        <v>-4.0716612377850225</v>
      </c>
      <c r="S14" s="36">
        <f>+'Cuadro 4'!T14/'Cuadro 4'!S14*100-100</f>
        <v>-1.6977928692699606</v>
      </c>
    </row>
    <row r="15" spans="1:19" ht="12">
      <c r="A15" s="97"/>
      <c r="B15" s="100"/>
      <c r="C15" s="101"/>
      <c r="D15" s="24" t="s">
        <v>8</v>
      </c>
      <c r="E15" s="24" t="s">
        <v>9</v>
      </c>
      <c r="F15" s="36">
        <f>+'Cuadro 4'!G15/'Cuadro 4'!F15*100-100</f>
        <v>5.122655122655132</v>
      </c>
      <c r="G15" s="36">
        <f>+'Cuadro 4'!H15/'Cuadro 4'!G15*100-100</f>
        <v>-11.393273850377483</v>
      </c>
      <c r="H15" s="36">
        <f>+'Cuadro 4'!I15/'Cuadro 4'!H15*100-100</f>
        <v>20.681642137877617</v>
      </c>
      <c r="I15" s="36">
        <f>+'Cuadro 4'!J15/'Cuadro 4'!I15*100-100</f>
        <v>4.364569961489082</v>
      </c>
      <c r="J15" s="36">
        <f>+'Cuadro 4'!K15/'Cuadro 4'!J15*100-100</f>
        <v>-14.883148831488313</v>
      </c>
      <c r="K15" s="36">
        <f>+'Cuadro 4'!L15/'Cuadro 4'!K15*100-100</f>
        <v>-10.83815028901735</v>
      </c>
      <c r="L15" s="36">
        <f>+'Cuadro 4'!M15/'Cuadro 4'!L15*100-100</f>
        <v>9.481361426256086</v>
      </c>
      <c r="M15" s="36">
        <f>+'Cuadro 4'!N15/'Cuadro 4'!M15*100-100</f>
        <v>42.85714285714286</v>
      </c>
      <c r="N15" s="36">
        <f>+'Cuadro 4'!O15/'Cuadro 4'!N15*100-100</f>
        <v>-13.05699481865284</v>
      </c>
      <c r="O15" s="36">
        <f>+'Cuadro 4'!P15/'Cuadro 4'!O15*100-100</f>
        <v>-20.20262216924911</v>
      </c>
      <c r="P15" s="36">
        <f>+'Cuadro 4'!Q15/'Cuadro 4'!P15*100-100</f>
        <v>5.601194921583257</v>
      </c>
      <c r="Q15" s="36">
        <f>+'Cuadro 4'!R15/'Cuadro 4'!Q15*100-100</f>
        <v>10.608203677510602</v>
      </c>
      <c r="R15" s="36">
        <f>+'Cuadro 4'!S15/'Cuadro 4'!R15*100-100</f>
        <v>-9.33503836317135</v>
      </c>
      <c r="S15" s="36">
        <f>+'Cuadro 4'!T15/'Cuadro 4'!S15*100-100</f>
        <v>-17.489421720733418</v>
      </c>
    </row>
    <row r="16" spans="1:19" ht="12">
      <c r="A16" s="97"/>
      <c r="B16" s="100"/>
      <c r="C16" s="101"/>
      <c r="D16" s="24" t="s">
        <v>10</v>
      </c>
      <c r="E16" s="24" t="s">
        <v>11</v>
      </c>
      <c r="F16" s="36">
        <f>+'Cuadro 4'!G16/'Cuadro 4'!F16*100-100</f>
        <v>-33.33333333333334</v>
      </c>
      <c r="G16" s="36">
        <f>+'Cuadro 4'!H16/'Cuadro 4'!G16*100-100</f>
        <v>-25</v>
      </c>
      <c r="H16" s="36">
        <f>+'Cuadro 4'!I16/'Cuadro 4'!H16*100-100</f>
        <v>0</v>
      </c>
      <c r="I16" s="36">
        <f>+'Cuadro 4'!J16/'Cuadro 4'!I16*100-100</f>
        <v>-33.33333333333334</v>
      </c>
      <c r="J16" s="36">
        <f>+'Cuadro 4'!K16/'Cuadro 4'!J16*100-100</f>
        <v>0</v>
      </c>
      <c r="K16" s="36">
        <f>+'Cuadro 4'!L16/'Cuadro 4'!K16*100-100</f>
        <v>0</v>
      </c>
      <c r="L16" s="36">
        <f>+'Cuadro 4'!M16/'Cuadro 4'!L16*100-100</f>
        <v>50</v>
      </c>
      <c r="M16" s="36">
        <f>+'Cuadro 4'!N16/'Cuadro 4'!M16*100-100</f>
        <v>-33.33333333333334</v>
      </c>
      <c r="N16" s="36">
        <f>+'Cuadro 4'!O16/'Cuadro 4'!N16*100-100</f>
        <v>0</v>
      </c>
      <c r="O16" s="36">
        <f>+'Cuadro 4'!P16/'Cuadro 4'!O16*100-100</f>
        <v>0</v>
      </c>
      <c r="P16" s="36">
        <f>+'Cuadro 4'!Q16/'Cuadro 4'!P16*100-100</f>
        <v>-50</v>
      </c>
      <c r="Q16" s="36">
        <f>+'Cuadro 4'!R16/'Cuadro 4'!Q16*100-100</f>
        <v>100</v>
      </c>
      <c r="R16" s="36">
        <f>+'Cuadro 4'!S16/'Cuadro 4'!R16*100-100</f>
        <v>-50</v>
      </c>
      <c r="S16" s="36">
        <f>+'Cuadro 4'!T16/'Cuadro 4'!S16*100-100</f>
        <v>0</v>
      </c>
    </row>
    <row r="17" spans="1:19" ht="12">
      <c r="A17" s="97"/>
      <c r="B17" s="100"/>
      <c r="C17" s="101"/>
      <c r="D17" s="24" t="s">
        <v>12</v>
      </c>
      <c r="E17" s="24" t="s">
        <v>13</v>
      </c>
      <c r="F17" s="36">
        <f>+'Cuadro 4'!G17/'Cuadro 4'!F17*100-100</f>
        <v>-1.7045454545454533</v>
      </c>
      <c r="G17" s="36">
        <f>+'Cuadro 4'!H17/'Cuadro 4'!G17*100-100</f>
        <v>-8.092485549132945</v>
      </c>
      <c r="H17" s="36">
        <f>+'Cuadro 4'!I17/'Cuadro 4'!H17*100-100</f>
        <v>-7.547169811320757</v>
      </c>
      <c r="I17" s="36">
        <f>+'Cuadro 4'!J17/'Cuadro 4'!I17*100-100</f>
        <v>-6.122448979591837</v>
      </c>
      <c r="J17" s="36">
        <f>+'Cuadro 4'!K17/'Cuadro 4'!J17*100-100</f>
        <v>-13.043478260869563</v>
      </c>
      <c r="K17" s="36">
        <f>+'Cuadro 4'!L17/'Cuadro 4'!K17*100-100</f>
        <v>-24.16666666666667</v>
      </c>
      <c r="L17" s="36">
        <f>+'Cuadro 4'!M17/'Cuadro 4'!L17*100-100</f>
        <v>-7.692307692307693</v>
      </c>
      <c r="M17" s="36">
        <f>+'Cuadro 4'!N17/'Cuadro 4'!M17*100-100</f>
        <v>-44.047619047619044</v>
      </c>
      <c r="N17" s="36">
        <f>+'Cuadro 4'!O17/'Cuadro 4'!N17*100-100</f>
        <v>-17.02127659574468</v>
      </c>
      <c r="O17" s="36">
        <f>+'Cuadro 4'!P17/'Cuadro 4'!O17*100-100</f>
        <v>-25.641025641025635</v>
      </c>
      <c r="P17" s="36">
        <f>+'Cuadro 4'!Q17/'Cuadro 4'!P17*100-100</f>
        <v>-3.448275862068968</v>
      </c>
      <c r="Q17" s="36">
        <f>+'Cuadro 4'!R17/'Cuadro 4'!Q17*100-100</f>
        <v>71.42857142857142</v>
      </c>
      <c r="R17" s="36">
        <f>+'Cuadro 4'!S17/'Cuadro 4'!R17*100-100</f>
        <v>-31.25</v>
      </c>
      <c r="S17" s="36">
        <f>+'Cuadro 4'!T17/'Cuadro 4'!S17*100-100</f>
        <v>24.24242424242425</v>
      </c>
    </row>
    <row r="18" spans="1:19" ht="12">
      <c r="A18" s="97"/>
      <c r="B18" s="100"/>
      <c r="C18" s="101"/>
      <c r="D18" s="24" t="s">
        <v>14</v>
      </c>
      <c r="E18" s="24" t="s">
        <v>15</v>
      </c>
      <c r="F18" s="36">
        <f>+'Cuadro 4'!G18/'Cuadro 4'!F18*100-100</f>
        <v>-7.601351351351354</v>
      </c>
      <c r="G18" s="36">
        <f>+'Cuadro 4'!H18/'Cuadro 4'!G18*100-100</f>
        <v>0.8226691042047491</v>
      </c>
      <c r="H18" s="36">
        <f>+'Cuadro 4'!I18/'Cuadro 4'!H18*100-100</f>
        <v>-0.5439709882139567</v>
      </c>
      <c r="I18" s="36">
        <f>+'Cuadro 4'!J18/'Cuadro 4'!I18*100-100</f>
        <v>-5.013673655423872</v>
      </c>
      <c r="J18" s="36">
        <f>+'Cuadro 4'!K18/'Cuadro 4'!J18*100-100</f>
        <v>19.769673704414586</v>
      </c>
      <c r="K18" s="36">
        <f>+'Cuadro 4'!L18/'Cuadro 4'!K18*100-100</f>
        <v>-4.96794871794873</v>
      </c>
      <c r="L18" s="36">
        <f>+'Cuadro 4'!M18/'Cuadro 4'!L18*100-100</f>
        <v>-11.720067453625632</v>
      </c>
      <c r="M18" s="36">
        <f>+'Cuadro 4'!N18/'Cuadro 4'!M18*100-100</f>
        <v>33.810888252149</v>
      </c>
      <c r="N18" s="36">
        <f>+'Cuadro 4'!O18/'Cuadro 4'!N18*100-100</f>
        <v>-1.284796573875795</v>
      </c>
      <c r="O18" s="36">
        <f>+'Cuadro 4'!P18/'Cuadro 4'!O18*100-100</f>
        <v>6.073752711496752</v>
      </c>
      <c r="P18" s="36">
        <f>+'Cuadro 4'!Q18/'Cuadro 4'!P18*100-100</f>
        <v>-9.13428766189503</v>
      </c>
      <c r="Q18" s="36">
        <f>+'Cuadro 4'!R18/'Cuadro 4'!Q18*100-100</f>
        <v>5.626406601650416</v>
      </c>
      <c r="R18" s="36">
        <f>+'Cuadro 4'!S18/'Cuadro 4'!R18*100-100</f>
        <v>0.07102272727273373</v>
      </c>
      <c r="S18" s="36">
        <f>+'Cuadro 4'!T18/'Cuadro 4'!S18*100-100</f>
        <v>1.7743080198722367</v>
      </c>
    </row>
    <row r="19" spans="1:19" ht="24">
      <c r="A19" s="97"/>
      <c r="B19" s="100"/>
      <c r="C19" s="101"/>
      <c r="D19" s="24" t="s">
        <v>16</v>
      </c>
      <c r="E19" s="24" t="s">
        <v>17</v>
      </c>
      <c r="F19" s="36">
        <f>+'Cuadro 4'!G19/'Cuadro 4'!F19*100-100</f>
        <v>-18.315789473684205</v>
      </c>
      <c r="G19" s="36">
        <f>+'Cuadro 4'!H19/'Cuadro 4'!G19*100-100</f>
        <v>3.86597938144331</v>
      </c>
      <c r="H19" s="36">
        <f>+'Cuadro 4'!I19/'Cuadro 4'!H19*100-100</f>
        <v>4.714640198511148</v>
      </c>
      <c r="I19" s="36">
        <f>+'Cuadro 4'!J19/'Cuadro 4'!I19*100-100</f>
        <v>4.265402843601905</v>
      </c>
      <c r="J19" s="36">
        <f>+'Cuadro 4'!K19/'Cuadro 4'!J19*100-100</f>
        <v>35.22727272727272</v>
      </c>
      <c r="K19" s="36">
        <f>+'Cuadro 4'!L19/'Cuadro 4'!K19*100-100</f>
        <v>-1.0084033613445342</v>
      </c>
      <c r="L19" s="36">
        <f>+'Cuadro 4'!M19/'Cuadro 4'!L19*100-100</f>
        <v>18.84550084889642</v>
      </c>
      <c r="M19" s="36">
        <f>+'Cuadro 4'!N19/'Cuadro 4'!M19*100-100</f>
        <v>-0.5714285714285694</v>
      </c>
      <c r="N19" s="36">
        <f>+'Cuadro 4'!O19/'Cuadro 4'!N19*100-100</f>
        <v>0.143678160919535</v>
      </c>
      <c r="O19" s="36">
        <f>+'Cuadro 4'!P19/'Cuadro 4'!O19*100-100</f>
        <v>-8.034433285509323</v>
      </c>
      <c r="P19" s="36">
        <f>+'Cuadro 4'!Q19/'Cuadro 4'!P19*100-100</f>
        <v>-4.992199687987522</v>
      </c>
      <c r="Q19" s="36">
        <f>+'Cuadro 4'!R19/'Cuadro 4'!Q19*100-100</f>
        <v>2.955665024630534</v>
      </c>
      <c r="R19" s="36">
        <f>+'Cuadro 4'!S19/'Cuadro 4'!R19*100-100</f>
        <v>-4.465709728867623</v>
      </c>
      <c r="S19" s="36">
        <f>+'Cuadro 4'!T19/'Cuadro 4'!S19*100-100</f>
        <v>-9.849749582637742</v>
      </c>
    </row>
    <row r="20" spans="1:19" ht="12">
      <c r="A20" s="97"/>
      <c r="B20" s="100"/>
      <c r="C20" s="101"/>
      <c r="D20" s="24" t="s">
        <v>18</v>
      </c>
      <c r="E20" s="24" t="s">
        <v>19</v>
      </c>
      <c r="F20" s="36">
        <f>+'Cuadro 4'!G20/'Cuadro 4'!F20*100-100</f>
        <v>1.115241635687724</v>
      </c>
      <c r="G20" s="36">
        <f>+'Cuadro 4'!H20/'Cuadro 4'!G20*100-100</f>
        <v>3.308823529411768</v>
      </c>
      <c r="H20" s="36">
        <f>+'Cuadro 4'!I20/'Cuadro 4'!H20*100-100</f>
        <v>-2.491103202846972</v>
      </c>
      <c r="I20" s="36">
        <f>+'Cuadro 4'!J20/'Cuadro 4'!I20*100-100</f>
        <v>20.072992700729927</v>
      </c>
      <c r="J20" s="36">
        <f>+'Cuadro 4'!K20/'Cuadro 4'!J20*100-100</f>
        <v>0.9118541033434724</v>
      </c>
      <c r="K20" s="36">
        <f>+'Cuadro 4'!L20/'Cuadro 4'!K20*100-100</f>
        <v>5.120481927710841</v>
      </c>
      <c r="L20" s="36">
        <f>+'Cuadro 4'!M20/'Cuadro 4'!L20*100-100</f>
        <v>13.467048710601716</v>
      </c>
      <c r="M20" s="36">
        <f>+'Cuadro 4'!N20/'Cuadro 4'!M20*100-100</f>
        <v>-21.71717171717171</v>
      </c>
      <c r="N20" s="36">
        <f>+'Cuadro 4'!O20/'Cuadro 4'!N20*100-100</f>
        <v>0.6451612903225765</v>
      </c>
      <c r="O20" s="36">
        <f>+'Cuadro 4'!P20/'Cuadro 4'!O20*100-100</f>
        <v>11.538461538461547</v>
      </c>
      <c r="P20" s="36">
        <f>+'Cuadro 4'!Q20/'Cuadro 4'!P20*100-100</f>
        <v>7.47126436781609</v>
      </c>
      <c r="Q20" s="36">
        <f>+'Cuadro 4'!R20/'Cuadro 4'!Q20*100-100</f>
        <v>6.684491978609628</v>
      </c>
      <c r="R20" s="36">
        <f>+'Cuadro 4'!S20/'Cuadro 4'!R20*100-100</f>
        <v>6.516290726817047</v>
      </c>
      <c r="S20" s="36">
        <f>+'Cuadro 4'!T20/'Cuadro 4'!S20*100-100</f>
        <v>-0.235294117647058</v>
      </c>
    </row>
    <row r="21" spans="1:19" ht="48">
      <c r="A21" s="97"/>
      <c r="B21" s="100"/>
      <c r="C21" s="101"/>
      <c r="D21" s="24" t="s">
        <v>20</v>
      </c>
      <c r="E21" s="24" t="s">
        <v>178</v>
      </c>
      <c r="F21" s="36">
        <f>+'Cuadro 4'!G21/'Cuadro 4'!F21*100-100</f>
        <v>1.4248704663212521</v>
      </c>
      <c r="G21" s="36">
        <f>+'Cuadro 4'!H21/'Cuadro 4'!G21*100-100</f>
        <v>3.1928480204342264</v>
      </c>
      <c r="H21" s="36">
        <f>+'Cuadro 4'!I21/'Cuadro 4'!H21*100-100</f>
        <v>-2.2277227722772324</v>
      </c>
      <c r="I21" s="36">
        <f>+'Cuadro 4'!J21/'Cuadro 4'!I21*100-100</f>
        <v>19.620253164556956</v>
      </c>
      <c r="J21" s="36">
        <f>+'Cuadro 4'!K21/'Cuadro 4'!J21*100-100</f>
        <v>1.1640211640211646</v>
      </c>
      <c r="K21" s="36">
        <f>+'Cuadro 4'!L21/'Cuadro 4'!K21*100-100</f>
        <v>13.389121338912119</v>
      </c>
      <c r="L21" s="36">
        <f>+'Cuadro 4'!M21/'Cuadro 4'!L21*100-100</f>
        <v>1.2915129151291467</v>
      </c>
      <c r="M21" s="36">
        <f>+'Cuadro 4'!N21/'Cuadro 4'!M21*100-100</f>
        <v>0.546448087431699</v>
      </c>
      <c r="N21" s="36">
        <f>+'Cuadro 4'!O21/'Cuadro 4'!N21*100-100</f>
        <v>5.79710144927536</v>
      </c>
      <c r="O21" s="36">
        <f>+'Cuadro 4'!P21/'Cuadro 4'!O21*100-100</f>
        <v>2.6541095890410844</v>
      </c>
      <c r="P21" s="36">
        <f>+'Cuadro 4'!Q21/'Cuadro 4'!P21*100-100</f>
        <v>8.840700583819853</v>
      </c>
      <c r="Q21" s="36">
        <f>+'Cuadro 4'!R21/'Cuadro 4'!Q21*100-100</f>
        <v>-5.900383141762461</v>
      </c>
      <c r="R21" s="36">
        <f>+'Cuadro 4'!S21/'Cuadro 4'!R21*100-100</f>
        <v>35.09771986970685</v>
      </c>
      <c r="S21" s="36">
        <f>+'Cuadro 4'!T21/'Cuadro 4'!S21*100-100</f>
        <v>57.02230259192285</v>
      </c>
    </row>
    <row r="22" spans="1:19" ht="12">
      <c r="A22" s="97"/>
      <c r="B22" s="100"/>
      <c r="C22" s="101"/>
      <c r="D22" s="24" t="s">
        <v>21</v>
      </c>
      <c r="E22" s="24" t="s">
        <v>22</v>
      </c>
      <c r="F22" s="36">
        <f>+'Cuadro 4'!G22/'Cuadro 4'!F22*100-100</f>
        <v>5.799373040752357</v>
      </c>
      <c r="G22" s="36">
        <f>+'Cuadro 4'!H22/'Cuadro 4'!G22*100-100</f>
        <v>-22.222222222222214</v>
      </c>
      <c r="H22" s="36">
        <f>+'Cuadro 4'!I22/'Cuadro 4'!H22*100-100</f>
        <v>5.714285714285722</v>
      </c>
      <c r="I22" s="36">
        <f>+'Cuadro 4'!J22/'Cuadro 4'!I22*100-100</f>
        <v>7.207207207207205</v>
      </c>
      <c r="J22" s="36">
        <f>+'Cuadro 4'!K22/'Cuadro 4'!J22*100-100</f>
        <v>0.8403361344537785</v>
      </c>
      <c r="K22" s="36">
        <f>+'Cuadro 4'!L22/'Cuadro 4'!K22*100-100</f>
        <v>4</v>
      </c>
      <c r="L22" s="36">
        <f>+'Cuadro 4'!M22/'Cuadro 4'!L22*100-100</f>
        <v>12.019230769230774</v>
      </c>
      <c r="M22" s="36">
        <f>+'Cuadro 4'!N22/'Cuadro 4'!M22*100-100</f>
        <v>-18.311874105865527</v>
      </c>
      <c r="N22" s="36">
        <f>+'Cuadro 4'!O22/'Cuadro 4'!N22*100-100</f>
        <v>8.756567425569187</v>
      </c>
      <c r="O22" s="36">
        <f>+'Cuadro 4'!P22/'Cuadro 4'!O22*100-100</f>
        <v>-0.9661835748792384</v>
      </c>
      <c r="P22" s="36">
        <f>+'Cuadro 4'!Q22/'Cuadro 4'!P22*100-100</f>
        <v>-17.235772357723576</v>
      </c>
      <c r="Q22" s="36">
        <f>+'Cuadro 4'!R22/'Cuadro 4'!Q22*100-100</f>
        <v>19.84282907662083</v>
      </c>
      <c r="R22" s="36">
        <f>+'Cuadro 4'!S22/'Cuadro 4'!R22*100-100</f>
        <v>11.311475409836063</v>
      </c>
      <c r="S22" s="36">
        <f>+'Cuadro 4'!T22/'Cuadro 4'!S22*100-100</f>
        <v>-18.703976435935203</v>
      </c>
    </row>
    <row r="23" spans="1:19" ht="24">
      <c r="A23" s="97"/>
      <c r="B23" s="100"/>
      <c r="C23" s="101"/>
      <c r="D23" s="24" t="s">
        <v>23</v>
      </c>
      <c r="E23" s="24" t="s">
        <v>24</v>
      </c>
      <c r="F23" s="36">
        <f>+'Cuadro 4'!G23/'Cuadro 4'!F23*100-100</f>
        <v>5.494505494505503</v>
      </c>
      <c r="G23" s="36">
        <f>+'Cuadro 4'!H23/'Cuadro 4'!G23*100-100</f>
        <v>-22.135416666666657</v>
      </c>
      <c r="H23" s="36">
        <f>+'Cuadro 4'!I23/'Cuadro 4'!H23*100-100</f>
        <v>6.020066889632105</v>
      </c>
      <c r="I23" s="36">
        <f>+'Cuadro 4'!J23/'Cuadro 4'!I23*100-100</f>
        <v>7.255520504731862</v>
      </c>
      <c r="J23" s="36">
        <f>+'Cuadro 4'!K23/'Cuadro 4'!J23*100-100</f>
        <v>0.5882352941176521</v>
      </c>
      <c r="K23" s="36">
        <f>+'Cuadro 4'!L23/'Cuadro 4'!K23*100-100</f>
        <v>-3.801169590643269</v>
      </c>
      <c r="L23" s="36">
        <f>+'Cuadro 4'!M23/'Cuadro 4'!L23*100-100</f>
        <v>7.902735562310028</v>
      </c>
      <c r="M23" s="36">
        <f>+'Cuadro 4'!N23/'Cuadro 4'!M23*100-100</f>
        <v>-12.39436619718309</v>
      </c>
      <c r="N23" s="36">
        <f>+'Cuadro 4'!O23/'Cuadro 4'!N23*100-100</f>
        <v>8.360128617363344</v>
      </c>
      <c r="O23" s="36">
        <f>+'Cuadro 4'!P23/'Cuadro 4'!O23*100-100</f>
        <v>5.637982195845709</v>
      </c>
      <c r="P23" s="36">
        <f>+'Cuadro 4'!Q23/'Cuadro 4'!P23*100-100</f>
        <v>-15.168539325842701</v>
      </c>
      <c r="Q23" s="36">
        <f>+'Cuadro 4'!R23/'Cuadro 4'!Q23*100-100</f>
        <v>-1.6556291390728433</v>
      </c>
      <c r="R23" s="36">
        <f>+'Cuadro 4'!S23/'Cuadro 4'!R23*100-100</f>
        <v>-7.070707070707073</v>
      </c>
      <c r="S23" s="36">
        <f>+'Cuadro 4'!T23/'Cuadro 4'!S23*100-100</f>
        <v>-8.695652173913047</v>
      </c>
    </row>
    <row r="24" spans="1:19" ht="12">
      <c r="A24" s="97"/>
      <c r="B24" s="100"/>
      <c r="C24" s="101"/>
      <c r="D24" s="24" t="s">
        <v>25</v>
      </c>
      <c r="E24" s="24" t="s">
        <v>26</v>
      </c>
      <c r="F24" s="36">
        <f>+'Cuadro 4'!G24/'Cuadro 4'!F24*100-100</f>
        <v>-11.75560711523589</v>
      </c>
      <c r="G24" s="36">
        <f>+'Cuadro 4'!H24/'Cuadro 4'!G24*100-100</f>
        <v>9.728308501314629</v>
      </c>
      <c r="H24" s="36">
        <f>+'Cuadro 4'!I24/'Cuadro 4'!H24*100-100</f>
        <v>2.4760383386581424</v>
      </c>
      <c r="I24" s="36">
        <f>+'Cuadro 4'!J24/'Cuadro 4'!I24*100-100</f>
        <v>-9.119251753702258</v>
      </c>
      <c r="J24" s="36">
        <f>+'Cuadro 4'!K24/'Cuadro 4'!J24*100-100</f>
        <v>2.4871355060034404</v>
      </c>
      <c r="K24" s="36">
        <f>+'Cuadro 4'!L24/'Cuadro 4'!K24*100-100</f>
        <v>-2.7615062761506266</v>
      </c>
      <c r="L24" s="36">
        <f>+'Cuadro 4'!M24/'Cuadro 4'!L24*100-100</f>
        <v>-4.73321858864027</v>
      </c>
      <c r="M24" s="36">
        <f>+'Cuadro 4'!N24/'Cuadro 4'!M24*100-100</f>
        <v>6.684733514001806</v>
      </c>
      <c r="N24" s="36">
        <f>+'Cuadro 4'!O24/'Cuadro 4'!N24*100-100</f>
        <v>11.092294665537679</v>
      </c>
      <c r="O24" s="36">
        <f>+'Cuadro 4'!P24/'Cuadro 4'!O24*100-100</f>
        <v>-10.670731707317074</v>
      </c>
      <c r="P24" s="36">
        <f>+'Cuadro 4'!Q24/'Cuadro 4'!P24*100-100</f>
        <v>-7.1672354948805435</v>
      </c>
      <c r="Q24" s="36">
        <f>+'Cuadro 4'!R24/'Cuadro 4'!Q24*100-100</f>
        <v>-3.308823529411768</v>
      </c>
      <c r="R24" s="36">
        <f>+'Cuadro 4'!S24/'Cuadro 4'!R24*100-100</f>
        <v>14.828897338403053</v>
      </c>
      <c r="S24" s="36">
        <f>+'Cuadro 4'!T24/'Cuadro 4'!S24*100-100</f>
        <v>-27.814569536423832</v>
      </c>
    </row>
    <row r="25" spans="1:19" ht="12">
      <c r="A25" s="97"/>
      <c r="B25" s="100"/>
      <c r="C25" s="101"/>
      <c r="D25" s="24" t="s">
        <v>27</v>
      </c>
      <c r="E25" s="24" t="s">
        <v>28</v>
      </c>
      <c r="F25" s="36">
        <f>+'Cuadro 4'!G25/'Cuadro 4'!F25*100-100</f>
        <v>-0.37878787878787534</v>
      </c>
      <c r="G25" s="36">
        <f>+'Cuadro 4'!H25/'Cuadro 4'!G25*100-100</f>
        <v>-1.1406844106463865</v>
      </c>
      <c r="H25" s="36">
        <f>+'Cuadro 4'!I25/'Cuadro 4'!H25*100-100</f>
        <v>-5.307692307692307</v>
      </c>
      <c r="I25" s="36">
        <f>+'Cuadro 4'!J25/'Cuadro 4'!I25*100-100</f>
        <v>2.924451665312745</v>
      </c>
      <c r="J25" s="36">
        <f>+'Cuadro 4'!K25/'Cuadro 4'!J25*100-100</f>
        <v>5.998421468034735</v>
      </c>
      <c r="K25" s="36">
        <f>+'Cuadro 4'!L25/'Cuadro 4'!K25*100-100</f>
        <v>2.680565897244975</v>
      </c>
      <c r="L25" s="36">
        <f>+'Cuadro 4'!M25/'Cuadro 4'!L25*100-100</f>
        <v>9.717186366932552</v>
      </c>
      <c r="M25" s="36">
        <f>+'Cuadro 4'!N25/'Cuadro 4'!M25*100-100</f>
        <v>-6.873760740251157</v>
      </c>
      <c r="N25" s="36">
        <f>+'Cuadro 4'!O25/'Cuadro 4'!N25*100-100</f>
        <v>-3.8325053229240638</v>
      </c>
      <c r="O25" s="36">
        <f>+'Cuadro 4'!P25/'Cuadro 4'!O25*100-100</f>
        <v>4.0590405904059</v>
      </c>
      <c r="P25" s="36">
        <f>+'Cuadro 4'!Q25/'Cuadro 4'!P25*100-100</f>
        <v>2.765957446808514</v>
      </c>
      <c r="Q25" s="36">
        <f>+'Cuadro 4'!R25/'Cuadro 4'!Q25*100-100</f>
        <v>13.250517598343677</v>
      </c>
      <c r="R25" s="36">
        <f>+'Cuadro 4'!S25/'Cuadro 4'!R25*100-100</f>
        <v>6.520414381474708</v>
      </c>
      <c r="S25" s="36">
        <f>+'Cuadro 4'!T25/'Cuadro 4'!S25*100-100</f>
        <v>-18.82151029748283</v>
      </c>
    </row>
    <row r="26" spans="1:19" ht="24">
      <c r="A26" s="97"/>
      <c r="B26" s="100"/>
      <c r="C26" s="101"/>
      <c r="D26" s="24" t="s">
        <v>29</v>
      </c>
      <c r="E26" s="24" t="s">
        <v>98</v>
      </c>
      <c r="F26" s="36">
        <f>+'Cuadro 4'!G26/'Cuadro 4'!F26*100-100</f>
        <v>9.909909909909913</v>
      </c>
      <c r="G26" s="36">
        <f>+'Cuadro 4'!H26/'Cuadro 4'!G26*100-100</f>
        <v>9.016393442622956</v>
      </c>
      <c r="H26" s="36">
        <f>+'Cuadro 4'!I26/'Cuadro 4'!H26*100-100</f>
        <v>-1.5037593984962427</v>
      </c>
      <c r="I26" s="36">
        <f>+'Cuadro 4'!J26/'Cuadro 4'!I26*100-100</f>
        <v>8.206106870229007</v>
      </c>
      <c r="J26" s="36">
        <f>+'Cuadro 4'!K26/'Cuadro 4'!J26*100-100</f>
        <v>11.28747795414462</v>
      </c>
      <c r="K26" s="36">
        <f>+'Cuadro 4'!L26/'Cuadro 4'!K26*100-100</f>
        <v>-10.142630744849441</v>
      </c>
      <c r="L26" s="36">
        <f>+'Cuadro 4'!M26/'Cuadro 4'!L26*100-100</f>
        <v>8.465608465608469</v>
      </c>
      <c r="M26" s="36">
        <f>+'Cuadro 4'!N26/'Cuadro 4'!M26*100-100</f>
        <v>5.203252032520325</v>
      </c>
      <c r="N26" s="36">
        <f>+'Cuadro 4'!O26/'Cuadro 4'!N26*100-100</f>
        <v>16.846986089644517</v>
      </c>
      <c r="O26" s="36">
        <f>+'Cuadro 4'!P26/'Cuadro 4'!O26*100-100</f>
        <v>-14.81481481481481</v>
      </c>
      <c r="P26" s="36">
        <f>+'Cuadro 4'!Q26/'Cuadro 4'!P26*100-100</f>
        <v>15.527950310559007</v>
      </c>
      <c r="Q26" s="36">
        <f>+'Cuadro 4'!R26/'Cuadro 4'!Q26*100-100</f>
        <v>13.575268817204304</v>
      </c>
      <c r="R26" s="36">
        <f>+'Cuadro 4'!S26/'Cuadro 4'!R26*100-100</f>
        <v>-11.952662721893489</v>
      </c>
      <c r="S26" s="36">
        <f>+'Cuadro 4'!T26/'Cuadro 4'!S26*100-100</f>
        <v>7.258064516129025</v>
      </c>
    </row>
    <row r="27" spans="1:19" ht="108">
      <c r="A27" s="97"/>
      <c r="B27" s="100"/>
      <c r="C27" s="101"/>
      <c r="D27" s="24" t="s">
        <v>30</v>
      </c>
      <c r="E27" s="25" t="s">
        <v>31</v>
      </c>
      <c r="F27" s="36">
        <f>+'Cuadro 4'!G27/'Cuadro 4'!F27*100-100</f>
        <v>9.549945115257955</v>
      </c>
      <c r="G27" s="36">
        <f>+'Cuadro 4'!H27/'Cuadro 4'!G27*100-100</f>
        <v>9.31863727454909</v>
      </c>
      <c r="H27" s="36">
        <f>+'Cuadro 4'!I27/'Cuadro 4'!H27*100-100</f>
        <v>-1.833180568285968</v>
      </c>
      <c r="I27" s="36">
        <f>+'Cuadro 4'!J27/'Cuadro 4'!I27*100-100</f>
        <v>8.590102707749764</v>
      </c>
      <c r="J27" s="36">
        <f>+'Cuadro 4'!K27/'Cuadro 4'!J27*100-100</f>
        <v>11.092003439380903</v>
      </c>
      <c r="K27" s="36">
        <f>+'Cuadro 4'!L27/'Cuadro 4'!K27*100-100</f>
        <v>14.628482972136212</v>
      </c>
      <c r="L27" s="36">
        <f>+'Cuadro 4'!M27/'Cuadro 4'!L27*100-100</f>
        <v>10.46590141796085</v>
      </c>
      <c r="M27" s="36">
        <f>+'Cuadro 4'!N27/'Cuadro 4'!M27*100-100</f>
        <v>-9.59657701711491</v>
      </c>
      <c r="N27" s="36">
        <f>+'Cuadro 4'!O27/'Cuadro 4'!N27*100-100</f>
        <v>5.409060175794451</v>
      </c>
      <c r="O27" s="36">
        <f>+'Cuadro 4'!P27/'Cuadro 4'!O27*100-100</f>
        <v>2.373316228351513</v>
      </c>
      <c r="P27" s="36">
        <f>+'Cuadro 4'!Q27/'Cuadro 4'!P27*100-100</f>
        <v>17.982456140350877</v>
      </c>
      <c r="Q27" s="36">
        <f>+'Cuadro 4'!R27/'Cuadro 4'!Q27*100-100</f>
        <v>-1.4869888475836461</v>
      </c>
      <c r="R27" s="36">
        <f>+'Cuadro 4'!S27/'Cuadro 4'!R27*100-100</f>
        <v>12.830188679245282</v>
      </c>
      <c r="S27" s="36">
        <f>+'Cuadro 4'!T27/'Cuadro 4'!S27*100-100</f>
        <v>13.569039655996178</v>
      </c>
    </row>
    <row r="28" spans="1:19" ht="12">
      <c r="A28" s="97"/>
      <c r="B28" s="100"/>
      <c r="C28" s="101"/>
      <c r="D28" s="24" t="s">
        <v>32</v>
      </c>
      <c r="E28" s="24" t="s">
        <v>33</v>
      </c>
      <c r="F28" s="36">
        <f>+'Cuadro 4'!G28/'Cuadro 4'!F28*100-100</f>
        <v>2.9810298102981108</v>
      </c>
      <c r="G28" s="36">
        <f>+'Cuadro 4'!H28/'Cuadro 4'!G28*100-100</f>
        <v>30</v>
      </c>
      <c r="H28" s="36">
        <f>+'Cuadro 4'!I28/'Cuadro 4'!H28*100-100</f>
        <v>22.2672064777328</v>
      </c>
      <c r="I28" s="36">
        <f>+'Cuadro 4'!J28/'Cuadro 4'!I28*100-100</f>
        <v>10.430463576158928</v>
      </c>
      <c r="J28" s="36">
        <f>+'Cuadro 4'!K28/'Cuadro 4'!J28*100-100</f>
        <v>-19.79010494752623</v>
      </c>
      <c r="K28" s="36">
        <f>+'Cuadro 4'!L28/'Cuadro 4'!K28*100-100</f>
        <v>7.1028037383177605</v>
      </c>
      <c r="L28" s="36">
        <f>+'Cuadro 4'!M28/'Cuadro 4'!L28*100-100</f>
        <v>31.93717277486911</v>
      </c>
      <c r="M28" s="36">
        <f>+'Cuadro 4'!N28/'Cuadro 4'!M28*100-100</f>
        <v>22.883597883597886</v>
      </c>
      <c r="N28" s="36">
        <f>+'Cuadro 4'!O28/'Cuadro 4'!N28*100-100</f>
        <v>-14.101184068891286</v>
      </c>
      <c r="O28" s="36">
        <f>+'Cuadro 4'!P28/'Cuadro 4'!O28*100-100</f>
        <v>6.1403508771929864</v>
      </c>
      <c r="P28" s="36">
        <f>+'Cuadro 4'!Q28/'Cuadro 4'!P28*100-100</f>
        <v>35.655253837072024</v>
      </c>
      <c r="Q28" s="36">
        <f>+'Cuadro 4'!R28/'Cuadro 4'!Q28*100-100</f>
        <v>-5.395996518711925</v>
      </c>
      <c r="R28" s="36">
        <f>+'Cuadro 4'!S28/'Cuadro 4'!R28*100-100</f>
        <v>-5.059797608095678</v>
      </c>
      <c r="S28" s="36">
        <f>+'Cuadro 4'!T28/'Cuadro 4'!S28*100-100</f>
        <v>7.170542635658904</v>
      </c>
    </row>
    <row r="29" spans="1:19" ht="12">
      <c r="A29" s="97"/>
      <c r="B29" s="100"/>
      <c r="C29" s="101"/>
      <c r="D29" s="24" t="s">
        <v>34</v>
      </c>
      <c r="E29" s="24" t="s">
        <v>35</v>
      </c>
      <c r="F29" s="36">
        <f>+'Cuadro 4'!G29/'Cuadro 4'!F29*100-100</f>
        <v>0</v>
      </c>
      <c r="G29" s="36">
        <f>+'Cuadro 4'!H29/'Cuadro 4'!G29*100-100</f>
        <v>29.032258064516128</v>
      </c>
      <c r="H29" s="36">
        <f>+'Cuadro 4'!I29/'Cuadro 4'!H29*100-100</f>
        <v>25</v>
      </c>
      <c r="I29" s="36">
        <f>+'Cuadro 4'!J29/'Cuadro 4'!I29*100-100</f>
        <v>10.000000000000014</v>
      </c>
      <c r="J29" s="36">
        <f>+'Cuadro 4'!K29/'Cuadro 4'!J29*100-100</f>
        <v>-20</v>
      </c>
      <c r="K29" s="36">
        <f>+'Cuadro 4'!L29/'Cuadro 4'!K29*100-100</f>
        <v>-4.545454545454547</v>
      </c>
      <c r="L29" s="36">
        <f>+'Cuadro 4'!M29/'Cuadro 4'!L29*100-100</f>
        <v>23.80952380952381</v>
      </c>
      <c r="M29" s="36">
        <f>+'Cuadro 4'!N29/'Cuadro 4'!M29*100-100</f>
        <v>-3.8461538461538396</v>
      </c>
      <c r="N29" s="36">
        <f>+'Cuadro 4'!O29/'Cuadro 4'!N29*100-100</f>
        <v>4</v>
      </c>
      <c r="O29" s="36">
        <f>+'Cuadro 4'!P29/'Cuadro 4'!O29*100-100</f>
        <v>-9.615384615384613</v>
      </c>
      <c r="P29" s="36">
        <f>+'Cuadro 4'!Q29/'Cuadro 4'!P29*100-100</f>
        <v>38.297872340425556</v>
      </c>
      <c r="Q29" s="36">
        <f>+'Cuadro 4'!R29/'Cuadro 4'!Q29*100-100</f>
        <v>12.307692307692307</v>
      </c>
      <c r="R29" s="36">
        <f>+'Cuadro 4'!S29/'Cuadro 4'!R29*100-100</f>
        <v>6.849315068493155</v>
      </c>
      <c r="S29" s="36">
        <f>+'Cuadro 4'!T29/'Cuadro 4'!S29*100-100</f>
        <v>1.2820512820512704</v>
      </c>
    </row>
    <row r="30" spans="1:19" ht="36">
      <c r="A30" s="97"/>
      <c r="B30" s="100"/>
      <c r="C30" s="101"/>
      <c r="D30" s="24" t="s">
        <v>36</v>
      </c>
      <c r="E30" s="24" t="s">
        <v>37</v>
      </c>
      <c r="F30" s="36">
        <f>+'Cuadro 4'!G30/'Cuadro 4'!F30*100-100</f>
        <v>6.451612903225794</v>
      </c>
      <c r="G30" s="36">
        <f>+'Cuadro 4'!H30/'Cuadro 4'!G30*100-100</f>
        <v>24.24242424242425</v>
      </c>
      <c r="H30" s="36">
        <f>+'Cuadro 4'!I30/'Cuadro 4'!H30*100-100</f>
        <v>24.390243902439025</v>
      </c>
      <c r="I30" s="36">
        <f>+'Cuadro 4'!J30/'Cuadro 4'!I30*100-100</f>
        <v>9.803921568627459</v>
      </c>
      <c r="J30" s="36">
        <f>+'Cuadro 4'!K30/'Cuadro 4'!J30*100-100</f>
        <v>-19.64285714285714</v>
      </c>
      <c r="K30" s="36">
        <f>+'Cuadro 4'!L30/'Cuadro 4'!K30*100-100</f>
        <v>-15.555555555555557</v>
      </c>
      <c r="L30" s="36">
        <f>+'Cuadro 4'!M30/'Cuadro 4'!L30*100-100</f>
        <v>-7.89473684210526</v>
      </c>
      <c r="M30" s="36">
        <f>+'Cuadro 4'!N30/'Cuadro 4'!M30*100-100</f>
        <v>-5.714285714285722</v>
      </c>
      <c r="N30" s="36">
        <f>+'Cuadro 4'!O30/'Cuadro 4'!N30*100-100</f>
        <v>-18.181818181818173</v>
      </c>
      <c r="O30" s="36">
        <f>+'Cuadro 4'!P30/'Cuadro 4'!O30*100-100</f>
        <v>37.03703703703704</v>
      </c>
      <c r="P30" s="36">
        <f>+'Cuadro 4'!Q30/'Cuadro 4'!P30*100-100</f>
        <v>-16.21621621621621</v>
      </c>
      <c r="Q30" s="36">
        <f>+'Cuadro 4'!R30/'Cuadro 4'!Q30*100-100</f>
        <v>3.225806451612897</v>
      </c>
      <c r="R30" s="36">
        <f>+'Cuadro 4'!S30/'Cuadro 4'!R30*100-100</f>
        <v>25</v>
      </c>
      <c r="S30" s="36">
        <f>+'Cuadro 4'!T30/'Cuadro 4'!S30*100-100</f>
        <v>0</v>
      </c>
    </row>
    <row r="31" spans="1:19" ht="12">
      <c r="A31" s="97"/>
      <c r="B31" s="100"/>
      <c r="C31" s="101"/>
      <c r="D31" s="24" t="s">
        <v>38</v>
      </c>
      <c r="E31" s="24" t="s">
        <v>39</v>
      </c>
      <c r="F31" s="36">
        <f>+'Cuadro 4'!G31/'Cuadro 4'!F31*100-100</f>
        <v>-9.574468085106375</v>
      </c>
      <c r="G31" s="36">
        <f>+'Cuadro 4'!H31/'Cuadro 4'!G31*100-100</f>
        <v>40</v>
      </c>
      <c r="H31" s="36">
        <f>+'Cuadro 4'!I31/'Cuadro 4'!H31*100-100</f>
        <v>34.45378151260505</v>
      </c>
      <c r="I31" s="36">
        <f>+'Cuadro 4'!J31/'Cuadro 4'!I31*100-100</f>
        <v>-7.5</v>
      </c>
      <c r="J31" s="36">
        <f>+'Cuadro 4'!K31/'Cuadro 4'!J31*100-100</f>
        <v>-5.4054054054054035</v>
      </c>
      <c r="K31" s="36">
        <f>+'Cuadro 4'!L31/'Cuadro 4'!K31*100-100</f>
        <v>-24.285714285714292</v>
      </c>
      <c r="L31" s="36">
        <f>+'Cuadro 4'!M31/'Cuadro 4'!L31*100-100</f>
        <v>25.47169811320755</v>
      </c>
      <c r="M31" s="36">
        <f>+'Cuadro 4'!N31/'Cuadro 4'!M31*100-100</f>
        <v>-0.7518796992481214</v>
      </c>
      <c r="N31" s="36">
        <f>+'Cuadro 4'!O31/'Cuadro 4'!N31*100-100</f>
        <v>-3.787878787878782</v>
      </c>
      <c r="O31" s="36">
        <f>+'Cuadro 4'!P31/'Cuadro 4'!O31*100-100</f>
        <v>30.708661417322816</v>
      </c>
      <c r="P31" s="36">
        <f>+'Cuadro 4'!Q31/'Cuadro 4'!P31*100-100</f>
        <v>-16.265060240963862</v>
      </c>
      <c r="Q31" s="36">
        <f>+'Cuadro 4'!R31/'Cuadro 4'!Q31*100-100</f>
        <v>-17.26618705035972</v>
      </c>
      <c r="R31" s="36">
        <f>+'Cuadro 4'!S31/'Cuadro 4'!R31*100-100</f>
        <v>15.65217391304347</v>
      </c>
      <c r="S31" s="36">
        <f>+'Cuadro 4'!T31/'Cuadro 4'!S31*100-100</f>
        <v>-2.255639097744364</v>
      </c>
    </row>
    <row r="32" spans="1:19" ht="36">
      <c r="A32" s="97"/>
      <c r="B32" s="100"/>
      <c r="C32" s="101"/>
      <c r="D32" s="24" t="s">
        <v>40</v>
      </c>
      <c r="E32" s="24" t="s">
        <v>41</v>
      </c>
      <c r="F32" s="36">
        <f>+'Cuadro 4'!G32/'Cuadro 4'!F32*100-100</f>
        <v>-8</v>
      </c>
      <c r="G32" s="36">
        <f>+'Cuadro 4'!H32/'Cuadro 4'!G32*100-100</f>
        <v>34.782608695652186</v>
      </c>
      <c r="H32" s="36">
        <f>+'Cuadro 4'!I32/'Cuadro 4'!H32*100-100</f>
        <v>35.48387096774192</v>
      </c>
      <c r="I32" s="36">
        <f>+'Cuadro 4'!J32/'Cuadro 4'!I32*100-100</f>
        <v>-7.142857142857139</v>
      </c>
      <c r="J32" s="36">
        <f>+'Cuadro 4'!K32/'Cuadro 4'!J32*100-100</f>
        <v>-5.128205128205138</v>
      </c>
      <c r="K32" s="36">
        <f>+'Cuadro 4'!L32/'Cuadro 4'!K32*100-100</f>
        <v>2.7027027027026946</v>
      </c>
      <c r="L32" s="36">
        <f>+'Cuadro 4'!M32/'Cuadro 4'!L32*100-100</f>
        <v>7.89473684210526</v>
      </c>
      <c r="M32" s="36">
        <f>+'Cuadro 4'!N32/'Cuadro 4'!M32*100-100</f>
        <v>-4.878048780487802</v>
      </c>
      <c r="N32" s="36">
        <f>+'Cuadro 4'!O32/'Cuadro 4'!N32*100-100</f>
        <v>-5.128205128205138</v>
      </c>
      <c r="O32" s="36">
        <f>+'Cuadro 4'!P32/'Cuadro 4'!O32*100-100</f>
        <v>32.43243243243242</v>
      </c>
      <c r="P32" s="36">
        <f>+'Cuadro 4'!Q32/'Cuadro 4'!P32*100-100</f>
        <v>-14.285714285714292</v>
      </c>
      <c r="Q32" s="36">
        <f>+'Cuadro 4'!R32/'Cuadro 4'!Q32*100-100</f>
        <v>-16.666666666666657</v>
      </c>
      <c r="R32" s="36">
        <f>+'Cuadro 4'!S32/'Cuadro 4'!R32*100-100</f>
        <v>14.285714285714278</v>
      </c>
      <c r="S32" s="36">
        <f>+'Cuadro 4'!T32/'Cuadro 4'!S32*100-100</f>
        <v>-10</v>
      </c>
    </row>
    <row r="33" spans="1:19" ht="12">
      <c r="A33" s="97"/>
      <c r="B33" s="100"/>
      <c r="C33" s="101"/>
      <c r="D33" s="24" t="s">
        <v>42</v>
      </c>
      <c r="E33" s="24" t="s">
        <v>43</v>
      </c>
      <c r="F33" s="36">
        <f>+'Cuadro 4'!G33/'Cuadro 4'!F33*100-100</f>
        <v>15.005476451259582</v>
      </c>
      <c r="G33" s="36">
        <f>+'Cuadro 4'!H33/'Cuadro 4'!G33*100-100</f>
        <v>5.047619047619051</v>
      </c>
      <c r="H33" s="36">
        <f>+'Cuadro 4'!I33/'Cuadro 4'!H33*100-100</f>
        <v>-4.261106074342706</v>
      </c>
      <c r="I33" s="36">
        <f>+'Cuadro 4'!J33/'Cuadro 4'!I33*100-100</f>
        <v>-4.450757575757578</v>
      </c>
      <c r="J33" s="36">
        <f>+'Cuadro 4'!K33/'Cuadro 4'!J33*100-100</f>
        <v>0.8919722497522429</v>
      </c>
      <c r="K33" s="36">
        <f>+'Cuadro 4'!L33/'Cuadro 4'!K33*100-100</f>
        <v>12.573673870333991</v>
      </c>
      <c r="L33" s="36">
        <f>+'Cuadro 4'!M33/'Cuadro 4'!L33*100-100</f>
        <v>-12.914485165794062</v>
      </c>
      <c r="M33" s="36">
        <f>+'Cuadro 4'!N33/'Cuadro 4'!M33*100-100</f>
        <v>-25.55110220440882</v>
      </c>
      <c r="N33" s="36">
        <f>+'Cuadro 4'!O33/'Cuadro 4'!N33*100-100</f>
        <v>33.24360699865409</v>
      </c>
      <c r="O33" s="36">
        <f>+'Cuadro 4'!P33/'Cuadro 4'!O33*100-100</f>
        <v>-0.8080808080808168</v>
      </c>
      <c r="P33" s="36">
        <f>+'Cuadro 4'!Q33/'Cuadro 4'!P33*100-100</f>
        <v>10.081466395112031</v>
      </c>
      <c r="Q33" s="36">
        <f>+'Cuadro 4'!R33/'Cuadro 4'!Q33*100-100</f>
        <v>-6.2904717853839</v>
      </c>
      <c r="R33" s="36">
        <f>+'Cuadro 4'!S33/'Cuadro 4'!R33*100-100</f>
        <v>-1.0858835143139203</v>
      </c>
      <c r="S33" s="36">
        <f>+'Cuadro 4'!T33/'Cuadro 4'!S33*100-100</f>
        <v>0.5988023952095745</v>
      </c>
    </row>
    <row r="34" spans="1:19" ht="11.25" customHeight="1">
      <c r="A34" s="97"/>
      <c r="B34" s="98" t="s">
        <v>162</v>
      </c>
      <c r="C34" s="99" t="s">
        <v>168</v>
      </c>
      <c r="D34" s="83" t="s">
        <v>44</v>
      </c>
      <c r="E34" s="83" t="s">
        <v>45</v>
      </c>
      <c r="F34" s="87">
        <f>+'Cuadro 4'!G34/'Cuadro 4'!F34*100-100</f>
        <v>0.15187676285528084</v>
      </c>
      <c r="G34" s="87">
        <f>+'Cuadro 4'!H34/'Cuadro 4'!G34*100-100</f>
        <v>0.3682842287694825</v>
      </c>
      <c r="H34" s="87">
        <f>+'Cuadro 4'!I34/'Cuadro 4'!H34*100-100</f>
        <v>0.08633714655729818</v>
      </c>
      <c r="I34" s="87">
        <f>+'Cuadro 4'!J34/'Cuadro 4'!I34*100-100</f>
        <v>6.555962907051978</v>
      </c>
      <c r="J34" s="87">
        <f>+'Cuadro 4'!K34/'Cuadro 4'!J34*100-100</f>
        <v>0.30358227079538835</v>
      </c>
      <c r="K34" s="87">
        <f>+'Cuadro 4'!L34/'Cuadro 4'!K34*100-100</f>
        <v>5.104923325262305</v>
      </c>
      <c r="L34" s="87">
        <f>+'Cuadro 4'!M34/'Cuadro 4'!L34*100-100</f>
        <v>6.834325206373592</v>
      </c>
      <c r="M34" s="87">
        <f>+'Cuadro 4'!N34/'Cuadro 4'!M34*100-100</f>
        <v>-0.34141958670261374</v>
      </c>
      <c r="N34" s="87">
        <f>+'Cuadro 4'!O34/'Cuadro 4'!N34*100-100</f>
        <v>-3.281644428416868</v>
      </c>
      <c r="O34" s="87">
        <f>+'Cuadro 4'!P34/'Cuadro 4'!O34*100-100</f>
        <v>-7.960477255779281</v>
      </c>
      <c r="P34" s="87">
        <f>+'Cuadro 4'!Q34/'Cuadro 4'!P34*100-100</f>
        <v>4.658699615150908</v>
      </c>
      <c r="Q34" s="87">
        <f>+'Cuadro 4'!R34/'Cuadro 4'!Q34*100-100</f>
        <v>2.109541319914854</v>
      </c>
      <c r="R34" s="87">
        <f>+'Cuadro 4'!S34/'Cuadro 4'!R34*100-100</f>
        <v>1.8764215314632366</v>
      </c>
      <c r="S34" s="87">
        <f>+'Cuadro 4'!T34/'Cuadro 4'!S34*100-100</f>
        <v>-1.4883720930232585</v>
      </c>
    </row>
    <row r="35" spans="1:19" ht="12">
      <c r="A35" s="97"/>
      <c r="B35" s="98"/>
      <c r="C35" s="99"/>
      <c r="D35" s="83" t="s">
        <v>46</v>
      </c>
      <c r="E35" s="83" t="s">
        <v>47</v>
      </c>
      <c r="F35" s="87">
        <f>+'Cuadro 4'!G35/'Cuadro 4'!F35*100-100</f>
        <v>-2.1371610845295095</v>
      </c>
      <c r="G35" s="87">
        <f>+'Cuadro 4'!H35/'Cuadro 4'!G35*100-100</f>
        <v>9.02868318122556</v>
      </c>
      <c r="H35" s="87">
        <f>+'Cuadro 4'!I35/'Cuadro 4'!H35*100-100</f>
        <v>-1.2855007473841624</v>
      </c>
      <c r="I35" s="87">
        <f>+'Cuadro 4'!J35/'Cuadro 4'!I35*100-100</f>
        <v>6.904906117504538</v>
      </c>
      <c r="J35" s="87">
        <f>+'Cuadro 4'!K35/'Cuadro 4'!J35*100-100</f>
        <v>0.5382436260623251</v>
      </c>
      <c r="K35" s="87">
        <f>+'Cuadro 4'!L35/'Cuadro 4'!K35*100-100</f>
        <v>2.3105100028176935</v>
      </c>
      <c r="L35" s="87">
        <f>+'Cuadro 4'!M35/'Cuadro 4'!L35*100-100</f>
        <v>6.1690994216469335</v>
      </c>
      <c r="M35" s="87">
        <f>+'Cuadro 4'!N35/'Cuadro 4'!M35*100-100</f>
        <v>7.3929961089494185</v>
      </c>
      <c r="N35" s="87">
        <f>+'Cuadro 4'!O35/'Cuadro 4'!N35*100-100</f>
        <v>-1.473429951690818</v>
      </c>
      <c r="O35" s="87">
        <f>+'Cuadro 4'!P35/'Cuadro 4'!O35*100-100</f>
        <v>1.5444962000490392</v>
      </c>
      <c r="P35" s="87">
        <f>+'Cuadro 4'!Q35/'Cuadro 4'!P35*100-100</f>
        <v>2.390149686141953</v>
      </c>
      <c r="Q35" s="87">
        <f>+'Cuadro 4'!R35/'Cuadro 4'!Q35*100-100</f>
        <v>4.621551520867712</v>
      </c>
      <c r="R35" s="87">
        <f>+'Cuadro 4'!S35/'Cuadro 4'!R35*100-100</f>
        <v>0.9015100292990752</v>
      </c>
      <c r="S35" s="87">
        <f>+'Cuadro 4'!T35/'Cuadro 4'!S35*100-100</f>
        <v>-0.5360732633459975</v>
      </c>
    </row>
    <row r="36" spans="1:19" ht="12">
      <c r="A36" s="97"/>
      <c r="B36" s="98"/>
      <c r="C36" s="99"/>
      <c r="D36" s="83" t="s">
        <v>48</v>
      </c>
      <c r="E36" s="83" t="s">
        <v>49</v>
      </c>
      <c r="F36" s="87">
        <f>+'Cuadro 4'!G36/'Cuadro 4'!F36*100-100</f>
        <v>7.3290703393999195</v>
      </c>
      <c r="G36" s="87">
        <f>+'Cuadro 4'!H36/'Cuadro 4'!G36*100-100</f>
        <v>1.5582034830430729</v>
      </c>
      <c r="H36" s="87">
        <f>+'Cuadro 4'!I36/'Cuadro 4'!H36*100-100</f>
        <v>5.550541516245474</v>
      </c>
      <c r="I36" s="87">
        <f>+'Cuadro 4'!J36/'Cuadro 4'!I36*100-100</f>
        <v>0.9833262077811042</v>
      </c>
      <c r="J36" s="87">
        <f>+'Cuadro 4'!K36/'Cuadro 4'!J36*100-100</f>
        <v>9.39881456392888</v>
      </c>
      <c r="K36" s="87">
        <f>+'Cuadro 4'!L36/'Cuadro 4'!K36*100-100</f>
        <v>5.650154798761605</v>
      </c>
      <c r="L36" s="87">
        <f>+'Cuadro 4'!M36/'Cuadro 4'!L36*100-100</f>
        <v>-4.615384615384613</v>
      </c>
      <c r="M36" s="87">
        <f>+'Cuadro 4'!N36/'Cuadro 4'!M36*100-100</f>
        <v>6.3364055299539075</v>
      </c>
      <c r="N36" s="87">
        <f>+'Cuadro 4'!O36/'Cuadro 4'!N36*100-100</f>
        <v>5.09209100758396</v>
      </c>
      <c r="O36" s="87">
        <f>+'Cuadro 4'!P36/'Cuadro 4'!O36*100-100</f>
        <v>4.123711340206199</v>
      </c>
      <c r="P36" s="87">
        <f>+'Cuadro 4'!Q36/'Cuadro 4'!P36*100-100</f>
        <v>2.805280528052805</v>
      </c>
      <c r="Q36" s="87">
        <f>+'Cuadro 4'!R36/'Cuadro 4'!Q36*100-100</f>
        <v>4.590690208667738</v>
      </c>
      <c r="R36" s="87">
        <f>+'Cuadro 4'!S36/'Cuadro 4'!R36*100-100</f>
        <v>4.051565377532214</v>
      </c>
      <c r="S36" s="87">
        <f>+'Cuadro 4'!T36/'Cuadro 4'!S36*100-100</f>
        <v>3.2153392330383355</v>
      </c>
    </row>
    <row r="37" spans="1:19" ht="24">
      <c r="A37" s="97"/>
      <c r="B37" s="98"/>
      <c r="C37" s="99"/>
      <c r="D37" s="83" t="s">
        <v>50</v>
      </c>
      <c r="E37" s="83" t="s">
        <v>51</v>
      </c>
      <c r="F37" s="87">
        <f>+'Cuadro 4'!G37/'Cuadro 4'!F37*100-100</f>
        <v>0.8169934640522882</v>
      </c>
      <c r="G37" s="87">
        <f>+'Cuadro 4'!H37/'Cuadro 4'!G37*100-100</f>
        <v>6.320907617504062</v>
      </c>
      <c r="H37" s="87">
        <f>+'Cuadro 4'!I37/'Cuadro 4'!H37*100-100</f>
        <v>12.5</v>
      </c>
      <c r="I37" s="87">
        <f>+'Cuadro 4'!J37/'Cuadro 4'!I37*100-100</f>
        <v>0.8130081300813004</v>
      </c>
      <c r="J37" s="87">
        <f>+'Cuadro 4'!K37/'Cuadro 4'!J37*100-100</f>
        <v>4.032258064516128</v>
      </c>
      <c r="K37" s="87">
        <f>+'Cuadro 4'!L37/'Cuadro 4'!K37*100-100</f>
        <v>5.620155038759705</v>
      </c>
      <c r="L37" s="87">
        <f>+'Cuadro 4'!M37/'Cuadro 4'!L37*100-100</f>
        <v>-2.0795107033639226</v>
      </c>
      <c r="M37" s="87">
        <f>+'Cuadro 4'!N37/'Cuadro 4'!M37*100-100</f>
        <v>12.054965646470947</v>
      </c>
      <c r="N37" s="87">
        <f>+'Cuadro 4'!O37/'Cuadro 4'!N37*100-100</f>
        <v>8.751393534002233</v>
      </c>
      <c r="O37" s="87">
        <f>+'Cuadro 4'!P37/'Cuadro 4'!O37*100-100</f>
        <v>2.40902101486418</v>
      </c>
      <c r="P37" s="87">
        <f>+'Cuadro 4'!Q37/'Cuadro 4'!P37*100-100</f>
        <v>7.807807807807805</v>
      </c>
      <c r="Q37" s="87">
        <f>+'Cuadro 4'!R37/'Cuadro 4'!Q37*100-100</f>
        <v>2.506963788300837</v>
      </c>
      <c r="R37" s="87">
        <f>+'Cuadro 4'!S37/'Cuadro 4'!R37*100-100</f>
        <v>-1.4492753623188293</v>
      </c>
      <c r="S37" s="87">
        <f>+'Cuadro 4'!T37/'Cuadro 4'!S37*100-100</f>
        <v>10.845588235294116</v>
      </c>
    </row>
    <row r="38" spans="1:19" ht="12">
      <c r="A38" s="97"/>
      <c r="B38" s="98"/>
      <c r="C38" s="99"/>
      <c r="D38" s="83" t="s">
        <v>52</v>
      </c>
      <c r="E38" s="83" t="s">
        <v>53</v>
      </c>
      <c r="F38" s="87">
        <f>+'Cuadro 4'!G38/'Cuadro 4'!F38*100-100</f>
        <v>7.790549169859503</v>
      </c>
      <c r="G38" s="87">
        <f>+'Cuadro 4'!H38/'Cuadro 4'!G38*100-100</f>
        <v>9.478672985781998</v>
      </c>
      <c r="H38" s="87">
        <f>+'Cuadro 4'!I38/'Cuadro 4'!H38*100-100</f>
        <v>3.787878787878782</v>
      </c>
      <c r="I38" s="87">
        <f>+'Cuadro 4'!J38/'Cuadro 4'!I38*100-100</f>
        <v>14.077163712200203</v>
      </c>
      <c r="J38" s="87">
        <f>+'Cuadro 4'!K38/'Cuadro 4'!J38*100-100</f>
        <v>7.769652650822678</v>
      </c>
      <c r="K38" s="87">
        <f>+'Cuadro 4'!L38/'Cuadro 4'!K38*100-100</f>
        <v>-2.9686174724342607</v>
      </c>
      <c r="L38" s="87">
        <f>+'Cuadro 4'!M38/'Cuadro 4'!L38*100-100</f>
        <v>12.062937062937067</v>
      </c>
      <c r="M38" s="87">
        <f>+'Cuadro 4'!N38/'Cuadro 4'!M38*100-100</f>
        <v>7.644305772230894</v>
      </c>
      <c r="N38" s="87">
        <f>+'Cuadro 4'!O38/'Cuadro 4'!N38*100-100</f>
        <v>-4.492753623188406</v>
      </c>
      <c r="O38" s="87">
        <f>+'Cuadro 4'!P38/'Cuadro 4'!O38*100-100</f>
        <v>18.20940819423369</v>
      </c>
      <c r="P38" s="87">
        <f>+'Cuadro 4'!Q38/'Cuadro 4'!P38*100-100</f>
        <v>6.803594351732983</v>
      </c>
      <c r="Q38" s="87">
        <f>+'Cuadro 4'!R38/'Cuadro 4'!Q38*100-100</f>
        <v>1.0817307692307736</v>
      </c>
      <c r="R38" s="87">
        <f>+'Cuadro 4'!S38/'Cuadro 4'!R38*100-100</f>
        <v>5.529131985731254</v>
      </c>
      <c r="S38" s="87">
        <f>+'Cuadro 4'!T38/'Cuadro 4'!S38*100-100</f>
        <v>8.225352112676049</v>
      </c>
    </row>
    <row r="39" spans="1:19" ht="12">
      <c r="A39" s="97"/>
      <c r="B39" s="98"/>
      <c r="C39" s="99"/>
      <c r="D39" s="83" t="s">
        <v>54</v>
      </c>
      <c r="E39" s="83" t="s">
        <v>55</v>
      </c>
      <c r="F39" s="87">
        <f>+'Cuadro 4'!G39/'Cuadro 4'!F39*100-100</f>
        <v>-5.882352941176478</v>
      </c>
      <c r="G39" s="87">
        <f>+'Cuadro 4'!H39/'Cuadro 4'!G39*100-100</f>
        <v>-3.125</v>
      </c>
      <c r="H39" s="87">
        <f>+'Cuadro 4'!I39/'Cuadro 4'!H39*100-100</f>
        <v>6.451612903225794</v>
      </c>
      <c r="I39" s="87">
        <f>+'Cuadro 4'!J39/'Cuadro 4'!I39*100-100</f>
        <v>11.51515151515153</v>
      </c>
      <c r="J39" s="87">
        <f>+'Cuadro 4'!K39/'Cuadro 4'!J39*100-100</f>
        <v>5.434782608695656</v>
      </c>
      <c r="K39" s="87">
        <f>+'Cuadro 4'!L39/'Cuadro 4'!K39*100-100</f>
        <v>11.855670103092791</v>
      </c>
      <c r="L39" s="87">
        <f>+'Cuadro 4'!M39/'Cuadro 4'!L39*100-100</f>
        <v>-17.972350230414747</v>
      </c>
      <c r="M39" s="87">
        <f>+'Cuadro 4'!N39/'Cuadro 4'!M39*100-100</f>
        <v>-16.853932584269657</v>
      </c>
      <c r="N39" s="87">
        <f>+'Cuadro 4'!O39/'Cuadro 4'!N39*100-100</f>
        <v>-2.0270270270270316</v>
      </c>
      <c r="O39" s="87">
        <f>+'Cuadro 4'!P39/'Cuadro 4'!O39*100-100</f>
        <v>-17.241379310344826</v>
      </c>
      <c r="P39" s="87">
        <f>+'Cuadro 4'!Q39/'Cuadro 4'!P39*100-100</f>
        <v>-2.5</v>
      </c>
      <c r="Q39" s="87">
        <f>+'Cuadro 4'!R39/'Cuadro 4'!Q39*100-100</f>
        <v>-11.965811965811966</v>
      </c>
      <c r="R39" s="87">
        <f>+'Cuadro 4'!S39/'Cuadro 4'!R39*100-100</f>
        <v>-27.18446601941747</v>
      </c>
      <c r="S39" s="87">
        <f>+'Cuadro 4'!T39/'Cuadro 4'!S39*100-100</f>
        <v>18.66666666666667</v>
      </c>
    </row>
    <row r="40" spans="1:19" ht="60">
      <c r="A40" s="97"/>
      <c r="B40" s="81" t="s">
        <v>163</v>
      </c>
      <c r="C40" s="82" t="s">
        <v>169</v>
      </c>
      <c r="D40" s="24" t="s">
        <v>56</v>
      </c>
      <c r="E40" s="24" t="s">
        <v>57</v>
      </c>
      <c r="F40" s="36">
        <f>+'Cuadro 4'!G40/'Cuadro 4'!F40*100-100</f>
        <v>-4.166666666666657</v>
      </c>
      <c r="G40" s="36">
        <f>+'Cuadro 4'!H40/'Cuadro 4'!G40*100-100</f>
        <v>15.217391304347828</v>
      </c>
      <c r="H40" s="36">
        <f>+'Cuadro 4'!I40/'Cuadro 4'!H40*100-100</f>
        <v>9.433962264150935</v>
      </c>
      <c r="I40" s="36">
        <f>+'Cuadro 4'!J40/'Cuadro 4'!I40*100-100</f>
        <v>1.7241379310344769</v>
      </c>
      <c r="J40" s="36">
        <f>+'Cuadro 4'!K40/'Cuadro 4'!J40*100-100</f>
        <v>8.474576271186436</v>
      </c>
      <c r="K40" s="36">
        <f>+'Cuadro 4'!L40/'Cuadro 4'!K40*100-100</f>
        <v>4.6875</v>
      </c>
      <c r="L40" s="36">
        <f>+'Cuadro 4'!M40/'Cuadro 4'!L40*100-100</f>
        <v>13.43283582089552</v>
      </c>
      <c r="M40" s="36">
        <f>+'Cuadro 4'!N40/'Cuadro 4'!M40*100-100</f>
        <v>6.578947368421069</v>
      </c>
      <c r="N40" s="36">
        <f>+'Cuadro 4'!O40/'Cuadro 4'!N40*100-100</f>
        <v>6.172839506172849</v>
      </c>
      <c r="O40" s="36">
        <f>+'Cuadro 4'!P40/'Cuadro 4'!O40*100-100</f>
        <v>5.813953488372107</v>
      </c>
      <c r="P40" s="36">
        <f>+'Cuadro 4'!Q40/'Cuadro 4'!P40*100-100</f>
        <v>17.58241758241759</v>
      </c>
      <c r="Q40" s="36">
        <f>+'Cuadro 4'!R40/'Cuadro 4'!Q40*100-100</f>
        <v>12.149532710280369</v>
      </c>
      <c r="R40" s="36">
        <f>+'Cuadro 4'!S40/'Cuadro 4'!R40*100-100</f>
        <v>5</v>
      </c>
      <c r="S40" s="36">
        <f>+'Cuadro 4'!T40/'Cuadro 4'!S40*100-100</f>
        <v>1.5873015873015817</v>
      </c>
    </row>
    <row r="41" spans="1:19" ht="11.25" customHeight="1">
      <c r="A41" s="97"/>
      <c r="B41" s="98" t="s">
        <v>164</v>
      </c>
      <c r="C41" s="99" t="s">
        <v>170</v>
      </c>
      <c r="D41" s="83" t="s">
        <v>60</v>
      </c>
      <c r="E41" s="83" t="s">
        <v>61</v>
      </c>
      <c r="F41" s="87">
        <f>+'Cuadro 4'!G41/'Cuadro 4'!F41*100-100</f>
        <v>9.538461538461547</v>
      </c>
      <c r="G41" s="87">
        <f>+'Cuadro 4'!H41/'Cuadro 4'!G41*100-100</f>
        <v>-13.483146067415731</v>
      </c>
      <c r="H41" s="87">
        <f>+'Cuadro 4'!I41/'Cuadro 4'!H41*100-100</f>
        <v>10.389610389610397</v>
      </c>
      <c r="I41" s="87">
        <f>+'Cuadro 4'!J41/'Cuadro 4'!I41*100-100</f>
        <v>-4.117647058823522</v>
      </c>
      <c r="J41" s="87">
        <f>+'Cuadro 4'!K41/'Cuadro 4'!J41*100-100</f>
        <v>-11.042944785276077</v>
      </c>
      <c r="K41" s="87">
        <f>+'Cuadro 4'!L41/'Cuadro 4'!K41*100-100</f>
        <v>7.931034482758619</v>
      </c>
      <c r="L41" s="87">
        <f>+'Cuadro 4'!M41/'Cuadro 4'!L41*100-100</f>
        <v>-6.070287539936103</v>
      </c>
      <c r="M41" s="87">
        <f>+'Cuadro 4'!N41/'Cuadro 4'!M41*100-100</f>
        <v>-5.782312925170061</v>
      </c>
      <c r="N41" s="87">
        <f>+'Cuadro 4'!O41/'Cuadro 4'!N41*100-100</f>
        <v>-37.1841155234657</v>
      </c>
      <c r="O41" s="87">
        <f>+'Cuadro 4'!P41/'Cuadro 4'!O41*100-100</f>
        <v>-14.942528735632195</v>
      </c>
      <c r="P41" s="87">
        <f>+'Cuadro 4'!Q41/'Cuadro 4'!P41*100-100</f>
        <v>20.945945945945937</v>
      </c>
      <c r="Q41" s="87">
        <f>+'Cuadro 4'!R41/'Cuadro 4'!Q41*100-100</f>
        <v>7.262569832402235</v>
      </c>
      <c r="R41" s="87">
        <f>+'Cuadro 4'!S41/'Cuadro 4'!R41*100-100</f>
        <v>-2.083333333333343</v>
      </c>
      <c r="S41" s="87">
        <f>+'Cuadro 4'!T41/'Cuadro 4'!S41*100-100</f>
        <v>-7.9787234042553195</v>
      </c>
    </row>
    <row r="42" spans="1:19" ht="12">
      <c r="A42" s="97"/>
      <c r="B42" s="98"/>
      <c r="C42" s="99"/>
      <c r="D42" s="83" t="s">
        <v>58</v>
      </c>
      <c r="E42" s="83" t="s">
        <v>59</v>
      </c>
      <c r="F42" s="87">
        <f>+'Cuadro 4'!G42/'Cuadro 4'!F42*100-100</f>
        <v>3.496503496503493</v>
      </c>
      <c r="G42" s="87">
        <f>+'Cuadro 4'!H42/'Cuadro 4'!G42*100-100</f>
        <v>5.743243243243242</v>
      </c>
      <c r="H42" s="87">
        <f>+'Cuadro 4'!I42/'Cuadro 4'!H42*100-100</f>
        <v>7.9872204472843435</v>
      </c>
      <c r="I42" s="87">
        <f>+'Cuadro 4'!J42/'Cuadro 4'!I42*100-100</f>
        <v>-0.5917159763313578</v>
      </c>
      <c r="J42" s="87">
        <f>+'Cuadro 4'!K42/'Cuadro 4'!J42*100-100</f>
        <v>9.821428571428584</v>
      </c>
      <c r="K42" s="87">
        <f>+'Cuadro 4'!L42/'Cuadro 4'!K42*100-100</f>
        <v>8.130081300813004</v>
      </c>
      <c r="L42" s="87">
        <f>+'Cuadro 4'!M42/'Cuadro 4'!L42*100-100</f>
        <v>5.764411027568926</v>
      </c>
      <c r="M42" s="87">
        <f>+'Cuadro 4'!N42/'Cuadro 4'!M42*100-100</f>
        <v>9.715639810426538</v>
      </c>
      <c r="N42" s="87">
        <f>+'Cuadro 4'!O42/'Cuadro 4'!N42*100-100</f>
        <v>7.775377969762417</v>
      </c>
      <c r="O42" s="87">
        <f>+'Cuadro 4'!P42/'Cuadro 4'!O42*100-100</f>
        <v>3.206412825651313</v>
      </c>
      <c r="P42" s="87">
        <f>+'Cuadro 4'!Q42/'Cuadro 4'!P42*100-100</f>
        <v>6.0194174757281615</v>
      </c>
      <c r="Q42" s="87">
        <f>+'Cuadro 4'!R42/'Cuadro 4'!Q42*100-100</f>
        <v>-0.1831501831501896</v>
      </c>
      <c r="R42" s="87">
        <f>+'Cuadro 4'!S42/'Cuadro 4'!R42*100-100</f>
        <v>2.935779816513758</v>
      </c>
      <c r="S42" s="87">
        <f>+'Cuadro 4'!T42/'Cuadro 4'!S42*100-100</f>
        <v>4.991087344028514</v>
      </c>
    </row>
    <row r="43" spans="1:19" ht="36">
      <c r="A43" s="97"/>
      <c r="B43" s="98"/>
      <c r="C43" s="99"/>
      <c r="D43" s="83" t="s">
        <v>62</v>
      </c>
      <c r="E43" s="83" t="s">
        <v>63</v>
      </c>
      <c r="F43" s="87">
        <f>+'Cuadro 4'!G43/'Cuadro 4'!F43*100-100</f>
        <v>0</v>
      </c>
      <c r="G43" s="87">
        <f>+'Cuadro 4'!H43/'Cuadro 4'!G43*100-100</f>
        <v>3.7974683544303787</v>
      </c>
      <c r="H43" s="87">
        <f>+'Cuadro 4'!I43/'Cuadro 4'!H43*100-100</f>
        <v>3.2520325203252014</v>
      </c>
      <c r="I43" s="87">
        <f>+'Cuadro 4'!J43/'Cuadro 4'!I43*100-100</f>
        <v>8.661417322834652</v>
      </c>
      <c r="J43" s="87">
        <f>+'Cuadro 4'!K43/'Cuadro 4'!J43*100-100</f>
        <v>4.710144927536234</v>
      </c>
      <c r="K43" s="87">
        <f>+'Cuadro 4'!L43/'Cuadro 4'!K43*100-100</f>
        <v>7.612456747404849</v>
      </c>
      <c r="L43" s="87">
        <f>+'Cuadro 4'!M43/'Cuadro 4'!L43*100-100</f>
        <v>16.720257234726702</v>
      </c>
      <c r="M43" s="87">
        <f>+'Cuadro 4'!N43/'Cuadro 4'!M43*100-100</f>
        <v>3.856749311294763</v>
      </c>
      <c r="N43" s="87">
        <f>+'Cuadro 4'!O43/'Cuadro 4'!N43*100-100</f>
        <v>-6.631299734748012</v>
      </c>
      <c r="O43" s="87">
        <f>+'Cuadro 4'!P43/'Cuadro 4'!O43*100-100</f>
        <v>0</v>
      </c>
      <c r="P43" s="87">
        <f>+'Cuadro 4'!Q43/'Cuadro 4'!P43*100-100</f>
        <v>-17.61363636363636</v>
      </c>
      <c r="Q43" s="87">
        <f>+'Cuadro 4'!R43/'Cuadro 4'!Q43*100-100</f>
        <v>8.965517241379303</v>
      </c>
      <c r="R43" s="87">
        <f>+'Cuadro 4'!S43/'Cuadro 4'!R43*100-100</f>
        <v>-0.31645569620253866</v>
      </c>
      <c r="S43" s="87">
        <f>+'Cuadro 4'!T43/'Cuadro 4'!S43*100-100</f>
        <v>2.5396825396825307</v>
      </c>
    </row>
    <row r="44" spans="1:19" ht="12">
      <c r="A44" s="97"/>
      <c r="B44" s="81" t="s">
        <v>165</v>
      </c>
      <c r="C44" s="82" t="s">
        <v>65</v>
      </c>
      <c r="D44" s="24" t="s">
        <v>64</v>
      </c>
      <c r="E44" s="24" t="s">
        <v>65</v>
      </c>
      <c r="F44" s="36">
        <f>+'Cuadro 4'!G44/'Cuadro 4'!F44*100-100</f>
        <v>7.176858293665319</v>
      </c>
      <c r="G44" s="36">
        <f>+'Cuadro 4'!H44/'Cuadro 4'!G44*100-100</f>
        <v>5.500512470105903</v>
      </c>
      <c r="H44" s="36">
        <f>+'Cuadro 4'!I44/'Cuadro 4'!H44*100-100</f>
        <v>-0.7448186528497445</v>
      </c>
      <c r="I44" s="36">
        <f>+'Cuadro 4'!J44/'Cuadro 4'!I44*100-100</f>
        <v>2.936378466557926</v>
      </c>
      <c r="J44" s="36">
        <f>+'Cuadro 4'!K44/'Cuadro 4'!J44*100-100</f>
        <v>2.979397781299525</v>
      </c>
      <c r="K44" s="36">
        <f>+'Cuadro 4'!L44/'Cuadro 4'!K44*100-100</f>
        <v>-0.338565712526929</v>
      </c>
      <c r="L44" s="36">
        <f>+'Cuadro 4'!M44/'Cuadro 4'!L44*100-100</f>
        <v>2.5633106856084</v>
      </c>
      <c r="M44" s="36">
        <f>+'Cuadro 4'!N44/'Cuadro 4'!M44*100-100</f>
        <v>-0.7226738934055987</v>
      </c>
      <c r="N44" s="36">
        <f>+'Cuadro 4'!O44/'Cuadro 4'!N44*100-100</f>
        <v>-7.764634516226877</v>
      </c>
      <c r="O44" s="36">
        <f>+'Cuadro 4'!P44/'Cuadro 4'!O44*100-100</f>
        <v>0.5590266359750018</v>
      </c>
      <c r="P44" s="36">
        <f>+'Cuadro 4'!Q44/'Cuadro 4'!P44*100-100</f>
        <v>0.09810333551341444</v>
      </c>
      <c r="Q44" s="36">
        <f>+'Cuadro 4'!R44/'Cuadro 4'!Q44*100-100</f>
        <v>0.78405749754981</v>
      </c>
      <c r="R44" s="36">
        <f>+'Cuadro 4'!S44/'Cuadro 4'!R44*100-100</f>
        <v>0.7455429497568815</v>
      </c>
      <c r="S44" s="36">
        <f>+'Cuadro 4'!T44/'Cuadro 4'!S44*100-100</f>
        <v>2.284427284427281</v>
      </c>
    </row>
    <row r="45" spans="1:19" ht="12">
      <c r="A45" s="102" t="s">
        <v>171</v>
      </c>
      <c r="B45" s="102"/>
      <c r="C45" s="102"/>
      <c r="D45" s="102"/>
      <c r="E45" s="102"/>
      <c r="F45" s="88">
        <f>+'Cuadro 4'!G45/'Cuadro 4'!F45*100-100</f>
        <v>1.5616693248272213</v>
      </c>
      <c r="G45" s="88">
        <f>+'Cuadro 4'!H45/'Cuadro 4'!G45*100-100</f>
        <v>3.693646535366099</v>
      </c>
      <c r="H45" s="88">
        <f>+'Cuadro 4'!I45/'Cuadro 4'!H45*100-100</f>
        <v>2.1896198138507685</v>
      </c>
      <c r="I45" s="88">
        <f>+'Cuadro 4'!J45/'Cuadro 4'!I45*100-100</f>
        <v>3.232578961993269</v>
      </c>
      <c r="J45" s="88">
        <f>+'Cuadro 4'!K45/'Cuadro 4'!J45*100-100</f>
        <v>2.210192606771159</v>
      </c>
      <c r="K45" s="88">
        <f>+'Cuadro 4'!L45/'Cuadro 4'!K45*100-100</f>
        <v>2.91148500365766</v>
      </c>
      <c r="L45" s="88">
        <f>+'Cuadro 4'!M45/'Cuadro 4'!L45*100-100</f>
        <v>4.390105203298262</v>
      </c>
      <c r="M45" s="88">
        <f>+'Cuadro 4'!N45/'Cuadro 4'!M45*100-100</f>
        <v>1.691452851773164</v>
      </c>
      <c r="N45" s="88">
        <f>+'Cuadro 4'!O45/'Cuadro 4'!N45*100-100</f>
        <v>-2.8177313512789652</v>
      </c>
      <c r="O45" s="88">
        <f>+'Cuadro 4'!P45/'Cuadro 4'!O45*100-100</f>
        <v>-0.0744150152964238</v>
      </c>
      <c r="P45" s="88">
        <f>+'Cuadro 4'!Q45/'Cuadro 4'!P45*100-100</f>
        <v>3.431156222418366</v>
      </c>
      <c r="Q45" s="88">
        <f>+'Cuadro 4'!R45/'Cuadro 4'!Q45*100-100</f>
        <v>2.5306666666666615</v>
      </c>
      <c r="R45" s="88">
        <f>+'Cuadro 4'!S45/'Cuadro 4'!R45*100-100</f>
        <v>5.235506775208719</v>
      </c>
      <c r="S45" s="88">
        <f>+'Cuadro 4'!T45/'Cuadro 4'!S45*100-100</f>
        <v>3.1165043744748147</v>
      </c>
    </row>
    <row r="46" spans="1:19" ht="11.25" customHeight="1">
      <c r="A46" s="97" t="s">
        <v>125</v>
      </c>
      <c r="B46" s="100" t="s">
        <v>161</v>
      </c>
      <c r="C46" s="101" t="s">
        <v>167</v>
      </c>
      <c r="D46" s="24" t="s">
        <v>76</v>
      </c>
      <c r="E46" s="24" t="s">
        <v>77</v>
      </c>
      <c r="F46" s="36">
        <f>+'Cuadro 4'!G46/'Cuadro 4'!F46*100-100</f>
        <v>3.479853479853489</v>
      </c>
      <c r="G46" s="36">
        <f>+'Cuadro 4'!H46/'Cuadro 4'!G46*100-100</f>
        <v>6.1946902654867415</v>
      </c>
      <c r="H46" s="36">
        <f>+'Cuadro 4'!I46/'Cuadro 4'!H46*100-100</f>
        <v>7</v>
      </c>
      <c r="I46" s="36">
        <f>+'Cuadro 4'!J46/'Cuadro 4'!I46*100-100</f>
        <v>-5.9190031152648</v>
      </c>
      <c r="J46" s="36">
        <f>+'Cuadro 4'!K46/'Cuadro 4'!J46*100-100</f>
        <v>13.245033112582789</v>
      </c>
      <c r="K46" s="36">
        <f>+'Cuadro 4'!L46/'Cuadro 4'!K46*100-100</f>
        <v>-3.0701754385964932</v>
      </c>
      <c r="L46" s="36">
        <f>+'Cuadro 4'!M46/'Cuadro 4'!L46*100-100</f>
        <v>-4.8265460030166025</v>
      </c>
      <c r="M46" s="36">
        <f>+'Cuadro 4'!N46/'Cuadro 4'!M46*100-100</f>
        <v>-12.678288431061802</v>
      </c>
      <c r="N46" s="36">
        <f>+'Cuadro 4'!O46/'Cuadro 4'!N46*100-100</f>
        <v>6.352087114337564</v>
      </c>
      <c r="O46" s="36">
        <f>+'Cuadro 4'!P46/'Cuadro 4'!O46*100-100</f>
        <v>-4.2662116040955596</v>
      </c>
      <c r="P46" s="36">
        <f>+'Cuadro 4'!Q46/'Cuadro 4'!P46*100-100</f>
        <v>-8.199643493761144</v>
      </c>
      <c r="Q46" s="36">
        <f>+'Cuadro 4'!R46/'Cuadro 4'!Q46*100-100</f>
        <v>-5.242718446601941</v>
      </c>
      <c r="R46" s="36">
        <f>+'Cuadro 4'!S46/'Cuadro 4'!R46*100-100</f>
        <v>7.581967213114751</v>
      </c>
      <c r="S46" s="36">
        <f>+'Cuadro 4'!T46/'Cuadro 4'!S46*100-100</f>
        <v>-0.3809523809523796</v>
      </c>
    </row>
    <row r="47" spans="1:19" ht="12">
      <c r="A47" s="97"/>
      <c r="B47" s="100"/>
      <c r="C47" s="101"/>
      <c r="D47" s="24" t="s">
        <v>78</v>
      </c>
      <c r="E47" s="24" t="s">
        <v>79</v>
      </c>
      <c r="F47" s="36">
        <f>+'Cuadro 4'!G47/'Cuadro 4'!F47*100-100</f>
        <v>3.465346534653463</v>
      </c>
      <c r="G47" s="36">
        <f>+'Cuadro 4'!H47/'Cuadro 4'!G47*100-100</f>
        <v>6.459330143540683</v>
      </c>
      <c r="H47" s="36">
        <f>+'Cuadro 4'!I47/'Cuadro 4'!H47*100-100</f>
        <v>6.966292134831463</v>
      </c>
      <c r="I47" s="36">
        <f>+'Cuadro 4'!J47/'Cuadro 4'!I47*100-100</f>
        <v>-5.882352941176478</v>
      </c>
      <c r="J47" s="36">
        <f>+'Cuadro 4'!K47/'Cuadro 4'!J47*100-100</f>
        <v>13.169642857142861</v>
      </c>
      <c r="K47" s="36">
        <f>+'Cuadro 4'!L47/'Cuadro 4'!K47*100-100</f>
        <v>-7.100591715976336</v>
      </c>
      <c r="L47" s="36">
        <f>+'Cuadro 4'!M47/'Cuadro 4'!L47*100-100</f>
        <v>-7.8556263269639</v>
      </c>
      <c r="M47" s="36">
        <f>+'Cuadro 4'!N47/'Cuadro 4'!M47*100-100</f>
        <v>-15.437788018433181</v>
      </c>
      <c r="N47" s="36">
        <f>+'Cuadro 4'!O47/'Cuadro 4'!N47*100-100</f>
        <v>-10.89918256130791</v>
      </c>
      <c r="O47" s="36">
        <f>+'Cuadro 4'!P47/'Cuadro 4'!O47*100-100</f>
        <v>13.149847094801231</v>
      </c>
      <c r="P47" s="36">
        <f>+'Cuadro 4'!Q47/'Cuadro 4'!P47*100-100</f>
        <v>-11.35135135135134</v>
      </c>
      <c r="Q47" s="36">
        <f>+'Cuadro 4'!R47/'Cuadro 4'!Q47*100-100</f>
        <v>-6.707317073170728</v>
      </c>
      <c r="R47" s="36">
        <f>+'Cuadro 4'!S47/'Cuadro 4'!R47*100-100</f>
        <v>11.111111111111114</v>
      </c>
      <c r="S47" s="36">
        <f>+'Cuadro 4'!T47/'Cuadro 4'!S47*100-100</f>
        <v>-3.529411764705884</v>
      </c>
    </row>
    <row r="48" spans="1:19" ht="24">
      <c r="A48" s="97"/>
      <c r="B48" s="100"/>
      <c r="C48" s="101"/>
      <c r="D48" s="24" t="s">
        <v>80</v>
      </c>
      <c r="E48" s="24" t="s">
        <v>81</v>
      </c>
      <c r="F48" s="36">
        <f>+'Cuadro 4'!G48/'Cuadro 4'!F48*100-100</f>
        <v>3.5131744040150608</v>
      </c>
      <c r="G48" s="36">
        <f>+'Cuadro 4'!H48/'Cuadro 4'!G48*100-100</f>
        <v>6.181818181818173</v>
      </c>
      <c r="H48" s="36">
        <f>+'Cuadro 4'!I48/'Cuadro 4'!H48*100-100</f>
        <v>7.077625570776249</v>
      </c>
      <c r="I48" s="36">
        <f>+'Cuadro 4'!J48/'Cuadro 4'!I48*100-100</f>
        <v>-5.970149253731336</v>
      </c>
      <c r="J48" s="36">
        <f>+'Cuadro 4'!K48/'Cuadro 4'!J48*100-100</f>
        <v>13.265306122448976</v>
      </c>
      <c r="K48" s="36">
        <f>+'Cuadro 4'!L48/'Cuadro 4'!K48*100-100</f>
        <v>4.704704704704696</v>
      </c>
      <c r="L48" s="36">
        <f>+'Cuadro 4'!M48/'Cuadro 4'!L48*100-100</f>
        <v>2.5812619502868017</v>
      </c>
      <c r="M48" s="36">
        <f>+'Cuadro 4'!N48/'Cuadro 4'!M48*100-100</f>
        <v>-22.833178005591805</v>
      </c>
      <c r="N48" s="36">
        <f>+'Cuadro 4'!O48/'Cuadro 4'!N48*100-100</f>
        <v>2.8985507246376727</v>
      </c>
      <c r="O48" s="36">
        <f>+'Cuadro 4'!P48/'Cuadro 4'!O48*100-100</f>
        <v>7.159624413145551</v>
      </c>
      <c r="P48" s="36">
        <f>+'Cuadro 4'!Q48/'Cuadro 4'!P48*100-100</f>
        <v>-8.87185104052574</v>
      </c>
      <c r="Q48" s="36">
        <f>+'Cuadro 4'!R48/'Cuadro 4'!Q48*100-100</f>
        <v>7.932692307692307</v>
      </c>
      <c r="R48" s="36">
        <f>+'Cuadro 4'!S48/'Cuadro 4'!R48*100-100</f>
        <v>15.367483296213805</v>
      </c>
      <c r="S48" s="36">
        <f>+'Cuadro 4'!T48/'Cuadro 4'!S48*100-100</f>
        <v>1.4478764478764532</v>
      </c>
    </row>
    <row r="49" spans="1:19" ht="24">
      <c r="A49" s="97"/>
      <c r="B49" s="100"/>
      <c r="C49" s="101"/>
      <c r="D49" s="24" t="s">
        <v>82</v>
      </c>
      <c r="E49" s="24" t="s">
        <v>83</v>
      </c>
      <c r="F49" s="36">
        <f>+'Cuadro 4'!G49/'Cuadro 4'!F49*100-100</f>
        <v>2.7027027027026946</v>
      </c>
      <c r="G49" s="36">
        <f>+'Cuadro 4'!H49/'Cuadro 4'!G49*100-100</f>
        <v>7.017543859649123</v>
      </c>
      <c r="H49" s="36">
        <f>+'Cuadro 4'!I49/'Cuadro 4'!H49*100-100</f>
        <v>7.377049180327873</v>
      </c>
      <c r="I49" s="36">
        <f>+'Cuadro 4'!J49/'Cuadro 4'!I49*100-100</f>
        <v>-6.106870229007626</v>
      </c>
      <c r="J49" s="36">
        <f>+'Cuadro 4'!K49/'Cuadro 4'!J49*100-100</f>
        <v>13.00813008130082</v>
      </c>
      <c r="K49" s="36">
        <f>+'Cuadro 4'!L49/'Cuadro 4'!K49*100-100</f>
        <v>-6.474820143884898</v>
      </c>
      <c r="L49" s="36">
        <f>+'Cuadro 4'!M49/'Cuadro 4'!L49*100-100</f>
        <v>6.15384615384616</v>
      </c>
      <c r="M49" s="36">
        <f>+'Cuadro 4'!N49/'Cuadro 4'!M49*100-100</f>
        <v>-3.6231884057971087</v>
      </c>
      <c r="N49" s="36">
        <f>+'Cuadro 4'!O49/'Cuadro 4'!N49*100-100</f>
        <v>15.037593984962399</v>
      </c>
      <c r="O49" s="36">
        <f>+'Cuadro 4'!P49/'Cuadro 4'!O49*100-100</f>
        <v>-9.803921568627445</v>
      </c>
      <c r="P49" s="36">
        <f>+'Cuadro 4'!Q49/'Cuadro 4'!P49*100-100</f>
        <v>-1.4492753623188293</v>
      </c>
      <c r="Q49" s="36">
        <f>+'Cuadro 4'!R49/'Cuadro 4'!Q49*100-100</f>
        <v>-12.5</v>
      </c>
      <c r="R49" s="36">
        <f>+'Cuadro 4'!S49/'Cuadro 4'!R49*100-100</f>
        <v>8.403361344537814</v>
      </c>
      <c r="S49" s="36">
        <f>+'Cuadro 4'!T49/'Cuadro 4'!S49*100-100</f>
        <v>6.976744186046503</v>
      </c>
    </row>
    <row r="50" spans="1:19" ht="24">
      <c r="A50" s="97"/>
      <c r="B50" s="100"/>
      <c r="C50" s="101"/>
      <c r="D50" s="24" t="s">
        <v>66</v>
      </c>
      <c r="E50" s="24" t="s">
        <v>67</v>
      </c>
      <c r="F50" s="36">
        <f>+'Cuadro 4'!G50/'Cuadro 4'!F50*100-100</f>
        <v>-13.29113924050634</v>
      </c>
      <c r="G50" s="36">
        <f>+'Cuadro 4'!H50/'Cuadro 4'!G50*100-100</f>
        <v>-2.919708029197082</v>
      </c>
      <c r="H50" s="36">
        <f>+'Cuadro 4'!I50/'Cuadro 4'!H50*100-100</f>
        <v>24.812030075187977</v>
      </c>
      <c r="I50" s="36">
        <f>+'Cuadro 4'!J50/'Cuadro 4'!I50*100-100</f>
        <v>-7.831325301204814</v>
      </c>
      <c r="J50" s="36">
        <f>+'Cuadro 4'!K50/'Cuadro 4'!J50*100-100</f>
        <v>8.496732026143789</v>
      </c>
      <c r="K50" s="36">
        <f>+'Cuadro 4'!L50/'Cuadro 4'!K50*100-100</f>
        <v>-13.253012048192772</v>
      </c>
      <c r="L50" s="36">
        <f>+'Cuadro 4'!M50/'Cuadro 4'!L50*100-100</f>
        <v>-1.3888888888888857</v>
      </c>
      <c r="M50" s="36">
        <f>+'Cuadro 4'!N50/'Cuadro 4'!M50*100-100</f>
        <v>-28.16901408450704</v>
      </c>
      <c r="N50" s="36">
        <f>+'Cuadro 4'!O50/'Cuadro 4'!N50*100-100</f>
        <v>-12.74509803921569</v>
      </c>
      <c r="O50" s="36">
        <f>+'Cuadro 4'!P50/'Cuadro 4'!O50*100-100</f>
        <v>13.483146067415746</v>
      </c>
      <c r="P50" s="36">
        <f>+'Cuadro 4'!Q50/'Cuadro 4'!P50*100-100</f>
        <v>-10.89108910891089</v>
      </c>
      <c r="Q50" s="36">
        <f>+'Cuadro 4'!R50/'Cuadro 4'!Q50*100-100</f>
        <v>-10</v>
      </c>
      <c r="R50" s="36">
        <f>+'Cuadro 4'!S50/'Cuadro 4'!R50*100-100</f>
        <v>61.728395061728406</v>
      </c>
      <c r="S50" s="36">
        <f>+'Cuadro 4'!T50/'Cuadro 4'!S50*100-100</f>
        <v>-16.030534351145036</v>
      </c>
    </row>
    <row r="51" spans="1:19" ht="12">
      <c r="A51" s="97"/>
      <c r="B51" s="100"/>
      <c r="C51" s="101"/>
      <c r="D51" s="24" t="s">
        <v>68</v>
      </c>
      <c r="E51" s="24" t="s">
        <v>69</v>
      </c>
      <c r="F51" s="36">
        <f>+'Cuadro 4'!G51/'Cuadro 4'!F51*100-100</f>
        <v>-8.695652173913047</v>
      </c>
      <c r="G51" s="36">
        <f>+'Cuadro 4'!H51/'Cuadro 4'!G51*100-100</f>
        <v>-10.476190476190467</v>
      </c>
      <c r="H51" s="36">
        <f>+'Cuadro 4'!I51/'Cuadro 4'!H51*100-100</f>
        <v>77.65957446808511</v>
      </c>
      <c r="I51" s="36">
        <f>+'Cuadro 4'!J51/'Cuadro 4'!I51*100-100</f>
        <v>47.90419161676647</v>
      </c>
      <c r="J51" s="36">
        <f>+'Cuadro 4'!K51/'Cuadro 4'!J51*100-100</f>
        <v>-10.526315789473685</v>
      </c>
      <c r="K51" s="36">
        <f>+'Cuadro 4'!L51/'Cuadro 4'!K51*100-100</f>
        <v>-26.696832579185525</v>
      </c>
      <c r="L51" s="36">
        <f>+'Cuadro 4'!M51/'Cuadro 4'!L51*100-100</f>
        <v>-3.7037037037037095</v>
      </c>
      <c r="M51" s="36">
        <f>+'Cuadro 4'!N51/'Cuadro 4'!M51*100-100</f>
        <v>-29.48717948717949</v>
      </c>
      <c r="N51" s="36">
        <f>+'Cuadro 4'!O51/'Cuadro 4'!N51*100-100</f>
        <v>-7.2727272727272805</v>
      </c>
      <c r="O51" s="36">
        <f>+'Cuadro 4'!P51/'Cuadro 4'!O51*100-100</f>
        <v>22.54901960784315</v>
      </c>
      <c r="P51" s="36">
        <f>+'Cuadro 4'!Q51/'Cuadro 4'!P51*100-100</f>
        <v>-12</v>
      </c>
      <c r="Q51" s="36">
        <f>+'Cuadro 4'!R51/'Cuadro 4'!Q51*100-100</f>
        <v>1.818181818181813</v>
      </c>
      <c r="R51" s="36">
        <f>+'Cuadro 4'!S51/'Cuadro 4'!R51*100-100</f>
        <v>-25</v>
      </c>
      <c r="S51" s="36">
        <f>+'Cuadro 4'!T51/'Cuadro 4'!S51*100-100</f>
        <v>1.1904761904761898</v>
      </c>
    </row>
    <row r="52" spans="1:19" ht="24">
      <c r="A52" s="97"/>
      <c r="B52" s="100"/>
      <c r="C52" s="101"/>
      <c r="D52" s="24" t="s">
        <v>70</v>
      </c>
      <c r="E52" s="24" t="s">
        <v>71</v>
      </c>
      <c r="F52" s="36">
        <f>+'Cuadro 4'!G52/'Cuadro 4'!F52*100-100</f>
        <v>-5.882352941176478</v>
      </c>
      <c r="G52" s="36">
        <f>+'Cuadro 4'!H52/'Cuadro 4'!G52*100-100</f>
        <v>-18.75</v>
      </c>
      <c r="H52" s="36">
        <f>+'Cuadro 4'!I52/'Cuadro 4'!H52*100-100</f>
        <v>92.30769230769232</v>
      </c>
      <c r="I52" s="36">
        <f>+'Cuadro 4'!J52/'Cuadro 4'!I52*100-100</f>
        <v>48</v>
      </c>
      <c r="J52" s="36">
        <f>+'Cuadro 4'!K52/'Cuadro 4'!J52*100-100</f>
        <v>-10.810810810810807</v>
      </c>
      <c r="K52" s="36">
        <f>+'Cuadro 4'!L52/'Cuadro 4'!K52*100-100</f>
        <v>-3.030303030303031</v>
      </c>
      <c r="L52" s="36">
        <f>+'Cuadro 4'!M52/'Cuadro 4'!L52*100-100</f>
        <v>-9.375</v>
      </c>
      <c r="M52" s="36">
        <f>+'Cuadro 4'!N52/'Cuadro 4'!M52*100-100</f>
        <v>-24.13793103448276</v>
      </c>
      <c r="N52" s="36">
        <f>+'Cuadro 4'!O52/'Cuadro 4'!N52*100-100</f>
        <v>0</v>
      </c>
      <c r="O52" s="36">
        <f>+'Cuadro 4'!P52/'Cuadro 4'!O52*100-100</f>
        <v>18.181818181818187</v>
      </c>
      <c r="P52" s="36">
        <f>+'Cuadro 4'!Q52/'Cuadro 4'!P52*100-100</f>
        <v>-19.230769230769226</v>
      </c>
      <c r="Q52" s="36">
        <f>+'Cuadro 4'!R52/'Cuadro 4'!Q52*100-100</f>
        <v>-4.761904761904773</v>
      </c>
      <c r="R52" s="36">
        <f>+'Cuadro 4'!S52/'Cuadro 4'!R52*100-100</f>
        <v>-5</v>
      </c>
      <c r="S52" s="36">
        <f>+'Cuadro 4'!T52/'Cuadro 4'!S52*100-100</f>
        <v>-5.26315789473685</v>
      </c>
    </row>
    <row r="53" spans="1:19" ht="12">
      <c r="A53" s="97"/>
      <c r="B53" s="100"/>
      <c r="C53" s="101"/>
      <c r="D53" s="24" t="s">
        <v>86</v>
      </c>
      <c r="E53" s="24" t="s">
        <v>87</v>
      </c>
      <c r="F53" s="36">
        <v>0</v>
      </c>
      <c r="G53" s="36">
        <v>0</v>
      </c>
      <c r="H53" s="36">
        <v>0</v>
      </c>
      <c r="I53" s="36">
        <v>0</v>
      </c>
      <c r="J53" s="36">
        <v>0</v>
      </c>
      <c r="K53" s="36">
        <v>0</v>
      </c>
      <c r="L53" s="36">
        <v>0</v>
      </c>
      <c r="M53" s="36">
        <v>0</v>
      </c>
      <c r="N53" s="36">
        <v>0</v>
      </c>
      <c r="O53" s="36">
        <v>0</v>
      </c>
      <c r="P53" s="36">
        <v>0</v>
      </c>
      <c r="Q53" s="36">
        <v>0</v>
      </c>
      <c r="R53" s="36">
        <v>0</v>
      </c>
      <c r="S53" s="36">
        <v>0</v>
      </c>
    </row>
    <row r="54" spans="1:19" ht="12">
      <c r="A54" s="97"/>
      <c r="B54" s="100"/>
      <c r="C54" s="101"/>
      <c r="D54" s="24" t="s">
        <v>88</v>
      </c>
      <c r="E54" s="24" t="s">
        <v>89</v>
      </c>
      <c r="F54" s="36">
        <v>0</v>
      </c>
      <c r="G54" s="36">
        <v>0</v>
      </c>
      <c r="H54" s="36">
        <v>0</v>
      </c>
      <c r="I54" s="36">
        <v>0</v>
      </c>
      <c r="J54" s="36">
        <v>0</v>
      </c>
      <c r="K54" s="36">
        <v>0</v>
      </c>
      <c r="L54" s="36">
        <v>0</v>
      </c>
      <c r="M54" s="36">
        <v>0</v>
      </c>
      <c r="N54" s="36">
        <v>0</v>
      </c>
      <c r="O54" s="36">
        <v>0</v>
      </c>
      <c r="P54" s="36">
        <v>0</v>
      </c>
      <c r="Q54" s="36">
        <v>0</v>
      </c>
      <c r="R54" s="36">
        <v>0</v>
      </c>
      <c r="S54" s="36">
        <v>0</v>
      </c>
    </row>
    <row r="55" spans="1:19" ht="24">
      <c r="A55" s="97"/>
      <c r="B55" s="100"/>
      <c r="C55" s="101"/>
      <c r="D55" s="24" t="s">
        <v>90</v>
      </c>
      <c r="E55" s="24" t="s">
        <v>91</v>
      </c>
      <c r="F55" s="36">
        <f>+'Cuadro 4'!G55/'Cuadro 4'!F55*100-100</f>
        <v>0</v>
      </c>
      <c r="G55" s="36">
        <f>+'Cuadro 4'!H55/'Cuadro 4'!G55*100-100</f>
        <v>0</v>
      </c>
      <c r="H55" s="36">
        <f>+'Cuadro 4'!I55/'Cuadro 4'!H55*100-100</f>
        <v>-100</v>
      </c>
      <c r="I55" s="36" t="e">
        <f>+'Cuadro 4'!J55/'Cuadro 4'!I55*100-100</f>
        <v>#DIV/0!</v>
      </c>
      <c r="J55" s="36">
        <f>+'Cuadro 4'!K55/'Cuadro 4'!J55*100-100</f>
        <v>433.33333333333326</v>
      </c>
      <c r="K55" s="36">
        <f>+'Cuadro 4'!L55/'Cuadro 4'!K55*100-100</f>
        <v>0</v>
      </c>
      <c r="L55" s="36">
        <f>+'Cuadro 4'!M55/'Cuadro 4'!L55*100-100</f>
        <v>-43.75</v>
      </c>
      <c r="M55" s="36">
        <f>+'Cuadro 4'!N55/'Cuadro 4'!M55*100-100</f>
        <v>33.333333333333314</v>
      </c>
      <c r="N55" s="36">
        <f>+'Cuadro 4'!O55/'Cuadro 4'!N55*100-100</f>
        <v>-16.666666666666657</v>
      </c>
      <c r="O55" s="36">
        <f>+'Cuadro 4'!P55/'Cuadro 4'!O55*100-100</f>
        <v>30</v>
      </c>
      <c r="P55" s="36">
        <f>+'Cuadro 4'!Q55/'Cuadro 4'!P55*100-100</f>
        <v>7.692307692307693</v>
      </c>
      <c r="Q55" s="36">
        <f>+'Cuadro 4'!R55/'Cuadro 4'!Q55*100-100</f>
        <v>0</v>
      </c>
      <c r="R55" s="36">
        <f>+'Cuadro 4'!S55/'Cuadro 4'!R55*100-100</f>
        <v>7.142857142857139</v>
      </c>
      <c r="S55" s="36">
        <f>+'Cuadro 4'!T55/'Cuadro 4'!S55*100-100</f>
        <v>40</v>
      </c>
    </row>
    <row r="56" spans="1:19" ht="24">
      <c r="A56" s="97"/>
      <c r="B56" s="100"/>
      <c r="C56" s="101"/>
      <c r="D56" s="24" t="s">
        <v>84</v>
      </c>
      <c r="E56" s="24" t="s">
        <v>85</v>
      </c>
      <c r="F56" s="36">
        <f>+'Cuadro 4'!G56/'Cuadro 4'!F56*100-100</f>
        <v>40.449438202247194</v>
      </c>
      <c r="G56" s="36">
        <f>+'Cuadro 4'!H56/'Cuadro 4'!G56*100-100</f>
        <v>80</v>
      </c>
      <c r="H56" s="36">
        <f>+'Cuadro 4'!I56/'Cuadro 4'!H56*100-100</f>
        <v>-0.8888888888888857</v>
      </c>
      <c r="I56" s="36">
        <f>+'Cuadro 4'!J56/'Cuadro 4'!I56*100-100</f>
        <v>13.004484304932731</v>
      </c>
      <c r="J56" s="36">
        <f>+'Cuadro 4'!K56/'Cuadro 4'!J56*100-100</f>
        <v>4.365079365079367</v>
      </c>
      <c r="K56" s="36">
        <f>+'Cuadro 4'!L56/'Cuadro 4'!K56*100-100</f>
        <v>-9.125475285171106</v>
      </c>
      <c r="L56" s="36">
        <f>+'Cuadro 4'!M56/'Cuadro 4'!L56*100-100</f>
        <v>-17.991631799163173</v>
      </c>
      <c r="M56" s="36">
        <f>+'Cuadro 4'!N56/'Cuadro 4'!M56*100-100</f>
        <v>1.0204081632653015</v>
      </c>
      <c r="N56" s="36">
        <f>+'Cuadro 4'!O56/'Cuadro 4'!N56*100-100</f>
        <v>2.525252525252526</v>
      </c>
      <c r="O56" s="36">
        <f>+'Cuadro 4'!P56/'Cuadro 4'!O56*100-100</f>
        <v>7.389162561576356</v>
      </c>
      <c r="P56" s="36">
        <f>+'Cuadro 4'!Q56/'Cuadro 4'!P56*100-100</f>
        <v>-1.3761467889908232</v>
      </c>
      <c r="Q56" s="36">
        <f>+'Cuadro 4'!R56/'Cuadro 4'!Q56*100-100</f>
        <v>4.186046511627907</v>
      </c>
      <c r="R56" s="36">
        <f>+'Cuadro 4'!S56/'Cuadro 4'!R56*100-100</f>
        <v>4.464285714285722</v>
      </c>
      <c r="S56" s="36">
        <f>+'Cuadro 4'!T56/'Cuadro 4'!S56*100-100</f>
        <v>19.65811965811966</v>
      </c>
    </row>
    <row r="57" spans="1:19" ht="48">
      <c r="A57" s="97"/>
      <c r="B57" s="84" t="s">
        <v>162</v>
      </c>
      <c r="C57" s="85" t="s">
        <v>168</v>
      </c>
      <c r="D57" s="83" t="s">
        <v>96</v>
      </c>
      <c r="E57" s="83" t="s">
        <v>97</v>
      </c>
      <c r="F57" s="87">
        <f>+'Cuadro 4'!G57/'Cuadro 4'!F57*100-100</f>
        <v>-6.437768240343345</v>
      </c>
      <c r="G57" s="87">
        <f>+'Cuadro 4'!H57/'Cuadro 4'!G57*100-100</f>
        <v>-3.2110091743119256</v>
      </c>
      <c r="H57" s="87">
        <f>+'Cuadro 4'!I57/'Cuadro 4'!H57*100-100</f>
        <v>6.63507109004739</v>
      </c>
      <c r="I57" s="87">
        <f>+'Cuadro 4'!J57/'Cuadro 4'!I57*100-100</f>
        <v>12.444444444444429</v>
      </c>
      <c r="J57" s="87">
        <f>+'Cuadro 4'!K57/'Cuadro 4'!J57*100-100</f>
        <v>4.743083003952563</v>
      </c>
      <c r="K57" s="87">
        <f>+'Cuadro 4'!L57/'Cuadro 4'!K57*100-100</f>
        <v>23.018867924528294</v>
      </c>
      <c r="L57" s="87">
        <f>+'Cuadro 4'!M57/'Cuadro 4'!L57*100-100</f>
        <v>6.441717791411051</v>
      </c>
      <c r="M57" s="87">
        <f>+'Cuadro 4'!N57/'Cuadro 4'!M57*100-100</f>
        <v>-4.322766570605182</v>
      </c>
      <c r="N57" s="87">
        <f>+'Cuadro 4'!O57/'Cuadro 4'!N57*100-100</f>
        <v>-37.34939759036144</v>
      </c>
      <c r="O57" s="87">
        <f>+'Cuadro 4'!P57/'Cuadro 4'!O57*100-100</f>
        <v>-7.211538461538453</v>
      </c>
      <c r="P57" s="87">
        <f>+'Cuadro 4'!Q57/'Cuadro 4'!P57*100-100</f>
        <v>0</v>
      </c>
      <c r="Q57" s="87">
        <f>+'Cuadro 4'!R57/'Cuadro 4'!Q57*100-100</f>
        <v>-5.181347150259057</v>
      </c>
      <c r="R57" s="87">
        <f>+'Cuadro 4'!S57/'Cuadro 4'!R57*100-100</f>
        <v>-16.939890710382514</v>
      </c>
      <c r="S57" s="87">
        <f>+'Cuadro 4'!T57/'Cuadro 4'!S57*100-100</f>
        <v>-8.55263157894737</v>
      </c>
    </row>
    <row r="58" spans="1:19" ht="11.25" customHeight="1">
      <c r="A58" s="97"/>
      <c r="B58" s="100" t="s">
        <v>163</v>
      </c>
      <c r="C58" s="101" t="s">
        <v>169</v>
      </c>
      <c r="D58" s="24" t="s">
        <v>72</v>
      </c>
      <c r="E58" s="24" t="s">
        <v>73</v>
      </c>
      <c r="F58" s="36">
        <f>+'Cuadro 4'!G58/'Cuadro 4'!F58*100-100</f>
        <v>-7.676348547717836</v>
      </c>
      <c r="G58" s="36">
        <f>+'Cuadro 4'!H58/'Cuadro 4'!G58*100-100</f>
        <v>3.37078651685394</v>
      </c>
      <c r="H58" s="36">
        <f>+'Cuadro 4'!I58/'Cuadro 4'!H58*100-100</f>
        <v>5.434782608695656</v>
      </c>
      <c r="I58" s="36">
        <f>+'Cuadro 4'!J58/'Cuadro 4'!I58*100-100</f>
        <v>-0.8247422680412342</v>
      </c>
      <c r="J58" s="36">
        <f>+'Cuadro 4'!K58/'Cuadro 4'!J58*100-100</f>
        <v>0.20790020790019526</v>
      </c>
      <c r="K58" s="36">
        <f>+'Cuadro 4'!L58/'Cuadro 4'!K58*100-100</f>
        <v>0.4149377593360981</v>
      </c>
      <c r="L58" s="36">
        <f>+'Cuadro 4'!M58/'Cuadro 4'!L58*100-100</f>
        <v>-3.719008264462815</v>
      </c>
      <c r="M58" s="36">
        <f>+'Cuadro 4'!N58/'Cuadro 4'!M58*100-100</f>
        <v>-8.798283261802581</v>
      </c>
      <c r="N58" s="36">
        <f>+'Cuadro 4'!O58/'Cuadro 4'!N58*100-100</f>
        <v>-7.058823529411768</v>
      </c>
      <c r="O58" s="36">
        <f>+'Cuadro 4'!P58/'Cuadro 4'!O58*100-100</f>
        <v>0</v>
      </c>
      <c r="P58" s="36">
        <f>+'Cuadro 4'!Q58/'Cuadro 4'!P58*100-100</f>
        <v>2.5316455696202382</v>
      </c>
      <c r="Q58" s="36">
        <f>+'Cuadro 4'!R58/'Cuadro 4'!Q58*100-100</f>
        <v>7.65432098765433</v>
      </c>
      <c r="R58" s="36">
        <f>+'Cuadro 4'!S58/'Cuadro 4'!R58*100-100</f>
        <v>7.568807339449535</v>
      </c>
      <c r="S58" s="36">
        <f>+'Cuadro 4'!T58/'Cuadro 4'!S58*100-100</f>
        <v>5.543710021321971</v>
      </c>
    </row>
    <row r="59" spans="1:19" ht="12">
      <c r="A59" s="97"/>
      <c r="B59" s="100"/>
      <c r="C59" s="101"/>
      <c r="D59" s="24" t="s">
        <v>74</v>
      </c>
      <c r="E59" s="24" t="s">
        <v>75</v>
      </c>
      <c r="F59" s="36">
        <f>+'Cuadro 4'!G59/'Cuadro 4'!F59*100-100</f>
        <v>8.088235294117638</v>
      </c>
      <c r="G59" s="36">
        <f>+'Cuadro 4'!H59/'Cuadro 4'!G59*100-100</f>
        <v>-4.081632653061234</v>
      </c>
      <c r="H59" s="36">
        <f>+'Cuadro 4'!I59/'Cuadro 4'!H59*100-100</f>
        <v>-7.092198581560282</v>
      </c>
      <c r="I59" s="36">
        <f>+'Cuadro 4'!J59/'Cuadro 4'!I59*100-100</f>
        <v>11.450381679389324</v>
      </c>
      <c r="J59" s="36">
        <f>+'Cuadro 4'!K59/'Cuadro 4'!J59*100-100</f>
        <v>0.684931506849324</v>
      </c>
      <c r="K59" s="36">
        <f>+'Cuadro 4'!L59/'Cuadro 4'!K59*100-100</f>
        <v>1.3605442176870781</v>
      </c>
      <c r="L59" s="36">
        <f>+'Cuadro 4'!M59/'Cuadro 4'!L59*100-100</f>
        <v>0</v>
      </c>
      <c r="M59" s="36">
        <f>+'Cuadro 4'!N59/'Cuadro 4'!M59*100-100</f>
        <v>4.0268456375838895</v>
      </c>
      <c r="N59" s="36">
        <f>+'Cuadro 4'!O59/'Cuadro 4'!N59*100-100</f>
        <v>1.2903225806451672</v>
      </c>
      <c r="O59" s="36">
        <f>+'Cuadro 4'!P59/'Cuadro 4'!O59*100-100</f>
        <v>3.8216560509554114</v>
      </c>
      <c r="P59" s="36">
        <f>+'Cuadro 4'!Q59/'Cuadro 4'!P59*100-100</f>
        <v>2.453987730061357</v>
      </c>
      <c r="Q59" s="36">
        <f>+'Cuadro 4'!R59/'Cuadro 4'!Q59*100-100</f>
        <v>1.1976047904191773</v>
      </c>
      <c r="R59" s="36">
        <f>+'Cuadro 4'!S59/'Cuadro 4'!R59*100-100</f>
        <v>-1.1834319526627155</v>
      </c>
      <c r="S59" s="36">
        <f>+'Cuadro 4'!T59/'Cuadro 4'!S59*100-100</f>
        <v>2.9940119760479007</v>
      </c>
    </row>
    <row r="60" spans="1:19" ht="12">
      <c r="A60" s="97"/>
      <c r="B60" s="100"/>
      <c r="C60" s="101"/>
      <c r="D60" s="24" t="s">
        <v>99</v>
      </c>
      <c r="E60" s="86" t="s">
        <v>100</v>
      </c>
      <c r="F60" s="36">
        <f>+'Cuadro 4'!G60/'Cuadro 4'!F60*100-100</f>
        <v>15.384615384615373</v>
      </c>
      <c r="G60" s="36">
        <f>+'Cuadro 4'!H60/'Cuadro 4'!G60*100-100</f>
        <v>25.925925925925924</v>
      </c>
      <c r="H60" s="36">
        <f>+'Cuadro 4'!I60/'Cuadro 4'!H60*100-100</f>
        <v>18.235294117647058</v>
      </c>
      <c r="I60" s="36">
        <f>+'Cuadro 4'!J60/'Cuadro 4'!I60*100-100</f>
        <v>5.47263681592041</v>
      </c>
      <c r="J60" s="36">
        <f>+'Cuadro 4'!K60/'Cuadro 4'!J60*100-100</f>
        <v>24.056603773584897</v>
      </c>
      <c r="K60" s="36">
        <f>+'Cuadro 4'!L60/'Cuadro 4'!K60*100-100</f>
        <v>1.5209125475285106</v>
      </c>
      <c r="L60" s="36">
        <f>+'Cuadro 4'!M60/'Cuadro 4'!L60*100-100</f>
        <v>7.865168539325836</v>
      </c>
      <c r="M60" s="36">
        <f>+'Cuadro 4'!N60/'Cuadro 4'!M60*100-100</f>
        <v>9.722222222222229</v>
      </c>
      <c r="N60" s="36">
        <f>+'Cuadro 4'!O60/'Cuadro 4'!N60*100-100</f>
        <v>9.49367088607596</v>
      </c>
      <c r="O60" s="36">
        <f>+'Cuadro 4'!P60/'Cuadro 4'!O60*100-100</f>
        <v>5.202312138728331</v>
      </c>
      <c r="P60" s="36">
        <f>+'Cuadro 4'!Q60/'Cuadro 4'!P60*100-100</f>
        <v>6.043956043956044</v>
      </c>
      <c r="Q60" s="36">
        <f>+'Cuadro 4'!R60/'Cuadro 4'!Q60*100-100</f>
        <v>6.735751295336783</v>
      </c>
      <c r="R60" s="36">
        <f>+'Cuadro 4'!S60/'Cuadro 4'!R60*100-100</f>
        <v>-0.9708737864077648</v>
      </c>
      <c r="S60" s="36">
        <f>+'Cuadro 4'!T60/'Cuadro 4'!S60*100-100</f>
        <v>7.598039215686271</v>
      </c>
    </row>
    <row r="61" spans="1:19" ht="12">
      <c r="A61" s="102" t="s">
        <v>172</v>
      </c>
      <c r="B61" s="102"/>
      <c r="C61" s="102"/>
      <c r="D61" s="102"/>
      <c r="E61" s="102"/>
      <c r="F61" s="88">
        <f>+'Cuadro 4'!G61/'Cuadro 4'!F61*100-100</f>
        <v>1.4036182158452988</v>
      </c>
      <c r="G61" s="88">
        <f>+'Cuadro 4'!H61/'Cuadro 4'!G61*100-100</f>
        <v>7.382343894186391</v>
      </c>
      <c r="H61" s="88">
        <f>+'Cuadro 4'!I61/'Cuadro 4'!H61*100-100</f>
        <v>9.137782870237771</v>
      </c>
      <c r="I61" s="88">
        <f>+'Cuadro 4'!J61/'Cuadro 4'!I61*100-100</f>
        <v>0.8136482939632685</v>
      </c>
      <c r="J61" s="88">
        <f>+'Cuadro 4'!K61/'Cuadro 4'!J61*100-100</f>
        <v>8.956001041395467</v>
      </c>
      <c r="K61" s="88">
        <f>+'Cuadro 4'!L61/'Cuadro 4'!K61*100-100</f>
        <v>-1.3381123058542386</v>
      </c>
      <c r="L61" s="88">
        <f>+'Cuadro 4'!M61/'Cuadro 4'!L61*100-100</f>
        <v>-1.7195446839428428</v>
      </c>
      <c r="M61" s="88">
        <f>+'Cuadro 4'!N61/'Cuadro 4'!M61*100-100</f>
        <v>-12.493839329719066</v>
      </c>
      <c r="N61" s="88">
        <f>+'Cuadro 4'!O61/'Cuadro 4'!N61*100-100</f>
        <v>-2.8442692199380417</v>
      </c>
      <c r="O61" s="88">
        <f>+'Cuadro 4'!P61/'Cuadro 4'!O61*100-100</f>
        <v>3.7681159420289987</v>
      </c>
      <c r="P61" s="88">
        <f>+'Cuadro 4'!Q61/'Cuadro 4'!P61*100-100</f>
        <v>-4.692737430167597</v>
      </c>
      <c r="Q61" s="88">
        <f>+'Cuadro 4'!R61/'Cuadro 4'!Q61*100-100</f>
        <v>1.4654161781946016</v>
      </c>
      <c r="R61" s="88">
        <f>+'Cuadro 4'!S61/'Cuadro 4'!R61*100-100</f>
        <v>7.134604274985563</v>
      </c>
      <c r="S61" s="88">
        <f>+'Cuadro 4'!T61/'Cuadro 4'!S61*100-100</f>
        <v>2.4265300620113237</v>
      </c>
    </row>
    <row r="62" spans="1:19" ht="11.25" customHeight="1">
      <c r="A62" s="97" t="s">
        <v>126</v>
      </c>
      <c r="B62" s="100" t="s">
        <v>161</v>
      </c>
      <c r="C62" s="101" t="s">
        <v>167</v>
      </c>
      <c r="D62" s="24" t="s">
        <v>92</v>
      </c>
      <c r="E62" s="24" t="s">
        <v>93</v>
      </c>
      <c r="F62" s="36">
        <f>+'Cuadro 4'!G62/'Cuadro 4'!F62*100-100</f>
        <v>40.46242774566474</v>
      </c>
      <c r="G62" s="36">
        <f>+'Cuadro 4'!H62/'Cuadro 4'!G62*100-100</f>
        <v>80.65843621399179</v>
      </c>
      <c r="H62" s="36">
        <f>+'Cuadro 4'!I62/'Cuadro 4'!H62*100-100</f>
        <v>-0.6833712984054614</v>
      </c>
      <c r="I62" s="36">
        <f>+'Cuadro 4'!J62/'Cuadro 4'!I62*100-100</f>
        <v>12.614678899082563</v>
      </c>
      <c r="J62" s="36">
        <f>+'Cuadro 4'!K62/'Cuadro 4'!J62*100-100</f>
        <v>4.480651731160904</v>
      </c>
      <c r="K62" s="36">
        <f>+'Cuadro 4'!L62/'Cuadro 4'!K62*100-100</f>
        <v>3.508771929824576</v>
      </c>
      <c r="L62" s="36">
        <f>+'Cuadro 4'!M62/'Cuadro 4'!L62*100-100</f>
        <v>-7.72128060263654</v>
      </c>
      <c r="M62" s="36">
        <f>+'Cuadro 4'!N62/'Cuadro 4'!M62*100-100</f>
        <v>2.857142857142847</v>
      </c>
      <c r="N62" s="36">
        <f>+'Cuadro 4'!O62/'Cuadro 4'!N62*100-100</f>
        <v>10.714285714285722</v>
      </c>
      <c r="O62" s="36">
        <f>+'Cuadro 4'!P62/'Cuadro 4'!O62*100-100</f>
        <v>25.627240143369164</v>
      </c>
      <c r="P62" s="36">
        <f>+'Cuadro 4'!Q62/'Cuadro 4'!P62*100-100</f>
        <v>0.7132667617689066</v>
      </c>
      <c r="Q62" s="36">
        <f>+'Cuadro 4'!R62/'Cuadro 4'!Q62*100-100</f>
        <v>2.124645892351282</v>
      </c>
      <c r="R62" s="36">
        <f>+'Cuadro 4'!S62/'Cuadro 4'!R62*100-100</f>
        <v>-15.811373092926502</v>
      </c>
      <c r="S62" s="36">
        <f>+'Cuadro 4'!T62/'Cuadro 4'!S62*100-100</f>
        <v>-12.026359143327852</v>
      </c>
    </row>
    <row r="63" spans="1:19" ht="12">
      <c r="A63" s="97"/>
      <c r="B63" s="100"/>
      <c r="C63" s="101"/>
      <c r="D63" s="24" t="s">
        <v>94</v>
      </c>
      <c r="E63" s="24" t="s">
        <v>95</v>
      </c>
      <c r="F63" s="36">
        <f>+'Cuadro 4'!G63/'Cuadro 4'!F63*100-100</f>
        <v>38.636363636363654</v>
      </c>
      <c r="G63" s="36">
        <f>+'Cuadro 4'!H63/'Cuadro 4'!G63*100-100</f>
        <v>80.327868852459</v>
      </c>
      <c r="H63" s="36">
        <f>+'Cuadro 4'!I63/'Cuadro 4'!H63*100-100</f>
        <v>-0.9090909090909065</v>
      </c>
      <c r="I63" s="36">
        <f>+'Cuadro 4'!J63/'Cuadro 4'!I63*100-100</f>
        <v>13.76146788990826</v>
      </c>
      <c r="J63" s="36">
        <f>+'Cuadro 4'!K63/'Cuadro 4'!J63*100-100</f>
        <v>4.032258064516128</v>
      </c>
      <c r="K63" s="36">
        <f>+'Cuadro 4'!L63/'Cuadro 4'!K63*100-100</f>
        <v>-18.604651162790702</v>
      </c>
      <c r="L63" s="36">
        <f>+'Cuadro 4'!M63/'Cuadro 4'!L63*100-100</f>
        <v>6.666666666666671</v>
      </c>
      <c r="M63" s="36">
        <f>+'Cuadro 4'!N63/'Cuadro 4'!M63*100-100</f>
        <v>-7.142857142857139</v>
      </c>
      <c r="N63" s="36">
        <f>+'Cuadro 4'!O63/'Cuadro 4'!N63*100-100</f>
        <v>-12.5</v>
      </c>
      <c r="O63" s="36">
        <f>+'Cuadro 4'!P63/'Cuadro 4'!O63*100-100</f>
        <v>1.098901098901095</v>
      </c>
      <c r="P63" s="36">
        <f>+'Cuadro 4'!Q63/'Cuadro 4'!P63*100-100</f>
        <v>-6.521739130434781</v>
      </c>
      <c r="Q63" s="36">
        <f>+'Cuadro 4'!R63/'Cuadro 4'!Q63*100-100</f>
        <v>11.627906976744185</v>
      </c>
      <c r="R63" s="36">
        <f>+'Cuadro 4'!S63/'Cuadro 4'!R63*100-100</f>
        <v>65.625</v>
      </c>
      <c r="S63" s="36">
        <f>+'Cuadro 4'!T63/'Cuadro 4'!S63*100-100</f>
        <v>-8.176100628930811</v>
      </c>
    </row>
    <row r="64" spans="1:19" ht="12">
      <c r="A64" s="103" t="s">
        <v>173</v>
      </c>
      <c r="B64" s="103"/>
      <c r="C64" s="103"/>
      <c r="D64" s="103"/>
      <c r="E64" s="103"/>
      <c r="F64" s="87">
        <f>+'Cuadro 4'!G64/'Cuadro 4'!F64*100-100</f>
        <v>40.09216589861751</v>
      </c>
      <c r="G64" s="87">
        <f>+'Cuadro 4'!H64/'Cuadro 4'!G64*100-100</f>
        <v>80.59210526315789</v>
      </c>
      <c r="H64" s="87">
        <f>+'Cuadro 4'!I64/'Cuadro 4'!H64*100-100</f>
        <v>-0.728597449908932</v>
      </c>
      <c r="I64" s="87">
        <f>+'Cuadro 4'!J64/'Cuadro 4'!I64*100-100</f>
        <v>12.844036697247702</v>
      </c>
      <c r="J64" s="87">
        <f>+'Cuadro 4'!K64/'Cuadro 4'!J64*100-100</f>
        <v>4.390243902439025</v>
      </c>
      <c r="K64" s="87">
        <f>+'Cuadro 4'!L64/'Cuadro 4'!K64*100-100</f>
        <v>-0.9345794392523317</v>
      </c>
      <c r="L64" s="87">
        <f>+'Cuadro 4'!M64/'Cuadro 4'!L64*100-100</f>
        <v>-5.345911949685529</v>
      </c>
      <c r="M64" s="87">
        <f>+'Cuadro 4'!N64/'Cuadro 4'!M64*100-100</f>
        <v>0.9966777408637881</v>
      </c>
      <c r="N64" s="87">
        <f>+'Cuadro 4'!O64/'Cuadro 4'!N64*100-100</f>
        <v>6.743421052631575</v>
      </c>
      <c r="O64" s="87">
        <f>+'Cuadro 4'!P64/'Cuadro 4'!O64*100-100</f>
        <v>22.18798151001539</v>
      </c>
      <c r="P64" s="87">
        <f>+'Cuadro 4'!Q64/'Cuadro 4'!P64*100-100</f>
        <v>-0.12610340479193383</v>
      </c>
      <c r="Q64" s="87">
        <f>+'Cuadro 4'!R64/'Cuadro 4'!Q64*100-100</f>
        <v>3.156565656565661</v>
      </c>
      <c r="R64" s="87">
        <f>+'Cuadro 4'!S64/'Cuadro 4'!R64*100-100</f>
        <v>-6.242350061199502</v>
      </c>
      <c r="S64" s="87">
        <f>+'Cuadro 4'!T64/'Cuadro 4'!S64*100-100</f>
        <v>-11.227154046997384</v>
      </c>
    </row>
    <row r="65" spans="1:19" ht="12">
      <c r="A65" s="95" t="s">
        <v>143</v>
      </c>
      <c r="B65" s="95"/>
      <c r="C65" s="95"/>
      <c r="D65" s="95"/>
      <c r="E65" s="95"/>
      <c r="F65" s="37">
        <f>+'Cuadro 4'!G65/'Cuadro 4'!F65*100-100</f>
        <v>1.7959963006056228</v>
      </c>
      <c r="G65" s="37">
        <f>+'Cuadro 4'!H65/'Cuadro 4'!G65*100-100</f>
        <v>4.7302247882535795</v>
      </c>
      <c r="H65" s="37">
        <f>+'Cuadro 4'!I65/'Cuadro 4'!H65*100-100</f>
        <v>2.8235623338463682</v>
      </c>
      <c r="I65" s="37">
        <f>+'Cuadro 4'!J65/'Cuadro 4'!I65*100-100</f>
        <v>3.1243196168081937</v>
      </c>
      <c r="J65" s="37">
        <f>+'Cuadro 4'!K65/'Cuadro 4'!J65*100-100</f>
        <v>2.9293782328723807</v>
      </c>
      <c r="K65" s="37">
        <f>+'Cuadro 4'!L65/'Cuadro 4'!K65*100-100</f>
        <v>2.3921850161530074</v>
      </c>
      <c r="L65" s="37">
        <f>+'Cuadro 4'!M65/'Cuadro 4'!L65*100-100</f>
        <v>3.6033554526105007</v>
      </c>
      <c r="M65" s="37">
        <f>+'Cuadro 4'!N65/'Cuadro 4'!M65*100-100</f>
        <v>0.29003722144342703</v>
      </c>
      <c r="N65" s="37">
        <f>+'Cuadro 4'!O65/'Cuadro 4'!N65*100-100</f>
        <v>-2.6799055285101474</v>
      </c>
      <c r="O65" s="37">
        <f>+'Cuadro 4'!P65/'Cuadro 4'!O65*100-100</f>
        <v>0.611658659798934</v>
      </c>
      <c r="P65" s="37">
        <f>+'Cuadro 4'!Q65/'Cuadro 4'!P65*100-100</f>
        <v>2.645893327426222</v>
      </c>
      <c r="Q65" s="37">
        <f>+'Cuadro 4'!R65/'Cuadro 4'!Q65*100-100</f>
        <v>2.4553999616343702</v>
      </c>
      <c r="R65" s="37">
        <f>+'Cuadro 4'!S65/'Cuadro 4'!R65*100-100</f>
        <v>5.169912001497863</v>
      </c>
      <c r="S65" s="37">
        <f>+'Cuadro 4'!T65/'Cuadro 4'!S65*100-100</f>
        <v>2.815052184168948</v>
      </c>
    </row>
    <row r="66" spans="1:19" s="1" customFormat="1" ht="11.25">
      <c r="A66" s="21" t="s">
        <v>179</v>
      </c>
      <c r="B66" s="67"/>
      <c r="C66" s="73"/>
      <c r="F66" s="63"/>
      <c r="G66" s="63"/>
      <c r="H66" s="63"/>
      <c r="I66" s="63"/>
      <c r="J66" s="63"/>
      <c r="K66" s="63"/>
      <c r="L66" s="63"/>
      <c r="M66" s="63"/>
      <c r="N66" s="63"/>
      <c r="O66" s="63"/>
      <c r="P66" s="63"/>
      <c r="Q66" s="63"/>
      <c r="R66" s="63"/>
      <c r="S66" s="63"/>
    </row>
    <row r="67" spans="1:19" s="1" customFormat="1" ht="11.25">
      <c r="A67" s="22" t="s">
        <v>116</v>
      </c>
      <c r="B67" s="68"/>
      <c r="C67" s="74"/>
      <c r="F67" s="23"/>
      <c r="G67" s="23"/>
      <c r="H67" s="23"/>
      <c r="I67" s="23"/>
      <c r="J67" s="23"/>
      <c r="K67" s="23"/>
      <c r="L67" s="23"/>
      <c r="M67" s="23"/>
      <c r="N67" s="23"/>
      <c r="O67" s="23"/>
      <c r="P67" s="23"/>
      <c r="Q67" s="23"/>
      <c r="R67" s="23"/>
      <c r="S67" s="23"/>
    </row>
    <row r="68" spans="1:19" s="1" customFormat="1" ht="11.25">
      <c r="A68" s="23" t="s">
        <v>136</v>
      </c>
      <c r="B68" s="69"/>
      <c r="C68" s="75"/>
      <c r="F68" s="63"/>
      <c r="G68" s="63"/>
      <c r="H68" s="63"/>
      <c r="I68" s="63"/>
      <c r="J68" s="63"/>
      <c r="K68" s="63"/>
      <c r="L68" s="63"/>
      <c r="M68" s="63"/>
      <c r="N68" s="63"/>
      <c r="O68" s="63"/>
      <c r="P68" s="63"/>
      <c r="Q68" s="63"/>
      <c r="R68" s="63"/>
      <c r="S68" s="63"/>
    </row>
  </sheetData>
  <sheetProtection/>
  <mergeCells count="25">
    <mergeCell ref="A65:E65"/>
    <mergeCell ref="C34:C39"/>
    <mergeCell ref="B41:B43"/>
    <mergeCell ref="C41:C43"/>
    <mergeCell ref="A45:E45"/>
    <mergeCell ref="A46:A60"/>
    <mergeCell ref="B46:B56"/>
    <mergeCell ref="C46:C56"/>
    <mergeCell ref="B58:B60"/>
    <mergeCell ref="C58:C60"/>
    <mergeCell ref="A61:E61"/>
    <mergeCell ref="A62:A63"/>
    <mergeCell ref="B62:B63"/>
    <mergeCell ref="C62:C63"/>
    <mergeCell ref="A64:E64"/>
    <mergeCell ref="A6:E6"/>
    <mergeCell ref="A11:A44"/>
    <mergeCell ref="B11:B12"/>
    <mergeCell ref="C11:C12"/>
    <mergeCell ref="B13:B33"/>
    <mergeCell ref="C13:C33"/>
    <mergeCell ref="B34:B39"/>
    <mergeCell ref="A7:J7"/>
    <mergeCell ref="A8:J8"/>
    <mergeCell ref="A9:J9"/>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IV17"/>
  <sheetViews>
    <sheetView zoomScalePageLayoutView="0" workbookViewId="0" topLeftCell="A1">
      <pane xSplit="1" ySplit="10" topLeftCell="B11" activePane="bottomRight" state="frozen"/>
      <selection pane="topLeft" activeCell="E34" sqref="E34"/>
      <selection pane="topRight" activeCell="E34" sqref="E34"/>
      <selection pane="bottomLeft" activeCell="E34" sqref="E34"/>
      <selection pane="bottomRight" activeCell="E34" sqref="E34"/>
    </sheetView>
  </sheetViews>
  <sheetFormatPr defaultColWidth="11.421875" defaultRowHeight="12.75"/>
  <cols>
    <col min="1" max="1" width="21.00390625" style="12" customWidth="1"/>
    <col min="2" max="2" width="7.8515625" style="12" customWidth="1"/>
    <col min="3" max="3" width="6.8515625" style="12" customWidth="1"/>
    <col min="4" max="4" width="7.7109375" style="12" customWidth="1"/>
    <col min="5" max="5" width="6.8515625" style="12" bestFit="1" customWidth="1"/>
    <col min="6" max="8" width="6.7109375" style="12" bestFit="1" customWidth="1"/>
    <col min="9" max="9" width="7.57421875" style="12" bestFit="1" customWidth="1"/>
    <col min="10" max="10" width="6.7109375" style="12" bestFit="1" customWidth="1"/>
    <col min="11" max="11" width="6.8515625" style="12" bestFit="1" customWidth="1"/>
    <col min="12" max="13" width="6.7109375" style="12" bestFit="1" customWidth="1"/>
    <col min="14" max="14" width="7.140625" style="12" bestFit="1" customWidth="1"/>
    <col min="15" max="15" width="7.421875" style="12" customWidth="1"/>
    <col min="16" max="29" width="5.7109375" style="12" customWidth="1"/>
    <col min="30" max="16384" width="11.421875" style="12" customWidth="1"/>
  </cols>
  <sheetData>
    <row r="1" spans="1:20" ht="12.75">
      <c r="A1" s="45"/>
      <c r="B1" s="45"/>
      <c r="C1" s="46"/>
      <c r="D1" s="46"/>
      <c r="M1" s="46"/>
      <c r="N1" s="46"/>
      <c r="O1" s="46"/>
      <c r="T1" s="13"/>
    </row>
    <row r="2" spans="1:20" ht="12.75">
      <c r="A2" s="45"/>
      <c r="B2" s="45"/>
      <c r="C2" s="46"/>
      <c r="D2" s="46"/>
      <c r="M2" s="46"/>
      <c r="N2" s="46"/>
      <c r="O2" s="46"/>
      <c r="T2" s="13"/>
    </row>
    <row r="3" spans="1:20" ht="12.75">
      <c r="A3" s="45"/>
      <c r="B3" s="45"/>
      <c r="C3" s="46" t="s">
        <v>114</v>
      </c>
      <c r="D3" s="46"/>
      <c r="M3" s="46"/>
      <c r="N3" s="46"/>
      <c r="O3" s="46"/>
      <c r="T3" s="13"/>
    </row>
    <row r="4" spans="3:20" ht="12.75">
      <c r="C4" s="46" t="s">
        <v>114</v>
      </c>
      <c r="D4" s="46"/>
      <c r="M4" s="46"/>
      <c r="N4" s="46"/>
      <c r="O4" s="46"/>
      <c r="T4" s="13"/>
    </row>
    <row r="5" spans="3:20" ht="12.75">
      <c r="C5" s="46"/>
      <c r="D5" s="46"/>
      <c r="M5" s="46"/>
      <c r="N5" s="46"/>
      <c r="O5" s="46"/>
      <c r="T5" s="13"/>
    </row>
    <row r="6" spans="1:256" s="30" customFormat="1" ht="12.75" customHeight="1">
      <c r="A6" s="104" t="s">
        <v>141</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04"/>
      <c r="IS6" s="104"/>
      <c r="IT6" s="104"/>
      <c r="IU6" s="104"/>
      <c r="IV6" s="104"/>
    </row>
    <row r="7" spans="1:111" s="30" customFormat="1" ht="12.75" customHeight="1">
      <c r="A7" s="106" t="s">
        <v>149</v>
      </c>
      <c r="B7" s="106"/>
      <c r="C7" s="106"/>
      <c r="D7" s="106"/>
      <c r="E7" s="106"/>
      <c r="F7" s="106"/>
      <c r="G7" s="106"/>
      <c r="H7" s="106"/>
      <c r="I7" s="106"/>
      <c r="J7" s="106"/>
      <c r="K7" s="106"/>
      <c r="L7" s="106"/>
      <c r="M7" s="35"/>
      <c r="N7" s="35"/>
      <c r="O7" s="35"/>
      <c r="T7" s="31"/>
      <c r="U7" s="39"/>
      <c r="AE7" s="39"/>
      <c r="AO7" s="39"/>
      <c r="AY7" s="39"/>
      <c r="BI7" s="39"/>
      <c r="BS7" s="39"/>
      <c r="CC7" s="39"/>
      <c r="CM7" s="39"/>
      <c r="CW7" s="39"/>
      <c r="DG7" s="39"/>
    </row>
    <row r="8" spans="1:111" s="44" customFormat="1" ht="12.75">
      <c r="A8" s="105" t="s">
        <v>147</v>
      </c>
      <c r="B8" s="105"/>
      <c r="C8" s="105"/>
      <c r="D8" s="47" t="s">
        <v>114</v>
      </c>
      <c r="K8" s="40"/>
      <c r="M8" s="47"/>
      <c r="N8" s="47"/>
      <c r="O8" s="47"/>
      <c r="T8" s="48"/>
      <c r="U8" s="40"/>
      <c r="AE8" s="40"/>
      <c r="AO8" s="40"/>
      <c r="AY8" s="40"/>
      <c r="BI8" s="40"/>
      <c r="BS8" s="40"/>
      <c r="CC8" s="40"/>
      <c r="CM8" s="40"/>
      <c r="CW8" s="40"/>
      <c r="DG8" s="40"/>
    </row>
    <row r="9" spans="1:111" s="44" customFormat="1" ht="14.25">
      <c r="A9" s="2" t="s">
        <v>135</v>
      </c>
      <c r="B9" s="2"/>
      <c r="C9" s="47"/>
      <c r="D9" s="47" t="s">
        <v>114</v>
      </c>
      <c r="E9" s="44" t="s">
        <v>114</v>
      </c>
      <c r="K9" s="41"/>
      <c r="M9" s="47"/>
      <c r="N9" s="47"/>
      <c r="O9" s="57" t="s">
        <v>146</v>
      </c>
      <c r="T9" s="48"/>
      <c r="U9" s="40"/>
      <c r="AE9" s="40"/>
      <c r="AO9" s="40"/>
      <c r="AY9" s="40"/>
      <c r="BI9" s="40"/>
      <c r="BS9" s="40"/>
      <c r="CC9" s="40"/>
      <c r="CM9" s="40"/>
      <c r="CW9" s="40"/>
      <c r="DG9" s="40"/>
    </row>
    <row r="10" spans="1:15" s="16" customFormat="1" ht="12">
      <c r="A10" s="27" t="s">
        <v>145</v>
      </c>
      <c r="B10" s="28" t="s">
        <v>101</v>
      </c>
      <c r="C10" s="28" t="s">
        <v>102</v>
      </c>
      <c r="D10" s="28" t="s">
        <v>103</v>
      </c>
      <c r="E10" s="28" t="s">
        <v>104</v>
      </c>
      <c r="F10" s="28" t="s">
        <v>105</v>
      </c>
      <c r="G10" s="28" t="s">
        <v>106</v>
      </c>
      <c r="H10" s="28" t="s">
        <v>107</v>
      </c>
      <c r="I10" s="28" t="s">
        <v>108</v>
      </c>
      <c r="J10" s="28" t="s">
        <v>109</v>
      </c>
      <c r="K10" s="29" t="s">
        <v>113</v>
      </c>
      <c r="L10" s="29" t="s">
        <v>128</v>
      </c>
      <c r="M10" s="29" t="s">
        <v>130</v>
      </c>
      <c r="N10" s="29" t="s">
        <v>134</v>
      </c>
      <c r="O10" s="29" t="s">
        <v>133</v>
      </c>
    </row>
    <row r="11" spans="1:29" s="16" customFormat="1" ht="12">
      <c r="A11" s="49" t="s">
        <v>111</v>
      </c>
      <c r="B11" s="50">
        <f>+'Cuadro 5'!F65</f>
        <v>1.7959963006056228</v>
      </c>
      <c r="C11" s="50">
        <f>+'Cuadro 5'!G65</f>
        <v>4.7302247882535795</v>
      </c>
      <c r="D11" s="50">
        <f>+'Cuadro 5'!H65</f>
        <v>2.8235623338463682</v>
      </c>
      <c r="E11" s="50">
        <f>+'Cuadro 5'!I65</f>
        <v>3.1243196168081937</v>
      </c>
      <c r="F11" s="50">
        <f>+'Cuadro 5'!J65</f>
        <v>2.9293782328723807</v>
      </c>
      <c r="G11" s="50">
        <f>+'Cuadro 5'!K65</f>
        <v>2.3921850161530074</v>
      </c>
      <c r="H11" s="50">
        <f>+'Cuadro 5'!L65</f>
        <v>3.6033554526105007</v>
      </c>
      <c r="I11" s="50">
        <f>+'Cuadro 5'!M65</f>
        <v>0.29003722144342703</v>
      </c>
      <c r="J11" s="50">
        <f>+'Cuadro 5'!N65</f>
        <v>-2.6799055285101474</v>
      </c>
      <c r="K11" s="50">
        <f>+'Cuadro 5'!O65</f>
        <v>0.611658659798934</v>
      </c>
      <c r="L11" s="50">
        <f>+'Cuadro 5'!P65</f>
        <v>2.645893327426222</v>
      </c>
      <c r="M11" s="50">
        <f>+'Cuadro 5'!Q65</f>
        <v>2.4553999616343702</v>
      </c>
      <c r="N11" s="50">
        <f>+'Cuadro 5'!R65</f>
        <v>5.169912001497863</v>
      </c>
      <c r="O11" s="50">
        <f>+'Cuadro 5'!S65</f>
        <v>2.815052184168948</v>
      </c>
      <c r="P11" s="51"/>
      <c r="Q11" s="51"/>
      <c r="R11" s="51"/>
      <c r="S11" s="51"/>
      <c r="T11" s="51"/>
      <c r="U11" s="51"/>
      <c r="V11" s="51"/>
      <c r="W11" s="51"/>
      <c r="X11" s="51"/>
      <c r="Y11" s="51"/>
      <c r="Z11" s="51"/>
      <c r="AA11" s="51"/>
      <c r="AB11" s="51"/>
      <c r="AC11" s="51"/>
    </row>
    <row r="12" spans="1:15" s="16" customFormat="1" ht="12">
      <c r="A12" s="52" t="s">
        <v>124</v>
      </c>
      <c r="B12" s="53">
        <f>+'Cuadro 5'!F45</f>
        <v>1.5616693248272213</v>
      </c>
      <c r="C12" s="53">
        <f>+'Cuadro 5'!G45</f>
        <v>3.693646535366099</v>
      </c>
      <c r="D12" s="53">
        <f>+'Cuadro 5'!H45</f>
        <v>2.1896198138507685</v>
      </c>
      <c r="E12" s="53">
        <f>+'Cuadro 5'!I45</f>
        <v>3.232578961993269</v>
      </c>
      <c r="F12" s="53">
        <f>+'Cuadro 5'!J45</f>
        <v>2.210192606771159</v>
      </c>
      <c r="G12" s="53">
        <f>+'Cuadro 5'!K45</f>
        <v>2.91148500365766</v>
      </c>
      <c r="H12" s="53">
        <f>+'Cuadro 5'!L45</f>
        <v>4.390105203298262</v>
      </c>
      <c r="I12" s="53">
        <f>+'Cuadro 5'!M45</f>
        <v>1.691452851773164</v>
      </c>
      <c r="J12" s="53">
        <f>+'Cuadro 5'!N45</f>
        <v>-2.8177313512789652</v>
      </c>
      <c r="K12" s="53">
        <f>+'Cuadro 5'!O45</f>
        <v>-0.0744150152964238</v>
      </c>
      <c r="L12" s="53">
        <f>+'Cuadro 5'!P45</f>
        <v>3.431156222418366</v>
      </c>
      <c r="M12" s="53">
        <f>+'Cuadro 5'!Q45</f>
        <v>2.5306666666666615</v>
      </c>
      <c r="N12" s="53">
        <f>+'Cuadro 5'!R45</f>
        <v>5.235506775208719</v>
      </c>
      <c r="O12" s="53">
        <f>+'Cuadro 5'!S45</f>
        <v>3.1165043744748147</v>
      </c>
    </row>
    <row r="13" spans="1:15" s="16" customFormat="1" ht="12">
      <c r="A13" s="52" t="s">
        <v>125</v>
      </c>
      <c r="B13" s="53">
        <f>+'Cuadro 5'!F61</f>
        <v>1.4036182158452988</v>
      </c>
      <c r="C13" s="53">
        <f>+'Cuadro 5'!G61</f>
        <v>7.382343894186391</v>
      </c>
      <c r="D13" s="53">
        <f>+'Cuadro 5'!H61</f>
        <v>9.137782870237771</v>
      </c>
      <c r="E13" s="53">
        <f>+'Cuadro 5'!I61</f>
        <v>0.8136482939632685</v>
      </c>
      <c r="F13" s="53">
        <f>+'Cuadro 5'!J61</f>
        <v>8.956001041395467</v>
      </c>
      <c r="G13" s="53">
        <f>+'Cuadro 5'!K61</f>
        <v>-1.3381123058542386</v>
      </c>
      <c r="H13" s="53">
        <f>+'Cuadro 5'!L61</f>
        <v>-1.7195446839428428</v>
      </c>
      <c r="I13" s="53">
        <f>+'Cuadro 5'!M61</f>
        <v>-12.493839329719066</v>
      </c>
      <c r="J13" s="53">
        <f>+'Cuadro 5'!N61</f>
        <v>-2.8442692199380417</v>
      </c>
      <c r="K13" s="53">
        <f>+'Cuadro 5'!O61</f>
        <v>3.7681159420289987</v>
      </c>
      <c r="L13" s="53">
        <f>+'Cuadro 5'!P61</f>
        <v>-4.692737430167597</v>
      </c>
      <c r="M13" s="53">
        <f>+'Cuadro 5'!Q61</f>
        <v>1.4654161781946016</v>
      </c>
      <c r="N13" s="53">
        <f>+'Cuadro 5'!R61</f>
        <v>7.134604274985563</v>
      </c>
      <c r="O13" s="53">
        <f>+'Cuadro 5'!S61</f>
        <v>2.4265300620113237</v>
      </c>
    </row>
    <row r="14" spans="1:15" s="16" customFormat="1" ht="12">
      <c r="A14" s="54" t="s">
        <v>126</v>
      </c>
      <c r="B14" s="55">
        <f>+'Cuadro 5'!F64</f>
        <v>40.09216589861751</v>
      </c>
      <c r="C14" s="55">
        <f>+'Cuadro 5'!G64</f>
        <v>80.59210526315789</v>
      </c>
      <c r="D14" s="55">
        <f>+'Cuadro 5'!H64</f>
        <v>-0.728597449908932</v>
      </c>
      <c r="E14" s="55">
        <f>+'Cuadro 5'!I64</f>
        <v>12.844036697247702</v>
      </c>
      <c r="F14" s="55">
        <f>+'Cuadro 5'!J64</f>
        <v>4.390243902439025</v>
      </c>
      <c r="G14" s="55">
        <f>+'Cuadro 5'!K64</f>
        <v>-0.9345794392523317</v>
      </c>
      <c r="H14" s="55">
        <f>+'Cuadro 5'!L64</f>
        <v>-5.345911949685529</v>
      </c>
      <c r="I14" s="55">
        <f>+'Cuadro 5'!M64</f>
        <v>0.9966777408637881</v>
      </c>
      <c r="J14" s="55">
        <f>+'Cuadro 5'!N64</f>
        <v>6.743421052631575</v>
      </c>
      <c r="K14" s="55">
        <f>+'Cuadro 5'!O64</f>
        <v>22.18798151001539</v>
      </c>
      <c r="L14" s="55">
        <f>+'Cuadro 5'!P64</f>
        <v>-0.12610340479193383</v>
      </c>
      <c r="M14" s="55">
        <f>+'Cuadro 5'!Q64</f>
        <v>3.156565656565661</v>
      </c>
      <c r="N14" s="55">
        <f>+'Cuadro 5'!R64</f>
        <v>-6.242350061199502</v>
      </c>
      <c r="O14" s="55">
        <f>+'Cuadro 5'!S64</f>
        <v>-11.227154046997384</v>
      </c>
    </row>
    <row r="15" spans="1:2" s="56" customFormat="1" ht="11.25">
      <c r="A15" s="42" t="s">
        <v>138</v>
      </c>
      <c r="B15" s="42"/>
    </row>
    <row r="16" spans="1:2" s="56" customFormat="1" ht="11.25">
      <c r="A16" s="43" t="s">
        <v>116</v>
      </c>
      <c r="B16" s="43"/>
    </row>
    <row r="17" spans="1:2" s="56" customFormat="1" ht="11.25">
      <c r="A17" s="23" t="s">
        <v>136</v>
      </c>
      <c r="B17" s="23"/>
    </row>
  </sheetData>
  <sheetProtection/>
  <mergeCells count="87">
    <mergeCell ref="A8:C8"/>
    <mergeCell ref="A7:L7"/>
    <mergeCell ref="A6:C6"/>
    <mergeCell ref="D6:F6"/>
    <mergeCell ref="G6:I6"/>
    <mergeCell ref="J6:L6"/>
    <mergeCell ref="BF6:BH6"/>
    <mergeCell ref="BI6:BK6"/>
    <mergeCell ref="BL6:BN6"/>
    <mergeCell ref="BO6:BQ6"/>
    <mergeCell ref="BR6:BT6"/>
    <mergeCell ref="AQ6:AS6"/>
    <mergeCell ref="AT6:AV6"/>
    <mergeCell ref="AW6:AY6"/>
    <mergeCell ref="AZ6:BB6"/>
    <mergeCell ref="BC6:BE6"/>
    <mergeCell ref="AB6:AD6"/>
    <mergeCell ref="AE6:AG6"/>
    <mergeCell ref="AH6:AJ6"/>
    <mergeCell ref="AK6:AM6"/>
    <mergeCell ref="AN6:AP6"/>
    <mergeCell ref="M6:O6"/>
    <mergeCell ref="P6:R6"/>
    <mergeCell ref="S6:U6"/>
    <mergeCell ref="V6:X6"/>
    <mergeCell ref="Y6:AA6"/>
    <mergeCell ref="DN6:DP6"/>
    <mergeCell ref="DQ6:DS6"/>
    <mergeCell ref="DT6:DV6"/>
    <mergeCell ref="DW6:DY6"/>
    <mergeCell ref="DZ6:EB6"/>
    <mergeCell ref="CY6:DA6"/>
    <mergeCell ref="DB6:DD6"/>
    <mergeCell ref="DE6:DG6"/>
    <mergeCell ref="DH6:DJ6"/>
    <mergeCell ref="DK6:DM6"/>
    <mergeCell ref="CJ6:CL6"/>
    <mergeCell ref="CM6:CO6"/>
    <mergeCell ref="CP6:CR6"/>
    <mergeCell ref="CS6:CU6"/>
    <mergeCell ref="CV6:CX6"/>
    <mergeCell ref="BU6:BW6"/>
    <mergeCell ref="BX6:BZ6"/>
    <mergeCell ref="CA6:CC6"/>
    <mergeCell ref="CD6:CF6"/>
    <mergeCell ref="CG6:CI6"/>
    <mergeCell ref="FV6:FX6"/>
    <mergeCell ref="FY6:GA6"/>
    <mergeCell ref="GB6:GD6"/>
    <mergeCell ref="GE6:GG6"/>
    <mergeCell ref="GH6:GJ6"/>
    <mergeCell ref="FG6:FI6"/>
    <mergeCell ref="FJ6:FL6"/>
    <mergeCell ref="FM6:FO6"/>
    <mergeCell ref="FP6:FR6"/>
    <mergeCell ref="FS6:FU6"/>
    <mergeCell ref="ER6:ET6"/>
    <mergeCell ref="EU6:EW6"/>
    <mergeCell ref="EX6:EZ6"/>
    <mergeCell ref="FA6:FC6"/>
    <mergeCell ref="FD6:FF6"/>
    <mergeCell ref="EC6:EE6"/>
    <mergeCell ref="EF6:EH6"/>
    <mergeCell ref="EI6:EK6"/>
    <mergeCell ref="EL6:EN6"/>
    <mergeCell ref="EO6:EQ6"/>
    <mergeCell ref="ID6:IF6"/>
    <mergeCell ref="IG6:II6"/>
    <mergeCell ref="IJ6:IL6"/>
    <mergeCell ref="IM6:IO6"/>
    <mergeCell ref="IP6:IR6"/>
    <mergeCell ref="HO6:HQ6"/>
    <mergeCell ref="HR6:HT6"/>
    <mergeCell ref="HU6:HW6"/>
    <mergeCell ref="HX6:HZ6"/>
    <mergeCell ref="IA6:IC6"/>
    <mergeCell ref="GZ6:HB6"/>
    <mergeCell ref="HC6:HE6"/>
    <mergeCell ref="HF6:HH6"/>
    <mergeCell ref="HI6:HK6"/>
    <mergeCell ref="HL6:HN6"/>
    <mergeCell ref="GK6:GM6"/>
    <mergeCell ref="GN6:GP6"/>
    <mergeCell ref="GQ6:GS6"/>
    <mergeCell ref="GT6:GV6"/>
    <mergeCell ref="GW6:GY6"/>
    <mergeCell ref="IS6:IU6"/>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V17"/>
  <sheetViews>
    <sheetView zoomScalePageLayoutView="0" workbookViewId="0" topLeftCell="A1">
      <pane xSplit="1" ySplit="10" topLeftCell="B11" activePane="bottomRight" state="frozen"/>
      <selection pane="topLeft" activeCell="E34" sqref="E34"/>
      <selection pane="topRight" activeCell="E34" sqref="E34"/>
      <selection pane="bottomLeft" activeCell="E34" sqref="E34"/>
      <selection pane="bottomRight" activeCell="E34" sqref="E34"/>
    </sheetView>
  </sheetViews>
  <sheetFormatPr defaultColWidth="11.421875" defaultRowHeight="12.75"/>
  <cols>
    <col min="1" max="1" width="21.00390625" style="12" customWidth="1"/>
    <col min="2" max="16" width="9.00390625" style="12" customWidth="1"/>
    <col min="17" max="29" width="5.7109375" style="12" customWidth="1"/>
    <col min="30" max="16384" width="11.421875" style="12" customWidth="1"/>
  </cols>
  <sheetData>
    <row r="1" spans="1:20" ht="12.75">
      <c r="A1" s="45"/>
      <c r="B1" s="45"/>
      <c r="C1" s="46"/>
      <c r="D1" s="46"/>
      <c r="M1" s="46"/>
      <c r="N1" s="46"/>
      <c r="O1" s="46"/>
      <c r="T1" s="13"/>
    </row>
    <row r="2" spans="1:20" ht="12.75">
      <c r="A2" s="45"/>
      <c r="B2" s="45"/>
      <c r="C2" s="46"/>
      <c r="D2" s="46"/>
      <c r="M2" s="46"/>
      <c r="N2" s="46"/>
      <c r="O2" s="46"/>
      <c r="T2" s="13"/>
    </row>
    <row r="3" spans="1:20" ht="12.75">
      <c r="A3" s="45"/>
      <c r="B3" s="45"/>
      <c r="C3" s="46" t="s">
        <v>114</v>
      </c>
      <c r="D3" s="46"/>
      <c r="M3" s="46"/>
      <c r="N3" s="46"/>
      <c r="O3" s="46"/>
      <c r="T3" s="13"/>
    </row>
    <row r="4" spans="3:20" ht="12.75">
      <c r="C4" s="46" t="s">
        <v>114</v>
      </c>
      <c r="D4" s="46"/>
      <c r="M4" s="46"/>
      <c r="N4" s="46"/>
      <c r="O4" s="46"/>
      <c r="T4" s="13"/>
    </row>
    <row r="5" spans="3:20" ht="12.75">
      <c r="C5" s="46"/>
      <c r="D5" s="46"/>
      <c r="M5" s="46"/>
      <c r="N5" s="46"/>
      <c r="O5" s="46"/>
      <c r="T5" s="13"/>
    </row>
    <row r="6" spans="1:256" s="30" customFormat="1" ht="12.75" customHeight="1">
      <c r="A6" s="104" t="s">
        <v>141</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04"/>
      <c r="IS6" s="104"/>
      <c r="IT6" s="104"/>
      <c r="IU6" s="104"/>
      <c r="IV6" s="104"/>
    </row>
    <row r="7" spans="1:111" s="30" customFormat="1" ht="12.75" customHeight="1">
      <c r="A7" s="106" t="s">
        <v>149</v>
      </c>
      <c r="B7" s="106"/>
      <c r="C7" s="106"/>
      <c r="D7" s="106"/>
      <c r="E7" s="106"/>
      <c r="F7" s="106"/>
      <c r="G7" s="106"/>
      <c r="H7" s="106"/>
      <c r="I7" s="106"/>
      <c r="J7" s="106"/>
      <c r="K7" s="106"/>
      <c r="L7" s="106"/>
      <c r="M7" s="35"/>
      <c r="N7" s="35"/>
      <c r="O7" s="35"/>
      <c r="T7" s="31"/>
      <c r="U7" s="39"/>
      <c r="AE7" s="39"/>
      <c r="AO7" s="39"/>
      <c r="AY7" s="39"/>
      <c r="BI7" s="39"/>
      <c r="BS7" s="39"/>
      <c r="CC7" s="39"/>
      <c r="CM7" s="39"/>
      <c r="CW7" s="39"/>
      <c r="DG7" s="39"/>
    </row>
    <row r="8" spans="1:111" s="44" customFormat="1" ht="12.75">
      <c r="A8" s="105" t="s">
        <v>151</v>
      </c>
      <c r="B8" s="105"/>
      <c r="C8" s="105"/>
      <c r="D8" s="47" t="s">
        <v>114</v>
      </c>
      <c r="K8" s="40"/>
      <c r="M8" s="47"/>
      <c r="N8" s="47"/>
      <c r="O8" s="47"/>
      <c r="T8" s="48"/>
      <c r="U8" s="40"/>
      <c r="AE8" s="40"/>
      <c r="AO8" s="40"/>
      <c r="AY8" s="40"/>
      <c r="BI8" s="40"/>
      <c r="BS8" s="40"/>
      <c r="CC8" s="40"/>
      <c r="CM8" s="40"/>
      <c r="CW8" s="40"/>
      <c r="DG8" s="40"/>
    </row>
    <row r="9" spans="1:111" s="44" customFormat="1" ht="14.25">
      <c r="A9" s="2" t="s">
        <v>135</v>
      </c>
      <c r="B9" s="2"/>
      <c r="C9" s="47"/>
      <c r="D9" s="47" t="s">
        <v>114</v>
      </c>
      <c r="E9" s="44" t="s">
        <v>114</v>
      </c>
      <c r="K9" s="41"/>
      <c r="M9" s="47"/>
      <c r="N9" s="47"/>
      <c r="P9" s="57" t="s">
        <v>146</v>
      </c>
      <c r="T9" s="48"/>
      <c r="U9" s="40"/>
      <c r="AE9" s="40"/>
      <c r="AO9" s="40"/>
      <c r="AY9" s="40"/>
      <c r="BI9" s="40"/>
      <c r="BS9" s="40"/>
      <c r="CC9" s="40"/>
      <c r="CM9" s="40"/>
      <c r="CW9" s="40"/>
      <c r="DG9" s="40"/>
    </row>
    <row r="10" spans="1:16" s="16" customFormat="1" ht="12">
      <c r="A10" s="27" t="s">
        <v>145</v>
      </c>
      <c r="B10" s="26" t="s">
        <v>110</v>
      </c>
      <c r="C10" s="26" t="s">
        <v>101</v>
      </c>
      <c r="D10" s="26" t="s">
        <v>102</v>
      </c>
      <c r="E10" s="26" t="s">
        <v>103</v>
      </c>
      <c r="F10" s="26" t="s">
        <v>104</v>
      </c>
      <c r="G10" s="27">
        <v>2005</v>
      </c>
      <c r="H10" s="27">
        <v>2006</v>
      </c>
      <c r="I10" s="27">
        <v>2007</v>
      </c>
      <c r="J10" s="27">
        <v>2008</v>
      </c>
      <c r="K10" s="27">
        <v>2009</v>
      </c>
      <c r="L10" s="27" t="s">
        <v>112</v>
      </c>
      <c r="M10" s="27" t="s">
        <v>127</v>
      </c>
      <c r="N10" s="27" t="s">
        <v>129</v>
      </c>
      <c r="O10" s="27" t="s">
        <v>131</v>
      </c>
      <c r="P10" s="27" t="s">
        <v>132</v>
      </c>
    </row>
    <row r="11" spans="1:29" s="16" customFormat="1" ht="12">
      <c r="A11" s="49" t="s">
        <v>111</v>
      </c>
      <c r="B11" s="58">
        <f>+'Cuadro 4'!F65/'Cuadro 4'!F65</f>
        <v>1</v>
      </c>
      <c r="C11" s="58">
        <f>+'Cuadro 4'!G65/'Cuadro 4'!G65</f>
        <v>1</v>
      </c>
      <c r="D11" s="58">
        <f>+'Cuadro 4'!H65/'Cuadro 4'!H65</f>
        <v>1</v>
      </c>
      <c r="E11" s="58">
        <f>+'Cuadro 4'!I65/'Cuadro 4'!I65</f>
        <v>1</v>
      </c>
      <c r="F11" s="58">
        <f>+'Cuadro 4'!J65/'Cuadro 4'!J65</f>
        <v>1</v>
      </c>
      <c r="G11" s="58">
        <f>+'Cuadro 4'!K65/'Cuadro 4'!K65</f>
        <v>1</v>
      </c>
      <c r="H11" s="58">
        <f>+'Cuadro 4'!L65/'Cuadro 4'!L65</f>
        <v>1</v>
      </c>
      <c r="I11" s="58">
        <f>+'Cuadro 4'!M65/'Cuadro 4'!M65</f>
        <v>1</v>
      </c>
      <c r="J11" s="58">
        <f>+'Cuadro 4'!N65/'Cuadro 4'!N65</f>
        <v>1</v>
      </c>
      <c r="K11" s="58">
        <f>+'Cuadro 4'!O65/'Cuadro 4'!O65</f>
        <v>1</v>
      </c>
      <c r="L11" s="58">
        <f>+'Cuadro 4'!P65/'Cuadro 4'!P65</f>
        <v>1</v>
      </c>
      <c r="M11" s="58">
        <f>+'Cuadro 4'!Q65/'Cuadro 4'!Q65</f>
        <v>1</v>
      </c>
      <c r="N11" s="58">
        <f>+'Cuadro 4'!R65/'Cuadro 4'!R65</f>
        <v>1</v>
      </c>
      <c r="O11" s="58">
        <f>+'Cuadro 4'!S65/'Cuadro 4'!S65</f>
        <v>1</v>
      </c>
      <c r="P11" s="58">
        <f>+'Cuadro 4'!T65/'Cuadro 4'!T65</f>
        <v>1</v>
      </c>
      <c r="Q11" s="51"/>
      <c r="R11" s="51"/>
      <c r="S11" s="51"/>
      <c r="T11" s="51"/>
      <c r="U11" s="51"/>
      <c r="V11" s="51"/>
      <c r="W11" s="51"/>
      <c r="X11" s="51"/>
      <c r="Y11" s="51"/>
      <c r="Z11" s="51"/>
      <c r="AA11" s="51"/>
      <c r="AB11" s="51"/>
      <c r="AC11" s="51"/>
    </row>
    <row r="12" spans="1:16" s="16" customFormat="1" ht="12">
      <c r="A12" s="52" t="s">
        <v>124</v>
      </c>
      <c r="B12" s="59">
        <f>+'Cuadro 4'!F45/'Cuadro 4'!F65</f>
        <v>0.8978788150004475</v>
      </c>
      <c r="C12" s="59">
        <f>+'Cuadro 4'!G45/'Cuadro 4'!G65</f>
        <v>0.8958119633070543</v>
      </c>
      <c r="D12" s="59">
        <f>+'Cuadro 4'!H45/'Cuadro 4'!H65</f>
        <v>0.8869455715684903</v>
      </c>
      <c r="E12" s="59">
        <f>+'Cuadro 4'!I45/'Cuadro 4'!I65</f>
        <v>0.8814772479860657</v>
      </c>
      <c r="F12" s="59">
        <f>+'Cuadro 4'!J45/'Cuadro 4'!J65</f>
        <v>0.8824026179668532</v>
      </c>
      <c r="G12" s="59">
        <f>+'Cuadro 4'!K45/'Cuadro 4'!K65</f>
        <v>0.876237116045331</v>
      </c>
      <c r="H12" s="59">
        <f>+'Cuadro 4'!L45/'Cuadro 4'!L65</f>
        <v>0.8806811067985476</v>
      </c>
      <c r="I12" s="59">
        <f>+'Cuadro 4'!M45/'Cuadro 4'!M65</f>
        <v>0.8873688790061391</v>
      </c>
      <c r="J12" s="59">
        <f>+'Cuadro 4'!N45/'Cuadro 4'!N65</f>
        <v>0.8997686412493373</v>
      </c>
      <c r="K12" s="59">
        <f>+'Cuadro 4'!O45/'Cuadro 4'!O65</f>
        <v>0.8984943786835718</v>
      </c>
      <c r="L12" s="59">
        <f>+'Cuadro 4'!P45/'Cuadro 4'!P65</f>
        <v>0.8923675207364198</v>
      </c>
      <c r="M12" s="59">
        <f>+'Cuadro 4'!Q45/'Cuadro 4'!Q65</f>
        <v>0.8991943218875887</v>
      </c>
      <c r="N12" s="59">
        <f>+'Cuadro 4'!R45/'Cuadro 4'!R65</f>
        <v>0.8998548960868751</v>
      </c>
      <c r="O12" s="59">
        <f>+'Cuadro 4'!S45/'Cuadro 4'!S65</f>
        <v>0.9004161381489642</v>
      </c>
      <c r="P12" s="59">
        <f>+'Cuadro 4'!T45/'Cuadro 4'!T65</f>
        <v>0.9030561447556383</v>
      </c>
    </row>
    <row r="13" spans="1:16" s="16" customFormat="1" ht="12">
      <c r="A13" s="52" t="s">
        <v>125</v>
      </c>
      <c r="B13" s="59">
        <f>+'Cuadro 4'!F61/'Cuadro 4'!F65</f>
        <v>0.09564724484620662</v>
      </c>
      <c r="C13" s="59">
        <f>+'Cuadro 4'!G61/'Cuadro 4'!G65</f>
        <v>0.09527856745112981</v>
      </c>
      <c r="D13" s="59">
        <f>+'Cuadro 4'!H61/'Cuadro 4'!H65</f>
        <v>0.09769133902336645</v>
      </c>
      <c r="E13" s="59">
        <f>+'Cuadro 4'!I61/'Cuadro 4'!I65</f>
        <v>0.10369039843239712</v>
      </c>
      <c r="F13" s="59">
        <f>+'Cuadro 4'!J61/'Cuadro 4'!J65</f>
        <v>0.10136704317534044</v>
      </c>
      <c r="G13" s="59">
        <f>+'Cuadro 4'!K61/'Cuadro 4'!K65</f>
        <v>0.10730218963130096</v>
      </c>
      <c r="H13" s="59">
        <f>+'Cuadro 4'!L61/'Cuadro 4'!L65</f>
        <v>0.10339301364717667</v>
      </c>
      <c r="I13" s="59">
        <f>+'Cuadro 4'!M61/'Cuadro 4'!M65</f>
        <v>0.09808092038478271</v>
      </c>
      <c r="J13" s="59">
        <f>+'Cuadro 4'!N61/'Cuadro 4'!N65</f>
        <v>0.08557863787535547</v>
      </c>
      <c r="K13" s="59">
        <f>+'Cuadro 4'!O61/'Cuadro 4'!O65</f>
        <v>0.08543410430389778</v>
      </c>
      <c r="L13" s="59">
        <f>+'Cuadro 4'!P61/'Cuadro 4'!P65</f>
        <v>0.08811440104358956</v>
      </c>
      <c r="M13" s="59">
        <f>+'Cuadro 4'!Q61/'Cuadro 4'!Q65</f>
        <v>0.0818146940341454</v>
      </c>
      <c r="N13" s="59">
        <f>+'Cuadro 4'!R61/'Cuadro 4'!R65</f>
        <v>0.08102415278037821</v>
      </c>
      <c r="O13" s="59">
        <f>+'Cuadro 4'!S61/'Cuadro 4'!S65</f>
        <v>0.08253777510737255</v>
      </c>
      <c r="P13" s="59">
        <f>+'Cuadro 4'!T61/'Cuadro 4'!T65</f>
        <v>0.08222587766763344</v>
      </c>
    </row>
    <row r="14" spans="1:16" s="16" customFormat="1" ht="12">
      <c r="A14" s="54" t="s">
        <v>126</v>
      </c>
      <c r="B14" s="60">
        <f>+'Cuadro 4'!F64/'Cuadro 4'!F65</f>
        <v>0.006473940153345864</v>
      </c>
      <c r="C14" s="60">
        <f>+'Cuadro 4'!G64/'Cuadro 4'!G65</f>
        <v>0.00890946924181589</v>
      </c>
      <c r="D14" s="60">
        <f>+'Cuadro 4'!H64/'Cuadro 4'!H65</f>
        <v>0.015363089408143276</v>
      </c>
      <c r="E14" s="60">
        <f>+'Cuadro 4'!I64/'Cuadro 4'!I65</f>
        <v>0.014832353581537122</v>
      </c>
      <c r="F14" s="60">
        <f>+'Cuadro 4'!J64/'Cuadro 4'!J65</f>
        <v>0.016230338857806396</v>
      </c>
      <c r="G14" s="60">
        <f>+'Cuadro 4'!K64/'Cuadro 4'!K65</f>
        <v>0.01646069432336803</v>
      </c>
      <c r="H14" s="60">
        <f>+'Cuadro 4'!L64/'Cuadro 4'!L65</f>
        <v>0.0159258795542757</v>
      </c>
      <c r="I14" s="60">
        <f>+'Cuadro 4'!M64/'Cuadro 4'!M65</f>
        <v>0.014550200609078166</v>
      </c>
      <c r="J14" s="60">
        <f>+'Cuadro 4'!N64/'Cuadro 4'!N65</f>
        <v>0.014652720875307274</v>
      </c>
      <c r="K14" s="60">
        <f>+'Cuadro 4'!O64/'Cuadro 4'!O65</f>
        <v>0.016071517012530335</v>
      </c>
      <c r="L14" s="60">
        <f>+'Cuadro 4'!P64/'Cuadro 4'!P65</f>
        <v>0.01951807821999065</v>
      </c>
      <c r="M14" s="60">
        <f>+'Cuadro 4'!Q64/'Cuadro 4'!Q65</f>
        <v>0.018990984078265875</v>
      </c>
      <c r="N14" s="60">
        <f>+'Cuadro 4'!R64/'Cuadro 4'!R65</f>
        <v>0.019120951132746675</v>
      </c>
      <c r="O14" s="60">
        <f>+'Cuadro 4'!S64/'Cuadro 4'!S65</f>
        <v>0.01704608674366335</v>
      </c>
      <c r="P14" s="60">
        <f>+'Cuadro 4'!T64/'Cuadro 4'!T65</f>
        <v>0.01471797757672828</v>
      </c>
    </row>
    <row r="15" spans="1:2" s="56" customFormat="1" ht="11.25">
      <c r="A15" s="42" t="s">
        <v>138</v>
      </c>
      <c r="B15" s="42"/>
    </row>
    <row r="16" spans="1:2" s="56" customFormat="1" ht="11.25">
      <c r="A16" s="43" t="s">
        <v>116</v>
      </c>
      <c r="B16" s="43"/>
    </row>
    <row r="17" spans="1:2" s="56" customFormat="1" ht="11.25">
      <c r="A17" s="23" t="s">
        <v>136</v>
      </c>
      <c r="B17" s="23"/>
    </row>
  </sheetData>
  <sheetProtection/>
  <mergeCells count="87">
    <mergeCell ref="S6:U6"/>
    <mergeCell ref="V6:X6"/>
    <mergeCell ref="Y6:AA6"/>
    <mergeCell ref="AB6:AD6"/>
    <mergeCell ref="AE6:AG6"/>
    <mergeCell ref="AH6:AJ6"/>
    <mergeCell ref="A6:C6"/>
    <mergeCell ref="D6:F6"/>
    <mergeCell ref="G6:I6"/>
    <mergeCell ref="J6:L6"/>
    <mergeCell ref="M6:O6"/>
    <mergeCell ref="P6:R6"/>
    <mergeCell ref="BU6:BW6"/>
    <mergeCell ref="BX6:BZ6"/>
    <mergeCell ref="CA6:CC6"/>
    <mergeCell ref="CD6:CF6"/>
    <mergeCell ref="CG6:CI6"/>
    <mergeCell ref="CJ6:CL6"/>
    <mergeCell ref="BC6:BE6"/>
    <mergeCell ref="BF6:BH6"/>
    <mergeCell ref="BI6:BK6"/>
    <mergeCell ref="BL6:BN6"/>
    <mergeCell ref="BO6:BQ6"/>
    <mergeCell ref="BR6:BT6"/>
    <mergeCell ref="AK6:AM6"/>
    <mergeCell ref="AN6:AP6"/>
    <mergeCell ref="AQ6:AS6"/>
    <mergeCell ref="AT6:AV6"/>
    <mergeCell ref="AW6:AY6"/>
    <mergeCell ref="AZ6:BB6"/>
    <mergeCell ref="DW6:DY6"/>
    <mergeCell ref="DZ6:EB6"/>
    <mergeCell ref="EC6:EE6"/>
    <mergeCell ref="EF6:EH6"/>
    <mergeCell ref="EI6:EK6"/>
    <mergeCell ref="EL6:EN6"/>
    <mergeCell ref="DE6:DG6"/>
    <mergeCell ref="DH6:DJ6"/>
    <mergeCell ref="DK6:DM6"/>
    <mergeCell ref="DN6:DP6"/>
    <mergeCell ref="DQ6:DS6"/>
    <mergeCell ref="DT6:DV6"/>
    <mergeCell ref="CM6:CO6"/>
    <mergeCell ref="CP6:CR6"/>
    <mergeCell ref="CS6:CU6"/>
    <mergeCell ref="CV6:CX6"/>
    <mergeCell ref="CY6:DA6"/>
    <mergeCell ref="DB6:DD6"/>
    <mergeCell ref="FY6:GA6"/>
    <mergeCell ref="GB6:GD6"/>
    <mergeCell ref="GE6:GG6"/>
    <mergeCell ref="GH6:GJ6"/>
    <mergeCell ref="GK6:GM6"/>
    <mergeCell ref="GN6:GP6"/>
    <mergeCell ref="FG6:FI6"/>
    <mergeCell ref="FJ6:FL6"/>
    <mergeCell ref="FM6:FO6"/>
    <mergeCell ref="FP6:FR6"/>
    <mergeCell ref="FS6:FU6"/>
    <mergeCell ref="FV6:FX6"/>
    <mergeCell ref="EO6:EQ6"/>
    <mergeCell ref="ER6:ET6"/>
    <mergeCell ref="EU6:EW6"/>
    <mergeCell ref="EX6:EZ6"/>
    <mergeCell ref="FA6:FC6"/>
    <mergeCell ref="FD6:FF6"/>
    <mergeCell ref="IA6:IC6"/>
    <mergeCell ref="ID6:IF6"/>
    <mergeCell ref="IG6:II6"/>
    <mergeCell ref="IJ6:IL6"/>
    <mergeCell ref="IM6:IO6"/>
    <mergeCell ref="IP6:IR6"/>
    <mergeCell ref="HI6:HK6"/>
    <mergeCell ref="HL6:HN6"/>
    <mergeCell ref="HO6:HQ6"/>
    <mergeCell ref="HR6:HT6"/>
    <mergeCell ref="HU6:HW6"/>
    <mergeCell ref="HX6:HZ6"/>
    <mergeCell ref="GQ6:GS6"/>
    <mergeCell ref="GT6:GV6"/>
    <mergeCell ref="GW6:GY6"/>
    <mergeCell ref="GZ6:HB6"/>
    <mergeCell ref="HC6:HE6"/>
    <mergeCell ref="HF6:HH6"/>
    <mergeCell ref="IS6:IU6"/>
    <mergeCell ref="A7:L7"/>
    <mergeCell ref="A8:C8"/>
  </mergeCells>
  <printOptions/>
  <pageMargins left="0.7" right="0.7" top="0.75" bottom="0.75" header="0.3" footer="0.3"/>
  <pageSetup horizontalDpi="600" verticalDpi="600" orientation="portrait" paperSize="9" r:id="rId2"/>
  <ignoredErrors>
    <ignoredError sqref="L10:O1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Francisco Javier De Castro Ramos</cp:lastModifiedBy>
  <dcterms:created xsi:type="dcterms:W3CDTF">2012-12-05T17:14:37Z</dcterms:created>
  <dcterms:modified xsi:type="dcterms:W3CDTF">2016-06-23T14:21:54Z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