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Í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</sheets>
  <definedNames/>
  <calcPr fullCalcOnLoad="1"/>
</workbook>
</file>

<file path=xl/sharedStrings.xml><?xml version="1.0" encoding="utf-8"?>
<sst xmlns="http://schemas.openxmlformats.org/spreadsheetml/2006/main" count="2258" uniqueCount="205">
  <si>
    <t>Información y comunicaciones</t>
  </si>
  <si>
    <t>Actividades financieras y de seguros</t>
  </si>
  <si>
    <t>Actividades inmobiliarias</t>
  </si>
  <si>
    <t>Cuadro 1</t>
  </si>
  <si>
    <t>Cuadro 2</t>
  </si>
  <si>
    <t>Cuadro 3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</si>
  <si>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</si>
  <si>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</si>
  <si>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</si>
  <si>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</si>
  <si>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</si>
  <si>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</si>
  <si>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</si>
  <si>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</si>
  <si>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</si>
  <si>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</si>
  <si>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</si>
  <si>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</si>
  <si>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</si>
  <si>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</si>
  <si>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</si>
  <si>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</si>
  <si>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</si>
  <si>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</si>
  <si>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</si>
  <si>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</si>
  <si>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</si>
  <si>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</si>
  <si>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</si>
  <si>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</si>
  <si>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</si>
  <si>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</si>
  <si>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</si>
  <si>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</si>
  <si>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</si>
  <si>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</si>
  <si>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</si>
  <si>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</si>
  <si>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</si>
  <si>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</si>
  <si>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</si>
  <si>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</si>
  <si>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</si>
  <si>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</si>
  <si>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</si>
  <si>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</si>
  <si>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</si>
  <si>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</si>
  <si>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</si>
  <si>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</si>
  <si>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</si>
  <si>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</si>
  <si>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</si>
  <si>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</si>
  <si>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</si>
  <si>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</si>
  <si>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</si>
  <si>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</si>
  <si>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</si>
  <si>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</si>
  <si>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</si>
  <si>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</si>
  <si>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</si>
  <si>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</si>
  <si>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</si>
  <si>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</si>
  <si>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</si>
  <si>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</si>
  <si>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</si>
  <si>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</si>
  <si>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</si>
  <si>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</si>
  <si>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</si>
  <si>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</si>
  <si>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</si>
  <si>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</si>
  <si>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</si>
  <si>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</si>
  <si>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</si>
  <si>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</si>
  <si>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</si>
  <si>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</si>
  <si>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</si>
  <si>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</si>
  <si>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</si>
  <si>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</si>
  <si>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</si>
  <si>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</si>
  <si>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</si>
  <si>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</si>
  <si>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</si>
  <si>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</si>
  <si>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</si>
  <si>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</si>
  <si>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</si>
  <si>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Actividades de atención de la salud humana y de servicios sociales</t>
  </si>
  <si>
    <t>Actividades artísticas, de entretenimiento y recreación y otras actividades de servicios</t>
  </si>
  <si>
    <t>Base 2015</t>
  </si>
  <si>
    <t>1.</t>
  </si>
  <si>
    <t>2.</t>
  </si>
  <si>
    <t>016</t>
  </si>
  <si>
    <t>001 - 008, 013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</si>
  <si>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</si>
  <si>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</si>
  <si>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</si>
  <si>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</si>
  <si>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</si>
  <si>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</si>
  <si>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</si>
  <si>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</si>
  <si>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</si>
  <si>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</si>
  <si>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</si>
  <si>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</si>
  <si>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</si>
  <si>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</si>
  <si>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</si>
  <si>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</si>
  <si>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</si>
  <si>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</si>
  <si>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</si>
  <si>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</si>
  <si>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</si>
  <si>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</si>
  <si>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</si>
  <si>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</si>
  <si>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</si>
  <si>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Año 2014</t>
  </si>
  <si>
    <t>Producto</t>
  </si>
  <si>
    <t>Producción según divisiones CIIU Rev. 4 A.C. 60 agrupaciones</t>
  </si>
  <si>
    <t>Consumo intermedio según divisiones CIIU Rev. 4 A.C. 60 agrupaciones</t>
  </si>
  <si>
    <t>Hogares</t>
  </si>
  <si>
    <t>Año 2015</t>
  </si>
  <si>
    <t>Total oferta</t>
  </si>
  <si>
    <t>Cuadro oferta-utilización 2014</t>
  </si>
  <si>
    <t>Cuadro oferta</t>
  </si>
  <si>
    <t>Cuadro utilización</t>
  </si>
  <si>
    <t>Cuadro oferta-utilización 2015</t>
  </si>
  <si>
    <t>Cuadro 4</t>
  </si>
  <si>
    <t>3.</t>
  </si>
  <si>
    <t>Cuadro oferta-utilización 2016 provisional</t>
  </si>
  <si>
    <t>Cuadro 5</t>
  </si>
  <si>
    <t>Cuadro 6</t>
  </si>
  <si>
    <r>
      <rPr>
        <b/>
        <sz val="8"/>
        <rFont val="Arial"/>
        <family val="2"/>
      </rPr>
      <t xml:space="preserve">Cálculos: </t>
    </r>
    <r>
      <rPr>
        <sz val="8"/>
        <rFont val="Arial"/>
        <family val="2"/>
      </rPr>
      <t>DANE, Cuenta Satélite Ambiental</t>
    </r>
  </si>
  <si>
    <t>CUENTA AMBIENTAL Y ECONÓMICA DE FLUJOS DE ENERGÍA</t>
  </si>
  <si>
    <t>Cuadro oferta utilización en unidades físicas
Base 2015</t>
  </si>
  <si>
    <t xml:space="preserve">Cuadro oferta en unidades físicas </t>
  </si>
  <si>
    <t>Unidades de energía, terajulios</t>
  </si>
  <si>
    <t>Año 2016</t>
  </si>
  <si>
    <t>Cuadro utilización en unidades físicas</t>
  </si>
  <si>
    <t>Cuadro de oferta en unidades originales</t>
  </si>
  <si>
    <t>Cuadro de oferta en unidades de energía</t>
  </si>
  <si>
    <t>Energía de insumos naturales</t>
  </si>
  <si>
    <t>Productos energéticos</t>
  </si>
  <si>
    <t>Insumos de recursos naturales</t>
  </si>
  <si>
    <t>Recursos minerales y energéticos</t>
  </si>
  <si>
    <t>Gas natural</t>
  </si>
  <si>
    <t>Carbón</t>
  </si>
  <si>
    <t>Petróleo</t>
  </si>
  <si>
    <t>Recursos madereros</t>
  </si>
  <si>
    <t>Leña natural</t>
  </si>
  <si>
    <t>Insumos de energía de fuentes renovables</t>
  </si>
  <si>
    <t>Hidraúlica</t>
  </si>
  <si>
    <t>Eólica</t>
  </si>
  <si>
    <t>Otros insumos naturales</t>
  </si>
  <si>
    <t>Insumos de energía de biomasa cultivada</t>
  </si>
  <si>
    <t>Alcohol carburante</t>
  </si>
  <si>
    <t>Bagazo</t>
  </si>
  <si>
    <t>Biodiesel</t>
  </si>
  <si>
    <t>Leña (cultivada)</t>
  </si>
  <si>
    <t>Carbón mineral</t>
  </si>
  <si>
    <t>Gas natural (extraído)</t>
  </si>
  <si>
    <t>Gas natural (distribuído)</t>
  </si>
  <si>
    <t>Petróleo (Crudo)</t>
  </si>
  <si>
    <t>Productos derivados del petróleo</t>
  </si>
  <si>
    <t>Gasolina de aviación (avigas)</t>
  </si>
  <si>
    <t>Gasolina motor</t>
  </si>
  <si>
    <t>Queroseno tipo jet fuel (J.P.A. ó Turbosina jet fuel )</t>
  </si>
  <si>
    <t>Queroseno</t>
  </si>
  <si>
    <t>Diesel Oil (ACPM)</t>
  </si>
  <si>
    <t>Diesel marino</t>
  </si>
  <si>
    <t>Fuel oil No 6 (combustóleo)</t>
  </si>
  <si>
    <t xml:space="preserve">Gas Licuado del Petróleo (GLP) </t>
  </si>
  <si>
    <t>Biocombustibles</t>
  </si>
  <si>
    <t>Electricidad</t>
  </si>
  <si>
    <t>Producción total</t>
  </si>
  <si>
    <t>Acumulación</t>
  </si>
  <si>
    <t>Flujos del resto del mundo</t>
  </si>
  <si>
    <t>Importaciones</t>
  </si>
  <si>
    <t>Flujos del ambiente</t>
  </si>
  <si>
    <t>Nota: La celdas en gris oscuro son nulas por definición</t>
  </si>
  <si>
    <t>Consumo intermedio total</t>
  </si>
  <si>
    <t>Consumo final</t>
  </si>
  <si>
    <t>Flujos al resto del mundo</t>
  </si>
  <si>
    <t>Flujos al ambiente</t>
  </si>
  <si>
    <t xml:space="preserve">Total utilización </t>
  </si>
  <si>
    <t>Cuadro de utilización en unidades originales</t>
  </si>
  <si>
    <t>Unidad de medida</t>
  </si>
  <si>
    <t>Cuadro de utilización en unidades de energía</t>
  </si>
  <si>
    <t>Exportaciones</t>
  </si>
  <si>
    <t>Actualizado el 05 de septiembre de 2018</t>
  </si>
  <si>
    <t>MCP</t>
  </si>
  <si>
    <t>t</t>
  </si>
  <si>
    <t>Bl</t>
  </si>
  <si>
    <t>GWh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</si>
</sst>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4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b/>
      <sz val="8"/>
      <color indexed="20"/>
      <name val="Arial"/>
      <family val="2"/>
    </font>
    <font>
      <u val="single"/>
      <sz val="11"/>
      <color indexed="62"/>
      <name val="Calibri"/>
      <family val="2"/>
    </font>
    <font>
      <b/>
      <sz val="14"/>
      <color indexed="9"/>
      <name val="Arial"/>
      <family val="2"/>
    </font>
    <font>
      <b/>
      <sz val="9"/>
      <color indexed="20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4" tint="-0.2499700039625167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B6004B"/>
      <name val="Arial"/>
      <family val="2"/>
    </font>
    <font>
      <sz val="11"/>
      <color rgb="FFB6004B"/>
      <name val="Arial"/>
      <family val="2"/>
    </font>
    <font>
      <b/>
      <sz val="8"/>
      <color rgb="FFB6004B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8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9"/>
      <color rgb="FFB6004B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>
        <color theme="0" tint="-0.499969989061355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9" fillId="0" borderId="0" xfId="0" applyFont="1" applyAlignment="1">
      <alignment vertical="center"/>
    </xf>
    <xf numFmtId="0" fontId="60" fillId="33" borderId="0" xfId="0" applyFont="1" applyFill="1" applyAlignment="1">
      <alignment/>
    </xf>
    <xf numFmtId="0" fontId="5" fillId="34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1" fillId="35" borderId="11" xfId="0" applyFont="1" applyFill="1" applyBorder="1" applyAlignment="1">
      <alignment horizontal="center" vertical="center" wrapText="1"/>
    </xf>
    <xf numFmtId="175" fontId="59" fillId="0" borderId="0" xfId="48" applyNumberFormat="1" applyFont="1" applyAlignment="1">
      <alignment vertical="center"/>
    </xf>
    <xf numFmtId="0" fontId="62" fillId="35" borderId="0" xfId="0" applyFont="1" applyFill="1" applyBorder="1" applyAlignment="1">
      <alignment horizontal="center" vertical="center" wrapText="1"/>
    </xf>
    <xf numFmtId="0" fontId="48" fillId="0" borderId="0" xfId="45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36" borderId="13" xfId="0" applyFont="1" applyFill="1" applyBorder="1" applyAlignment="1">
      <alignment vertical="center"/>
    </xf>
    <xf numFmtId="0" fontId="62" fillId="36" borderId="14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8" fillId="33" borderId="0" xfId="45" applyFill="1" applyBorder="1" applyAlignment="1">
      <alignment vertical="center"/>
    </xf>
    <xf numFmtId="0" fontId="65" fillId="33" borderId="15" xfId="0" applyFont="1" applyFill="1" applyBorder="1" applyAlignment="1">
      <alignment horizontal="right" vertical="center"/>
    </xf>
    <xf numFmtId="0" fontId="64" fillId="33" borderId="16" xfId="0" applyFont="1" applyFill="1" applyBorder="1" applyAlignment="1">
      <alignment horizontal="right" vertical="center"/>
    </xf>
    <xf numFmtId="0" fontId="48" fillId="33" borderId="11" xfId="45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3" fillId="0" borderId="0" xfId="0" applyNumberFormat="1" applyFont="1" applyAlignment="1">
      <alignment vertical="center"/>
    </xf>
    <xf numFmtId="0" fontId="9" fillId="37" borderId="11" xfId="53" applyFont="1" applyFill="1" applyBorder="1" applyAlignment="1">
      <alignment horizontal="center" vertical="center" wrapText="1"/>
      <protection/>
    </xf>
    <xf numFmtId="0" fontId="62" fillId="35" borderId="0" xfId="0" applyFont="1" applyFill="1" applyBorder="1" applyAlignment="1">
      <alignment horizontal="center" vertical="center" wrapText="1"/>
    </xf>
    <xf numFmtId="49" fontId="59" fillId="34" borderId="15" xfId="48" applyNumberFormat="1" applyFont="1" applyFill="1" applyBorder="1" applyAlignment="1">
      <alignment horizontal="left" vertical="center" wrapText="1" indent="2"/>
    </xf>
    <xf numFmtId="49" fontId="59" fillId="0" borderId="15" xfId="48" applyNumberFormat="1" applyFont="1" applyBorder="1" applyAlignment="1">
      <alignment horizontal="left" vertical="center" wrapText="1" indent="2"/>
    </xf>
    <xf numFmtId="49" fontId="59" fillId="0" borderId="15" xfId="48" applyNumberFormat="1" applyFont="1" applyBorder="1" applyAlignment="1">
      <alignment horizontal="left" vertical="center" wrapText="1" indent="3"/>
    </xf>
    <xf numFmtId="0" fontId="61" fillId="35" borderId="11" xfId="0" applyFont="1" applyFill="1" applyBorder="1" applyAlignment="1">
      <alignment horizontal="center" vertical="center" wrapText="1"/>
    </xf>
    <xf numFmtId="49" fontId="59" fillId="34" borderId="15" xfId="48" applyNumberFormat="1" applyFont="1" applyFill="1" applyBorder="1" applyAlignment="1">
      <alignment horizontal="left" vertical="center" wrapText="1" indent="3"/>
    </xf>
    <xf numFmtId="49" fontId="62" fillId="0" borderId="15" xfId="0" applyNumberFormat="1" applyFont="1" applyFill="1" applyBorder="1" applyAlignment="1">
      <alignment horizontal="left" vertical="center" indent="1"/>
    </xf>
    <xf numFmtId="49" fontId="62" fillId="34" borderId="15" xfId="0" applyNumberFormat="1" applyFont="1" applyFill="1" applyBorder="1" applyAlignment="1">
      <alignment horizontal="left" vertical="center" indent="1"/>
    </xf>
    <xf numFmtId="0" fontId="59" fillId="34" borderId="15" xfId="0" applyFont="1" applyFill="1" applyBorder="1" applyAlignment="1">
      <alignment horizontal="left" vertical="center" indent="2"/>
    </xf>
    <xf numFmtId="0" fontId="59" fillId="0" borderId="15" xfId="0" applyFont="1" applyFill="1" applyBorder="1" applyAlignment="1">
      <alignment horizontal="left" vertical="center" indent="2"/>
    </xf>
    <xf numFmtId="49" fontId="9" fillId="38" borderId="0" xfId="53" applyNumberFormat="1" applyFont="1" applyFill="1" applyBorder="1" applyAlignment="1">
      <alignment horizontal="center" vertical="center" wrapText="1"/>
      <protection/>
    </xf>
    <xf numFmtId="49" fontId="9" fillId="38" borderId="11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11" xfId="0" applyNumberFormat="1" applyFont="1" applyFill="1" applyBorder="1" applyAlignment="1">
      <alignment vertical="center"/>
    </xf>
    <xf numFmtId="49" fontId="10" fillId="38" borderId="0" xfId="53" applyNumberFormat="1" applyFont="1" applyFill="1" applyBorder="1" applyAlignment="1">
      <alignment horizontal="center" vertical="center" wrapText="1"/>
      <protection/>
    </xf>
    <xf numFmtId="0" fontId="66" fillId="36" borderId="13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horizontal="left" vertical="center" indent="1"/>
    </xf>
    <xf numFmtId="49" fontId="61" fillId="34" borderId="0" xfId="48" applyNumberFormat="1" applyFont="1" applyFill="1" applyBorder="1" applyAlignment="1">
      <alignment horizontal="left" vertical="center" wrapText="1" indent="2"/>
    </xf>
    <xf numFmtId="49" fontId="61" fillId="0" borderId="0" xfId="48" applyNumberFormat="1" applyFont="1" applyBorder="1" applyAlignment="1">
      <alignment horizontal="left" vertical="center" wrapText="1" indent="3"/>
    </xf>
    <xf numFmtId="49" fontId="61" fillId="34" borderId="0" xfId="48" applyNumberFormat="1" applyFont="1" applyFill="1" applyBorder="1" applyAlignment="1">
      <alignment horizontal="left" vertical="center" wrapText="1" indent="3"/>
    </xf>
    <xf numFmtId="49" fontId="67" fillId="34" borderId="0" xfId="0" applyNumberFormat="1" applyFont="1" applyFill="1" applyBorder="1" applyAlignment="1">
      <alignment horizontal="left" vertical="center" indent="1"/>
    </xf>
    <xf numFmtId="49" fontId="61" fillId="0" borderId="0" xfId="48" applyNumberFormat="1" applyFont="1" applyBorder="1" applyAlignment="1">
      <alignment horizontal="left" vertical="center" wrapText="1" indent="2"/>
    </xf>
    <xf numFmtId="0" fontId="61" fillId="34" borderId="0" xfId="0" applyFont="1" applyFill="1" applyBorder="1" applyAlignment="1">
      <alignment horizontal="left" vertical="center" indent="2"/>
    </xf>
    <xf numFmtId="0" fontId="61" fillId="0" borderId="0" xfId="0" applyFont="1" applyFill="1" applyBorder="1" applyAlignment="1">
      <alignment horizontal="left" vertical="center" indent="2"/>
    </xf>
    <xf numFmtId="49" fontId="10" fillId="38" borderId="11" xfId="53" applyNumberFormat="1" applyFont="1" applyFill="1" applyBorder="1" applyAlignment="1">
      <alignment horizontal="center" vertical="center" wrapText="1"/>
      <protection/>
    </xf>
    <xf numFmtId="49" fontId="61" fillId="0" borderId="0" xfId="0" applyNumberFormat="1" applyFont="1" applyAlignment="1">
      <alignment vertical="center"/>
    </xf>
    <xf numFmtId="49" fontId="61" fillId="34" borderId="0" xfId="48" applyNumberFormat="1" applyFont="1" applyFill="1" applyBorder="1" applyAlignment="1">
      <alignment horizontal="left" vertical="center" wrapText="1" indent="1"/>
    </xf>
    <xf numFmtId="49" fontId="67" fillId="34" borderId="0" xfId="0" applyNumberFormat="1" applyFont="1" applyFill="1" applyBorder="1" applyAlignment="1">
      <alignment horizontal="left" vertical="center"/>
    </xf>
    <xf numFmtId="49" fontId="61" fillId="0" borderId="0" xfId="48" applyNumberFormat="1" applyFont="1" applyBorder="1" applyAlignment="1">
      <alignment horizontal="left" vertical="center" wrapText="1" indent="1"/>
    </xf>
    <xf numFmtId="49" fontId="61" fillId="0" borderId="0" xfId="0" applyNumberFormat="1" applyFont="1" applyFill="1" applyBorder="1" applyAlignment="1">
      <alignment horizontal="left" vertical="center" indent="1"/>
    </xf>
    <xf numFmtId="49" fontId="61" fillId="34" borderId="0" xfId="0" applyNumberFormat="1" applyFont="1" applyFill="1" applyBorder="1" applyAlignment="1">
      <alignment horizontal="left" vertical="center" indent="1"/>
    </xf>
    <xf numFmtId="0" fontId="68" fillId="35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5" fillId="36" borderId="13" xfId="0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61" fillId="34" borderId="0" xfId="48" applyNumberFormat="1" applyFont="1" applyFill="1" applyBorder="1" applyAlignment="1">
      <alignment horizontal="center" vertical="center" wrapText="1"/>
    </xf>
    <xf numFmtId="49" fontId="61" fillId="0" borderId="0" xfId="48" applyNumberFormat="1" applyFont="1" applyBorder="1" applyAlignment="1">
      <alignment horizontal="center" vertical="center" wrapText="1"/>
    </xf>
    <xf numFmtId="49" fontId="67" fillId="34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5" fontId="59" fillId="0" borderId="0" xfId="0" applyNumberFormat="1" applyFont="1" applyAlignment="1">
      <alignment vertical="center"/>
    </xf>
    <xf numFmtId="175" fontId="61" fillId="0" borderId="0" xfId="48" applyNumberFormat="1" applyFont="1" applyFill="1" applyBorder="1" applyAlignment="1">
      <alignment horizontal="left" vertical="center" indent="2"/>
    </xf>
    <xf numFmtId="175" fontId="61" fillId="34" borderId="0" xfId="48" applyNumberFormat="1" applyFont="1" applyFill="1" applyBorder="1" applyAlignment="1">
      <alignment horizontal="left" vertical="center" indent="2"/>
    </xf>
    <xf numFmtId="49" fontId="62" fillId="34" borderId="16" xfId="0" applyNumberFormat="1" applyFont="1" applyFill="1" applyBorder="1" applyAlignment="1">
      <alignment horizontal="left" vertical="center" indent="1"/>
    </xf>
    <xf numFmtId="49" fontId="67" fillId="34" borderId="11" xfId="0" applyNumberFormat="1" applyFont="1" applyFill="1" applyBorder="1" applyAlignment="1">
      <alignment horizontal="left" vertical="center" indent="1"/>
    </xf>
    <xf numFmtId="175" fontId="61" fillId="34" borderId="0" xfId="48" applyNumberFormat="1" applyFont="1" applyFill="1" applyBorder="1" applyAlignment="1">
      <alignment horizontal="left" vertical="center" wrapText="1" indent="2"/>
    </xf>
    <xf numFmtId="175" fontId="61" fillId="0" borderId="0" xfId="48" applyNumberFormat="1" applyFont="1" applyBorder="1" applyAlignment="1">
      <alignment horizontal="left" vertical="center" wrapText="1" indent="1"/>
    </xf>
    <xf numFmtId="175" fontId="61" fillId="34" borderId="0" xfId="48" applyNumberFormat="1" applyFont="1" applyFill="1" applyBorder="1" applyAlignment="1">
      <alignment horizontal="left" vertical="center" wrapText="1" indent="1"/>
    </xf>
    <xf numFmtId="175" fontId="67" fillId="34" borderId="0" xfId="48" applyNumberFormat="1" applyFont="1" applyFill="1" applyBorder="1" applyAlignment="1">
      <alignment horizontal="left" vertical="center"/>
    </xf>
    <xf numFmtId="175" fontId="67" fillId="0" borderId="0" xfId="48" applyNumberFormat="1" applyFont="1" applyFill="1" applyBorder="1" applyAlignment="1">
      <alignment horizontal="left" vertical="center" indent="1"/>
    </xf>
    <xf numFmtId="175" fontId="61" fillId="34" borderId="0" xfId="48" applyNumberFormat="1" applyFont="1" applyFill="1" applyBorder="1" applyAlignment="1">
      <alignment horizontal="left" vertical="center" wrapText="1" indent="3"/>
    </xf>
    <xf numFmtId="175" fontId="7" fillId="36" borderId="13" xfId="48" applyNumberFormat="1" applyFont="1" applyFill="1" applyBorder="1" applyAlignment="1">
      <alignment vertical="center"/>
    </xf>
    <xf numFmtId="175" fontId="61" fillId="0" borderId="0" xfId="48" applyNumberFormat="1" applyFont="1" applyFill="1" applyBorder="1" applyAlignment="1">
      <alignment horizontal="left" vertical="center" indent="1"/>
    </xf>
    <xf numFmtId="175" fontId="61" fillId="34" borderId="0" xfId="48" applyNumberFormat="1" applyFont="1" applyFill="1" applyBorder="1" applyAlignment="1">
      <alignment horizontal="left" vertical="center" indent="1"/>
    </xf>
    <xf numFmtId="175" fontId="67" fillId="34" borderId="0" xfId="48" applyNumberFormat="1" applyFont="1" applyFill="1" applyBorder="1" applyAlignment="1">
      <alignment horizontal="left" vertical="center" indent="1"/>
    </xf>
    <xf numFmtId="175" fontId="63" fillId="0" borderId="0" xfId="48" applyNumberFormat="1" applyFont="1" applyAlignment="1">
      <alignment vertical="center"/>
    </xf>
    <xf numFmtId="175" fontId="67" fillId="34" borderId="11" xfId="48" applyNumberFormat="1" applyFont="1" applyFill="1" applyBorder="1" applyAlignment="1">
      <alignment horizontal="left" vertical="center" indent="1"/>
    </xf>
    <xf numFmtId="0" fontId="69" fillId="33" borderId="0" xfId="45" applyFont="1" applyFill="1" applyBorder="1" applyAlignment="1">
      <alignment vertical="center"/>
    </xf>
    <xf numFmtId="3" fontId="59" fillId="38" borderId="0" xfId="48" applyNumberFormat="1" applyFont="1" applyFill="1" applyBorder="1" applyAlignment="1">
      <alignment vertical="center"/>
    </xf>
    <xf numFmtId="3" fontId="59" fillId="0" borderId="0" xfId="48" applyNumberFormat="1" applyFont="1" applyBorder="1" applyAlignment="1">
      <alignment vertical="center"/>
    </xf>
    <xf numFmtId="3" fontId="59" fillId="0" borderId="10" xfId="48" applyNumberFormat="1" applyFont="1" applyBorder="1" applyAlignment="1">
      <alignment vertical="center"/>
    </xf>
    <xf numFmtId="3" fontId="59" fillId="34" borderId="0" xfId="48" applyNumberFormat="1" applyFont="1" applyFill="1" applyBorder="1" applyAlignment="1">
      <alignment vertical="center"/>
    </xf>
    <xf numFmtId="3" fontId="59" fillId="34" borderId="10" xfId="48" applyNumberFormat="1" applyFont="1" applyFill="1" applyBorder="1" applyAlignment="1">
      <alignment vertical="center"/>
    </xf>
    <xf numFmtId="3" fontId="62" fillId="36" borderId="13" xfId="0" applyNumberFormat="1" applyFont="1" applyFill="1" applyBorder="1" applyAlignment="1">
      <alignment vertical="center"/>
    </xf>
    <xf numFmtId="3" fontId="62" fillId="36" borderId="14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59" fillId="0" borderId="0" xfId="48" applyNumberFormat="1" applyFont="1" applyFill="1" applyBorder="1" applyAlignment="1">
      <alignment vertical="center"/>
    </xf>
    <xf numFmtId="3" fontId="62" fillId="38" borderId="0" xfId="48" applyNumberFormat="1" applyFont="1" applyFill="1" applyBorder="1" applyAlignment="1">
      <alignment vertical="center"/>
    </xf>
    <xf numFmtId="3" fontId="59" fillId="0" borderId="10" xfId="48" applyNumberFormat="1" applyFont="1" applyFill="1" applyBorder="1" applyAlignment="1">
      <alignment vertical="center"/>
    </xf>
    <xf numFmtId="3" fontId="62" fillId="34" borderId="0" xfId="0" applyNumberFormat="1" applyFont="1" applyFill="1" applyBorder="1" applyAlignment="1">
      <alignment vertical="center"/>
    </xf>
    <xf numFmtId="3" fontId="62" fillId="0" borderId="0" xfId="48" applyNumberFormat="1" applyFont="1" applyFill="1" applyBorder="1" applyAlignment="1">
      <alignment vertical="center"/>
    </xf>
    <xf numFmtId="3" fontId="62" fillId="38" borderId="0" xfId="0" applyNumberFormat="1" applyFont="1" applyFill="1" applyBorder="1" applyAlignment="1">
      <alignment vertical="center"/>
    </xf>
    <xf numFmtId="3" fontId="62" fillId="0" borderId="10" xfId="48" applyNumberFormat="1" applyFont="1" applyFill="1" applyBorder="1" applyAlignment="1">
      <alignment vertical="center"/>
    </xf>
    <xf numFmtId="3" fontId="62" fillId="34" borderId="0" xfId="48" applyNumberFormat="1" applyFont="1" applyFill="1" applyBorder="1" applyAlignment="1">
      <alignment vertical="center"/>
    </xf>
    <xf numFmtId="3" fontId="62" fillId="34" borderId="10" xfId="48" applyNumberFormat="1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59" fillId="38" borderId="0" xfId="0" applyNumberFormat="1" applyFont="1" applyFill="1" applyBorder="1" applyAlignment="1">
      <alignment vertical="center"/>
    </xf>
    <xf numFmtId="3" fontId="59" fillId="34" borderId="0" xfId="0" applyNumberFormat="1" applyFont="1" applyFill="1" applyBorder="1" applyAlignment="1">
      <alignment vertical="center"/>
    </xf>
    <xf numFmtId="3" fontId="59" fillId="34" borderId="11" xfId="48" applyNumberFormat="1" applyFont="1" applyFill="1" applyBorder="1" applyAlignment="1">
      <alignment vertical="center"/>
    </xf>
    <xf numFmtId="3" fontId="59" fillId="38" borderId="11" xfId="48" applyNumberFormat="1" applyFont="1" applyFill="1" applyBorder="1" applyAlignment="1">
      <alignment vertical="center"/>
    </xf>
    <xf numFmtId="3" fontId="59" fillId="34" borderId="12" xfId="48" applyNumberFormat="1" applyFont="1" applyFill="1" applyBorder="1" applyAlignment="1">
      <alignment vertical="center"/>
    </xf>
    <xf numFmtId="3" fontId="5" fillId="36" borderId="13" xfId="48" applyNumberFormat="1" applyFont="1" applyFill="1" applyBorder="1" applyAlignment="1">
      <alignment vertical="center"/>
    </xf>
    <xf numFmtId="3" fontId="5" fillId="36" borderId="14" xfId="48" applyNumberFormat="1" applyFont="1" applyFill="1" applyBorder="1" applyAlignment="1">
      <alignment vertical="center"/>
    </xf>
    <xf numFmtId="3" fontId="5" fillId="36" borderId="13" xfId="0" applyNumberFormat="1" applyFont="1" applyFill="1" applyBorder="1" applyAlignment="1">
      <alignment vertical="center"/>
    </xf>
    <xf numFmtId="3" fontId="5" fillId="36" borderId="14" xfId="0" applyNumberFormat="1" applyFont="1" applyFill="1" applyBorder="1" applyAlignment="1">
      <alignment vertical="center"/>
    </xf>
    <xf numFmtId="1" fontId="59" fillId="0" borderId="0" xfId="48" applyNumberFormat="1" applyFont="1" applyFill="1" applyBorder="1" applyAlignment="1">
      <alignment vertical="center"/>
    </xf>
    <xf numFmtId="1" fontId="59" fillId="38" borderId="0" xfId="48" applyNumberFormat="1" applyFont="1" applyFill="1" applyBorder="1" applyAlignment="1">
      <alignment vertical="center"/>
    </xf>
    <xf numFmtId="1" fontId="59" fillId="0" borderId="10" xfId="48" applyNumberFormat="1" applyFont="1" applyBorder="1" applyAlignment="1">
      <alignment vertical="center"/>
    </xf>
    <xf numFmtId="1" fontId="59" fillId="34" borderId="0" xfId="48" applyNumberFormat="1" applyFont="1" applyFill="1" applyBorder="1" applyAlignment="1">
      <alignment vertical="center"/>
    </xf>
    <xf numFmtId="1" fontId="59" fillId="34" borderId="10" xfId="48" applyNumberFormat="1" applyFont="1" applyFill="1" applyBorder="1" applyAlignment="1">
      <alignment vertical="center"/>
    </xf>
    <xf numFmtId="1" fontId="5" fillId="36" borderId="13" xfId="48" applyNumberFormat="1" applyFont="1" applyFill="1" applyBorder="1" applyAlignment="1">
      <alignment vertical="center"/>
    </xf>
    <xf numFmtId="1" fontId="5" fillId="36" borderId="14" xfId="48" applyNumberFormat="1" applyFont="1" applyFill="1" applyBorder="1" applyAlignment="1">
      <alignment vertical="center"/>
    </xf>
    <xf numFmtId="1" fontId="59" fillId="0" borderId="10" xfId="48" applyNumberFormat="1" applyFont="1" applyFill="1" applyBorder="1" applyAlignment="1">
      <alignment vertical="center"/>
    </xf>
    <xf numFmtId="1" fontId="62" fillId="34" borderId="0" xfId="48" applyNumberFormat="1" applyFont="1" applyFill="1" applyBorder="1" applyAlignment="1">
      <alignment vertical="center"/>
    </xf>
    <xf numFmtId="1" fontId="62" fillId="0" borderId="0" xfId="48" applyNumberFormat="1" applyFont="1" applyFill="1" applyBorder="1" applyAlignment="1">
      <alignment vertical="center"/>
    </xf>
    <xf numFmtId="1" fontId="62" fillId="38" borderId="0" xfId="48" applyNumberFormat="1" applyFont="1" applyFill="1" applyBorder="1" applyAlignment="1">
      <alignment vertical="center"/>
    </xf>
    <xf numFmtId="1" fontId="62" fillId="0" borderId="10" xfId="48" applyNumberFormat="1" applyFont="1" applyFill="1" applyBorder="1" applyAlignment="1">
      <alignment vertical="center"/>
    </xf>
    <xf numFmtId="1" fontId="62" fillId="34" borderId="10" xfId="48" applyNumberFormat="1" applyFont="1" applyFill="1" applyBorder="1" applyAlignment="1">
      <alignment vertical="center"/>
    </xf>
    <xf numFmtId="1" fontId="59" fillId="34" borderId="11" xfId="48" applyNumberFormat="1" applyFont="1" applyFill="1" applyBorder="1" applyAlignment="1">
      <alignment vertical="center"/>
    </xf>
    <xf numFmtId="1" fontId="59" fillId="38" borderId="11" xfId="48" applyNumberFormat="1" applyFont="1" applyFill="1" applyBorder="1" applyAlignment="1">
      <alignment vertical="center"/>
    </xf>
    <xf numFmtId="1" fontId="59" fillId="34" borderId="12" xfId="48" applyNumberFormat="1" applyFont="1" applyFill="1" applyBorder="1" applyAlignment="1">
      <alignment vertical="center"/>
    </xf>
    <xf numFmtId="0" fontId="60" fillId="33" borderId="19" xfId="0" applyFont="1" applyFill="1" applyBorder="1" applyAlignment="1">
      <alignment horizontal="center"/>
    </xf>
    <xf numFmtId="0" fontId="60" fillId="33" borderId="17" xfId="0" applyFont="1" applyFill="1" applyBorder="1" applyAlignment="1">
      <alignment horizontal="center"/>
    </xf>
    <xf numFmtId="0" fontId="60" fillId="33" borderId="20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70" fillId="39" borderId="19" xfId="0" applyFont="1" applyFill="1" applyBorder="1" applyAlignment="1">
      <alignment horizontal="center" vertical="center" wrapText="1"/>
    </xf>
    <xf numFmtId="0" fontId="70" fillId="39" borderId="17" xfId="0" applyFont="1" applyFill="1" applyBorder="1" applyAlignment="1">
      <alignment horizontal="center" vertical="center" wrapText="1"/>
    </xf>
    <xf numFmtId="0" fontId="70" fillId="39" borderId="20" xfId="0" applyFont="1" applyFill="1" applyBorder="1" applyAlignment="1">
      <alignment horizontal="center" vertical="center" wrapText="1"/>
    </xf>
    <xf numFmtId="0" fontId="70" fillId="39" borderId="16" xfId="0" applyFont="1" applyFill="1" applyBorder="1" applyAlignment="1">
      <alignment horizontal="center" vertical="center" wrapText="1"/>
    </xf>
    <xf numFmtId="0" fontId="70" fillId="39" borderId="11" xfId="0" applyFont="1" applyFill="1" applyBorder="1" applyAlignment="1">
      <alignment horizontal="center" vertical="center" wrapText="1"/>
    </xf>
    <xf numFmtId="0" fontId="70" fillId="39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left" vertical="center" wrapText="1"/>
    </xf>
    <xf numFmtId="0" fontId="9" fillId="37" borderId="17" xfId="53" applyFont="1" applyFill="1" applyBorder="1" applyAlignment="1">
      <alignment horizontal="center" vertical="center" wrapText="1"/>
      <protection/>
    </xf>
    <xf numFmtId="0" fontId="9" fillId="37" borderId="0" xfId="53" applyFont="1" applyFill="1" applyBorder="1" applyAlignment="1">
      <alignment horizontal="center" vertical="center" wrapText="1"/>
      <protection/>
    </xf>
    <xf numFmtId="0" fontId="9" fillId="37" borderId="11" xfId="53" applyFont="1" applyFill="1" applyBorder="1" applyAlignment="1">
      <alignment horizontal="center" vertical="center" wrapText="1"/>
      <protection/>
    </xf>
    <xf numFmtId="0" fontId="9" fillId="37" borderId="20" xfId="53" applyFont="1" applyFill="1" applyBorder="1" applyAlignment="1">
      <alignment horizontal="center" vertical="center" wrapText="1"/>
      <protection/>
    </xf>
    <xf numFmtId="0" fontId="9" fillId="37" borderId="10" xfId="53" applyFont="1" applyFill="1" applyBorder="1" applyAlignment="1">
      <alignment horizontal="center" vertical="center" wrapText="1"/>
      <protection/>
    </xf>
    <xf numFmtId="0" fontId="9" fillId="37" borderId="12" xfId="53" applyFont="1" applyFill="1" applyBorder="1" applyAlignment="1">
      <alignment horizontal="center" vertical="center" wrapText="1"/>
      <protection/>
    </xf>
    <xf numFmtId="49" fontId="9" fillId="38" borderId="15" xfId="53" applyNumberFormat="1" applyFont="1" applyFill="1" applyBorder="1" applyAlignment="1">
      <alignment horizontal="center" vertical="center" wrapText="1"/>
      <protection/>
    </xf>
    <xf numFmtId="49" fontId="9" fillId="38" borderId="16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1" fillId="39" borderId="0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20" xfId="0" applyFont="1" applyFill="1" applyBorder="1" applyAlignment="1">
      <alignment horizontal="left" vertical="center" wrapText="1"/>
    </xf>
    <xf numFmtId="49" fontId="9" fillId="38" borderId="19" xfId="53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1" fillId="35" borderId="17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72" fillId="0" borderId="22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horizontal="left" vertical="center" wrapText="1"/>
    </xf>
    <xf numFmtId="0" fontId="68" fillId="35" borderId="17" xfId="0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175" fontId="72" fillId="0" borderId="22" xfId="48" applyNumberFormat="1" applyFont="1" applyFill="1" applyBorder="1" applyAlignment="1">
      <alignment horizontal="left" vertical="center" wrapText="1"/>
    </xf>
    <xf numFmtId="175" fontId="72" fillId="0" borderId="21" xfId="48" applyNumberFormat="1" applyFont="1" applyFill="1" applyBorder="1" applyAlignment="1">
      <alignment horizontal="left" vertical="center" wrapText="1"/>
    </xf>
    <xf numFmtId="175" fontId="72" fillId="0" borderId="23" xfId="48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7</xdr:col>
      <xdr:colOff>428625</xdr:colOff>
      <xdr:row>4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5314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571500</xdr:colOff>
      <xdr:row>2</xdr:row>
      <xdr:rowOff>438150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31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342900</xdr:colOff>
      <xdr:row>2</xdr:row>
      <xdr:rowOff>438150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31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428625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428625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428625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428625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Q11" sqref="Q11"/>
    </sheetView>
  </sheetViews>
  <sheetFormatPr defaultColWidth="10.8515625" defaultRowHeight="15"/>
  <cols>
    <col min="1" max="1" width="6.28125" style="3" customWidth="1"/>
    <col min="2" max="2" width="10.8515625" style="1" customWidth="1"/>
    <col min="3" max="3" width="14.00390625" style="1" customWidth="1"/>
    <col min="4" max="16384" width="10.8515625" style="1" customWidth="1"/>
  </cols>
  <sheetData>
    <row r="1" spans="1:13" ht="15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ht="1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ht="15" customHeight="1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 ht="15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1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2" customHeight="1">
      <c r="A6" s="153" t="s">
        <v>144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2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ht="12" customHeight="1">
      <c r="A8" s="159" t="s">
        <v>145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3" ht="12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</row>
    <row r="10" spans="1:13" ht="12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</row>
    <row r="11" spans="1:13" ht="15">
      <c r="A11" s="21" t="s">
        <v>98</v>
      </c>
      <c r="B11" s="22" t="s">
        <v>134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1:13" ht="15">
      <c r="A12" s="21"/>
      <c r="B12" s="25" t="s">
        <v>3</v>
      </c>
      <c r="C12" s="23" t="s">
        <v>135</v>
      </c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ht="15">
      <c r="A13" s="21"/>
      <c r="B13" s="100" t="s">
        <v>4</v>
      </c>
      <c r="C13" s="23" t="s">
        <v>136</v>
      </c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spans="1:13" ht="15">
      <c r="A14" s="21" t="s">
        <v>99</v>
      </c>
      <c r="B14" s="22" t="s">
        <v>137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15">
      <c r="A15" s="21"/>
      <c r="B15" s="25" t="s">
        <v>5</v>
      </c>
      <c r="C15" s="23" t="s">
        <v>135</v>
      </c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15">
      <c r="A16" s="26"/>
      <c r="B16" s="25" t="s">
        <v>138</v>
      </c>
      <c r="C16" s="23" t="s">
        <v>136</v>
      </c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15">
      <c r="A17" s="21" t="s">
        <v>139</v>
      </c>
      <c r="B17" s="22" t="s">
        <v>140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1:13" ht="15">
      <c r="A18" s="26"/>
      <c r="B18" s="25" t="s">
        <v>141</v>
      </c>
      <c r="C18" s="23" t="s">
        <v>135</v>
      </c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5">
      <c r="A19" s="27"/>
      <c r="B19" s="28" t="s">
        <v>142</v>
      </c>
      <c r="C19" s="29" t="s">
        <v>136</v>
      </c>
      <c r="D19" s="29"/>
      <c r="E19" s="29"/>
      <c r="F19" s="29"/>
      <c r="G19" s="29"/>
      <c r="H19" s="29"/>
      <c r="I19" s="29"/>
      <c r="J19" s="29"/>
      <c r="K19" s="29"/>
      <c r="L19" s="29"/>
      <c r="M19" s="30"/>
    </row>
  </sheetData>
  <sheetProtection/>
  <mergeCells count="3">
    <mergeCell ref="A1:M5"/>
    <mergeCell ref="A6:M7"/>
    <mergeCell ref="A8:M10"/>
  </mergeCells>
  <hyperlinks>
    <hyperlink ref="B12" location="'Cuadro 1'!A1" display="Cuadro 1"/>
    <hyperlink ref="B13" location="'Cuadro 2'!A1" display="Cuadro 2"/>
    <hyperlink ref="B15" location="'Cuadro 3'!A1" display="Cuadro 3"/>
    <hyperlink ref="B18" location="'Cuadro 5'!A1" display="Cuadro 5"/>
    <hyperlink ref="B19" location="'Cuadro 6'!A1" display="Cuadro 6"/>
    <hyperlink ref="B16" location="'Cuadro 4'!A1" display="Cuadro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6"/>
  <sheetViews>
    <sheetView showGridLines="0" zoomScalePageLayoutView="0" workbookViewId="0" topLeftCell="A1">
      <selection activeCell="A4" sqref="A4:H5"/>
    </sheetView>
  </sheetViews>
  <sheetFormatPr defaultColWidth="11.421875" defaultRowHeight="15" outlineLevelRow="1"/>
  <cols>
    <col min="1" max="1" width="47.28125" style="34" customWidth="1"/>
    <col min="2" max="2" width="8.8515625" style="62" customWidth="1"/>
    <col min="3" max="6" width="12.7109375" style="13" customWidth="1"/>
    <col min="7" max="7" width="13.7109375" style="13" customWidth="1"/>
    <col min="8" max="8" width="13.421875" style="13" customWidth="1"/>
    <col min="9" max="25" width="12.7109375" style="13" customWidth="1"/>
    <col min="26" max="26" width="13.421875" style="13" customWidth="1"/>
    <col min="27" max="62" width="12.7109375" style="13" customWidth="1"/>
    <col min="63" max="63" width="17.7109375" style="13" customWidth="1"/>
    <col min="64" max="64" width="13.7109375" style="13" customWidth="1"/>
    <col min="65" max="65" width="15.28125" style="13" customWidth="1"/>
    <col min="66" max="66" width="16.140625" style="13" customWidth="1"/>
    <col min="67" max="67" width="16.00390625" style="13" customWidth="1"/>
    <col min="68" max="68" width="13.7109375" style="13" customWidth="1"/>
    <col min="69" max="16384" width="11.421875" style="13" customWidth="1"/>
  </cols>
  <sheetData>
    <row r="1" spans="1:8" s="8" customFormat="1" ht="12" customHeight="1">
      <c r="A1" s="172"/>
      <c r="B1" s="172"/>
      <c r="C1" s="172"/>
      <c r="D1" s="172"/>
      <c r="E1" s="172"/>
      <c r="F1" s="172"/>
      <c r="G1" s="172"/>
      <c r="H1" s="173"/>
    </row>
    <row r="2" spans="1:8" s="8" customFormat="1" ht="12" customHeight="1">
      <c r="A2" s="172"/>
      <c r="B2" s="172"/>
      <c r="C2" s="172"/>
      <c r="D2" s="172"/>
      <c r="E2" s="172"/>
      <c r="F2" s="172"/>
      <c r="G2" s="172"/>
      <c r="H2" s="173"/>
    </row>
    <row r="3" spans="1:8" s="8" customFormat="1" ht="36" customHeight="1">
      <c r="A3" s="172"/>
      <c r="B3" s="172"/>
      <c r="C3" s="172"/>
      <c r="D3" s="172"/>
      <c r="E3" s="172"/>
      <c r="F3" s="172"/>
      <c r="G3" s="172"/>
      <c r="H3" s="173"/>
    </row>
    <row r="4" spans="1:8" s="8" customFormat="1" ht="12" customHeight="1">
      <c r="A4" s="174" t="s">
        <v>144</v>
      </c>
      <c r="B4" s="174"/>
      <c r="C4" s="174"/>
      <c r="D4" s="174"/>
      <c r="E4" s="174"/>
      <c r="F4" s="174"/>
      <c r="G4" s="174"/>
      <c r="H4" s="175"/>
    </row>
    <row r="5" spans="1:8" s="8" customFormat="1" ht="16.5" customHeight="1">
      <c r="A5" s="174"/>
      <c r="B5" s="174"/>
      <c r="C5" s="174"/>
      <c r="D5" s="174"/>
      <c r="E5" s="174"/>
      <c r="F5" s="174"/>
      <c r="G5" s="174"/>
      <c r="H5" s="175"/>
    </row>
    <row r="6" spans="1:8" s="8" customFormat="1" ht="12">
      <c r="A6" s="31" t="s">
        <v>146</v>
      </c>
      <c r="B6" s="49"/>
      <c r="C6" s="4"/>
      <c r="D6" s="4"/>
      <c r="E6" s="4"/>
      <c r="F6" s="4"/>
      <c r="G6" s="4"/>
      <c r="H6" s="5"/>
    </row>
    <row r="7" spans="1:8" s="8" customFormat="1" ht="12">
      <c r="A7" s="31" t="s">
        <v>147</v>
      </c>
      <c r="B7" s="49"/>
      <c r="C7" s="4"/>
      <c r="D7" s="4"/>
      <c r="E7" s="4"/>
      <c r="F7" s="4"/>
      <c r="G7" s="4"/>
      <c r="H7" s="5"/>
    </row>
    <row r="8" spans="1:8" s="8" customFormat="1" ht="12">
      <c r="A8" s="31" t="s">
        <v>97</v>
      </c>
      <c r="B8" s="49"/>
      <c r="C8" s="4"/>
      <c r="D8" s="4"/>
      <c r="E8" s="4"/>
      <c r="F8" s="4"/>
      <c r="G8" s="4"/>
      <c r="H8" s="5"/>
    </row>
    <row r="9" spans="1:68" s="8" customFormat="1" ht="15">
      <c r="A9" s="32" t="s">
        <v>127</v>
      </c>
      <c r="B9" s="50"/>
      <c r="C9" s="6"/>
      <c r="D9" s="6"/>
      <c r="E9" s="6"/>
      <c r="F9" s="6"/>
      <c r="G9" s="6"/>
      <c r="H9" s="7"/>
      <c r="R9" s="12"/>
      <c r="T9" s="12"/>
      <c r="BP9" s="12" t="s">
        <v>126</v>
      </c>
    </row>
    <row r="11" spans="1:68" ht="15" customHeight="1">
      <c r="A11" s="176" t="s">
        <v>150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8"/>
    </row>
    <row r="12" spans="1:68" s="2" customFormat="1" ht="15" customHeight="1">
      <c r="A12" s="179" t="s">
        <v>128</v>
      </c>
      <c r="B12" s="183" t="s">
        <v>197</v>
      </c>
      <c r="C12" s="186" t="s">
        <v>129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64" t="s">
        <v>185</v>
      </c>
      <c r="BL12" s="164" t="s">
        <v>131</v>
      </c>
      <c r="BM12" s="164" t="s">
        <v>186</v>
      </c>
      <c r="BN12" s="164" t="s">
        <v>187</v>
      </c>
      <c r="BO12" s="164" t="s">
        <v>189</v>
      </c>
      <c r="BP12" s="167" t="s">
        <v>133</v>
      </c>
    </row>
    <row r="13" spans="1:68" s="2" customFormat="1" ht="15" customHeight="1">
      <c r="A13" s="170"/>
      <c r="B13" s="184"/>
      <c r="C13" s="36" t="s">
        <v>101</v>
      </c>
      <c r="D13" s="36" t="s">
        <v>102</v>
      </c>
      <c r="E13" s="36" t="s">
        <v>103</v>
      </c>
      <c r="F13" s="36" t="s">
        <v>100</v>
      </c>
      <c r="G13" s="36" t="s">
        <v>8</v>
      </c>
      <c r="H13" s="36" t="s">
        <v>104</v>
      </c>
      <c r="I13" s="36" t="s">
        <v>11</v>
      </c>
      <c r="J13" s="36" t="s">
        <v>13</v>
      </c>
      <c r="K13" s="36" t="s">
        <v>15</v>
      </c>
      <c r="L13" s="36" t="s">
        <v>105</v>
      </c>
      <c r="M13" s="36" t="s">
        <v>18</v>
      </c>
      <c r="N13" s="36" t="s">
        <v>20</v>
      </c>
      <c r="O13" s="36" t="s">
        <v>106</v>
      </c>
      <c r="P13" s="36" t="s">
        <v>23</v>
      </c>
      <c r="Q13" s="36" t="s">
        <v>107</v>
      </c>
      <c r="R13" s="36" t="s">
        <v>26</v>
      </c>
      <c r="S13" s="36" t="s">
        <v>28</v>
      </c>
      <c r="T13" s="36" t="s">
        <v>30</v>
      </c>
      <c r="U13" s="36" t="s">
        <v>108</v>
      </c>
      <c r="V13" s="36" t="s">
        <v>33</v>
      </c>
      <c r="W13" s="36" t="s">
        <v>35</v>
      </c>
      <c r="X13" s="36" t="s">
        <v>37</v>
      </c>
      <c r="Y13" s="36" t="s">
        <v>39</v>
      </c>
      <c r="Z13" s="36" t="s">
        <v>109</v>
      </c>
      <c r="AA13" s="36" t="s">
        <v>110</v>
      </c>
      <c r="AB13" s="36" t="s">
        <v>43</v>
      </c>
      <c r="AC13" s="36" t="s">
        <v>45</v>
      </c>
      <c r="AD13" s="36" t="s">
        <v>111</v>
      </c>
      <c r="AE13" s="36" t="s">
        <v>48</v>
      </c>
      <c r="AF13" s="36" t="s">
        <v>112</v>
      </c>
      <c r="AG13" s="36" t="s">
        <v>51</v>
      </c>
      <c r="AH13" s="36" t="s">
        <v>53</v>
      </c>
      <c r="AI13" s="36" t="s">
        <v>55</v>
      </c>
      <c r="AJ13" s="36" t="s">
        <v>113</v>
      </c>
      <c r="AK13" s="36" t="s">
        <v>58</v>
      </c>
      <c r="AL13" s="36" t="s">
        <v>60</v>
      </c>
      <c r="AM13" s="36" t="s">
        <v>114</v>
      </c>
      <c r="AN13" s="36" t="s">
        <v>63</v>
      </c>
      <c r="AO13" s="36" t="s">
        <v>65</v>
      </c>
      <c r="AP13" s="36" t="s">
        <v>67</v>
      </c>
      <c r="AQ13" s="36" t="s">
        <v>69</v>
      </c>
      <c r="AR13" s="36" t="s">
        <v>71</v>
      </c>
      <c r="AS13" s="36" t="s">
        <v>73</v>
      </c>
      <c r="AT13" s="36" t="s">
        <v>115</v>
      </c>
      <c r="AU13" s="36" t="s">
        <v>76</v>
      </c>
      <c r="AV13" s="36" t="s">
        <v>78</v>
      </c>
      <c r="AW13" s="36" t="s">
        <v>80</v>
      </c>
      <c r="AX13" s="36" t="s">
        <v>82</v>
      </c>
      <c r="AY13" s="36" t="s">
        <v>116</v>
      </c>
      <c r="AZ13" s="36" t="s">
        <v>117</v>
      </c>
      <c r="BA13" s="36" t="s">
        <v>118</v>
      </c>
      <c r="BB13" s="36" t="s">
        <v>84</v>
      </c>
      <c r="BC13" s="36" t="s">
        <v>119</v>
      </c>
      <c r="BD13" s="36" t="s">
        <v>120</v>
      </c>
      <c r="BE13" s="36" t="s">
        <v>121</v>
      </c>
      <c r="BF13" s="36" t="s">
        <v>85</v>
      </c>
      <c r="BG13" s="36" t="s">
        <v>87</v>
      </c>
      <c r="BH13" s="36" t="s">
        <v>122</v>
      </c>
      <c r="BI13" s="36" t="s">
        <v>123</v>
      </c>
      <c r="BJ13" s="36" t="s">
        <v>89</v>
      </c>
      <c r="BK13" s="165" t="s">
        <v>131</v>
      </c>
      <c r="BL13" s="165"/>
      <c r="BM13" s="165"/>
      <c r="BN13" s="165"/>
      <c r="BO13" s="165"/>
      <c r="BP13" s="168"/>
    </row>
    <row r="14" spans="1:68" s="14" customFormat="1" ht="75" customHeight="1">
      <c r="A14" s="171"/>
      <c r="B14" s="185"/>
      <c r="C14" s="9" t="s">
        <v>124</v>
      </c>
      <c r="D14" s="9" t="s">
        <v>125</v>
      </c>
      <c r="E14" s="9" t="s">
        <v>6</v>
      </c>
      <c r="F14" s="9" t="s">
        <v>7</v>
      </c>
      <c r="G14" s="9" t="s">
        <v>9</v>
      </c>
      <c r="H14" s="9" t="s">
        <v>10</v>
      </c>
      <c r="I14" s="9" t="s">
        <v>12</v>
      </c>
      <c r="J14" s="9" t="s">
        <v>14</v>
      </c>
      <c r="K14" s="9" t="s">
        <v>16</v>
      </c>
      <c r="L14" s="9" t="s">
        <v>17</v>
      </c>
      <c r="M14" s="9" t="s">
        <v>19</v>
      </c>
      <c r="N14" s="9" t="s">
        <v>21</v>
      </c>
      <c r="O14" s="9" t="s">
        <v>22</v>
      </c>
      <c r="P14" s="9" t="s">
        <v>24</v>
      </c>
      <c r="Q14" s="9" t="s">
        <v>25</v>
      </c>
      <c r="R14" s="9" t="s">
        <v>27</v>
      </c>
      <c r="S14" s="9" t="s">
        <v>29</v>
      </c>
      <c r="T14" s="9" t="s">
        <v>31</v>
      </c>
      <c r="U14" s="9" t="s">
        <v>32</v>
      </c>
      <c r="V14" s="9" t="s">
        <v>34</v>
      </c>
      <c r="W14" s="9" t="s">
        <v>36</v>
      </c>
      <c r="X14" s="9" t="s">
        <v>38</v>
      </c>
      <c r="Y14" s="9" t="s">
        <v>40</v>
      </c>
      <c r="Z14" s="9" t="s">
        <v>41</v>
      </c>
      <c r="AA14" s="9" t="s">
        <v>42</v>
      </c>
      <c r="AB14" s="9" t="s">
        <v>44</v>
      </c>
      <c r="AC14" s="9" t="s">
        <v>46</v>
      </c>
      <c r="AD14" s="9" t="s">
        <v>47</v>
      </c>
      <c r="AE14" s="9" t="s">
        <v>49</v>
      </c>
      <c r="AF14" s="9" t="s">
        <v>50</v>
      </c>
      <c r="AG14" s="9" t="s">
        <v>52</v>
      </c>
      <c r="AH14" s="9" t="s">
        <v>54</v>
      </c>
      <c r="AI14" s="9" t="s">
        <v>56</v>
      </c>
      <c r="AJ14" s="9" t="s">
        <v>57</v>
      </c>
      <c r="AK14" s="9" t="s">
        <v>59</v>
      </c>
      <c r="AL14" s="9" t="s">
        <v>61</v>
      </c>
      <c r="AM14" s="9" t="s">
        <v>62</v>
      </c>
      <c r="AN14" s="9" t="s">
        <v>64</v>
      </c>
      <c r="AO14" s="9" t="s">
        <v>66</v>
      </c>
      <c r="AP14" s="9" t="s">
        <v>68</v>
      </c>
      <c r="AQ14" s="9" t="s">
        <v>70</v>
      </c>
      <c r="AR14" s="9" t="s">
        <v>72</v>
      </c>
      <c r="AS14" s="9" t="s">
        <v>74</v>
      </c>
      <c r="AT14" s="9" t="s">
        <v>75</v>
      </c>
      <c r="AU14" s="9" t="s">
        <v>77</v>
      </c>
      <c r="AV14" s="9" t="s">
        <v>79</v>
      </c>
      <c r="AW14" s="9" t="s">
        <v>81</v>
      </c>
      <c r="AX14" s="9" t="s">
        <v>83</v>
      </c>
      <c r="AY14" s="9" t="s">
        <v>91</v>
      </c>
      <c r="AZ14" s="9" t="s">
        <v>0</v>
      </c>
      <c r="BA14" s="9" t="s">
        <v>1</v>
      </c>
      <c r="BB14" s="9" t="s">
        <v>2</v>
      </c>
      <c r="BC14" s="9" t="s">
        <v>92</v>
      </c>
      <c r="BD14" s="9" t="s">
        <v>93</v>
      </c>
      <c r="BE14" s="9" t="s">
        <v>94</v>
      </c>
      <c r="BF14" s="9" t="s">
        <v>86</v>
      </c>
      <c r="BG14" s="9" t="s">
        <v>88</v>
      </c>
      <c r="BH14" s="9" t="s">
        <v>95</v>
      </c>
      <c r="BI14" s="9" t="s">
        <v>96</v>
      </c>
      <c r="BJ14" s="9" t="s">
        <v>90</v>
      </c>
      <c r="BK14" s="166"/>
      <c r="BL14" s="166"/>
      <c r="BM14" s="166"/>
      <c r="BN14" s="35" t="s">
        <v>188</v>
      </c>
      <c r="BO14" s="166"/>
      <c r="BP14" s="169"/>
    </row>
    <row r="15" spans="1:68" s="17" customFormat="1" ht="15" customHeight="1">
      <c r="A15" s="69" t="s">
        <v>152</v>
      </c>
      <c r="B15" s="5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6"/>
    </row>
    <row r="16" spans="1:68" s="2" customFormat="1" ht="12">
      <c r="A16" s="42" t="s">
        <v>154</v>
      </c>
      <c r="B16" s="53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2"/>
      <c r="BP16" s="103"/>
    </row>
    <row r="17" spans="1:68" s="2" customFormat="1" ht="17.25" customHeight="1">
      <c r="A17" s="37" t="s">
        <v>155</v>
      </c>
      <c r="B17" s="74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4"/>
      <c r="BP17" s="105"/>
    </row>
    <row r="18" spans="1:68" s="2" customFormat="1" ht="15" customHeight="1">
      <c r="A18" s="39" t="s">
        <v>156</v>
      </c>
      <c r="B18" s="75" t="s">
        <v>201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2">
        <v>516852</v>
      </c>
      <c r="BP18" s="103">
        <v>516852</v>
      </c>
    </row>
    <row r="19" spans="1:68" s="2" customFormat="1" ht="15" customHeight="1">
      <c r="A19" s="41" t="s">
        <v>157</v>
      </c>
      <c r="B19" s="74" t="s">
        <v>202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4">
        <v>88577980.02989319</v>
      </c>
      <c r="BP19" s="105">
        <v>88577980</v>
      </c>
    </row>
    <row r="20" spans="1:68" s="2" customFormat="1" ht="15" customHeight="1">
      <c r="A20" s="39" t="s">
        <v>158</v>
      </c>
      <c r="B20" s="75" t="s">
        <v>203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2">
        <v>361000000</v>
      </c>
      <c r="BP20" s="103">
        <v>361000000</v>
      </c>
    </row>
    <row r="21" spans="1:68" s="2" customFormat="1" ht="12">
      <c r="A21" s="37" t="s">
        <v>159</v>
      </c>
      <c r="B21" s="74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4"/>
      <c r="BP21" s="105"/>
    </row>
    <row r="22" spans="1:68" s="2" customFormat="1" ht="12">
      <c r="A22" s="39" t="s">
        <v>160</v>
      </c>
      <c r="B22" s="75" t="s">
        <v>202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2">
        <v>4904430.629867257</v>
      </c>
      <c r="BP22" s="103">
        <v>4904431</v>
      </c>
    </row>
    <row r="23" spans="1:68" s="2" customFormat="1" ht="12">
      <c r="A23" s="43" t="s">
        <v>161</v>
      </c>
      <c r="B23" s="76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4"/>
      <c r="BP23" s="105"/>
    </row>
    <row r="24" spans="1:68" s="2" customFormat="1" ht="12">
      <c r="A24" s="37" t="s">
        <v>162</v>
      </c>
      <c r="B24" s="74" t="s">
        <v>204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4">
        <v>44741.96339774021</v>
      </c>
      <c r="BP24" s="105">
        <v>44742</v>
      </c>
    </row>
    <row r="25" spans="1:68" s="2" customFormat="1" ht="12">
      <c r="A25" s="38" t="s">
        <v>163</v>
      </c>
      <c r="B25" s="75" t="s">
        <v>204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2">
        <v>70.23029787999998</v>
      </c>
      <c r="BP25" s="103">
        <v>70</v>
      </c>
    </row>
    <row r="26" spans="1:68" s="2" customFormat="1" ht="12">
      <c r="A26" s="42" t="s">
        <v>164</v>
      </c>
      <c r="B26" s="7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2"/>
      <c r="BP26" s="103"/>
    </row>
    <row r="27" spans="1:68" s="2" customFormat="1" ht="12">
      <c r="A27" s="37" t="s">
        <v>165</v>
      </c>
      <c r="B27" s="74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4"/>
      <c r="BP27" s="105"/>
    </row>
    <row r="28" spans="1:68" s="2" customFormat="1" ht="12">
      <c r="A28" s="39" t="s">
        <v>166</v>
      </c>
      <c r="B28" s="75" t="s">
        <v>203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2">
        <v>2556551.358193413</v>
      </c>
      <c r="BP28" s="103">
        <v>2556551</v>
      </c>
    </row>
    <row r="29" spans="1:68" s="2" customFormat="1" ht="12">
      <c r="A29" s="41" t="s">
        <v>167</v>
      </c>
      <c r="B29" s="74" t="s">
        <v>202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4">
        <v>5672081</v>
      </c>
      <c r="BP29" s="105">
        <v>5672081</v>
      </c>
    </row>
    <row r="30" spans="1:68" s="2" customFormat="1" ht="12">
      <c r="A30" s="39" t="s">
        <v>168</v>
      </c>
      <c r="B30" s="75" t="s">
        <v>203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2">
        <v>3779137.619048</v>
      </c>
      <c r="BP30" s="103">
        <v>3779138</v>
      </c>
    </row>
    <row r="31" spans="1:68" s="2" customFormat="1" ht="12">
      <c r="A31" s="41" t="s">
        <v>169</v>
      </c>
      <c r="B31" s="74" t="s">
        <v>202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4">
        <v>2635714.420132743</v>
      </c>
      <c r="BP31" s="105">
        <v>2635714</v>
      </c>
    </row>
    <row r="32" spans="1:68" s="17" customFormat="1" ht="15" customHeight="1">
      <c r="A32" s="69" t="s">
        <v>153</v>
      </c>
      <c r="B32" s="78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</row>
    <row r="33" spans="1:68" s="17" customFormat="1" ht="15" customHeight="1">
      <c r="A33" s="42" t="s">
        <v>170</v>
      </c>
      <c r="B33" s="79" t="s">
        <v>202</v>
      </c>
      <c r="C33" s="108"/>
      <c r="D33" s="108"/>
      <c r="E33" s="108"/>
      <c r="F33" s="108"/>
      <c r="G33" s="109">
        <f>ROUND(88577980.0298932,0)</f>
        <v>88577980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>
        <v>88577980</v>
      </c>
      <c r="BL33" s="101"/>
      <c r="BM33" s="101"/>
      <c r="BN33" s="109">
        <v>5715</v>
      </c>
      <c r="BO33" s="110"/>
      <c r="BP33" s="111">
        <v>88583695</v>
      </c>
    </row>
    <row r="34" spans="1:68" s="17" customFormat="1" ht="15" customHeight="1">
      <c r="A34" s="43" t="s">
        <v>171</v>
      </c>
      <c r="B34" s="80" t="s">
        <v>201</v>
      </c>
      <c r="C34" s="112"/>
      <c r="D34" s="112"/>
      <c r="E34" s="112"/>
      <c r="F34" s="112"/>
      <c r="G34" s="104"/>
      <c r="H34" s="104">
        <v>497767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>
        <v>497767</v>
      </c>
      <c r="BL34" s="101"/>
      <c r="BM34" s="101"/>
      <c r="BN34" s="104"/>
      <c r="BO34" s="110"/>
      <c r="BP34" s="105">
        <v>497767</v>
      </c>
    </row>
    <row r="35" spans="1:68" s="17" customFormat="1" ht="15" customHeight="1">
      <c r="A35" s="42" t="s">
        <v>172</v>
      </c>
      <c r="B35" s="79" t="s">
        <v>201</v>
      </c>
      <c r="C35" s="108"/>
      <c r="D35" s="108"/>
      <c r="E35" s="108"/>
      <c r="F35" s="108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>
        <v>429011</v>
      </c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>
        <v>429011</v>
      </c>
      <c r="BL35" s="101"/>
      <c r="BM35" s="101"/>
      <c r="BN35" s="109"/>
      <c r="BO35" s="110"/>
      <c r="BP35" s="111">
        <v>429011</v>
      </c>
    </row>
    <row r="36" spans="1:68" s="17" customFormat="1" ht="15" customHeight="1">
      <c r="A36" s="43" t="s">
        <v>173</v>
      </c>
      <c r="B36" s="80" t="s">
        <v>203</v>
      </c>
      <c r="C36" s="112"/>
      <c r="D36" s="112"/>
      <c r="E36" s="112"/>
      <c r="F36" s="112"/>
      <c r="G36" s="104"/>
      <c r="H36" s="104">
        <v>361000000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>
        <v>361000000</v>
      </c>
      <c r="BL36" s="101"/>
      <c r="BM36" s="101"/>
      <c r="BN36" s="104">
        <v>5000</v>
      </c>
      <c r="BO36" s="110"/>
      <c r="BP36" s="105">
        <v>361005000</v>
      </c>
    </row>
    <row r="37" spans="1:68" s="17" customFormat="1" ht="15" customHeight="1">
      <c r="A37" s="42" t="s">
        <v>174</v>
      </c>
      <c r="B37" s="7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13"/>
      <c r="BL37" s="114"/>
      <c r="BM37" s="114"/>
      <c r="BN37" s="113"/>
      <c r="BO37" s="110"/>
      <c r="BP37" s="115"/>
    </row>
    <row r="38" spans="1:68" s="17" customFormat="1" ht="15" customHeight="1">
      <c r="A38" s="44" t="s">
        <v>175</v>
      </c>
      <c r="B38" s="81" t="s">
        <v>203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04">
        <v>105072</v>
      </c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>
        <v>105072</v>
      </c>
      <c r="BL38" s="101"/>
      <c r="BM38" s="101"/>
      <c r="BN38" s="104">
        <v>34</v>
      </c>
      <c r="BO38" s="101"/>
      <c r="BP38" s="105">
        <v>105106</v>
      </c>
    </row>
    <row r="39" spans="1:68" s="17" customFormat="1" ht="15" customHeight="1">
      <c r="A39" s="45" t="s">
        <v>176</v>
      </c>
      <c r="B39" s="82" t="s">
        <v>203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9">
        <v>26481471</v>
      </c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>
        <v>26481471</v>
      </c>
      <c r="BL39" s="101"/>
      <c r="BM39" s="101"/>
      <c r="BN39" s="109">
        <v>12477515</v>
      </c>
      <c r="BO39" s="101"/>
      <c r="BP39" s="111">
        <v>38958986</v>
      </c>
    </row>
    <row r="40" spans="1:68" s="17" customFormat="1" ht="15" customHeight="1">
      <c r="A40" s="44" t="s">
        <v>177</v>
      </c>
      <c r="B40" s="81" t="s">
        <v>203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04">
        <v>8269534</v>
      </c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>
        <v>8269534</v>
      </c>
      <c r="BL40" s="101"/>
      <c r="BM40" s="101"/>
      <c r="BN40" s="104">
        <v>636663</v>
      </c>
      <c r="BO40" s="101"/>
      <c r="BP40" s="105">
        <v>8906197</v>
      </c>
    </row>
    <row r="41" spans="1:68" s="17" customFormat="1" ht="15" customHeight="1">
      <c r="A41" s="45" t="s">
        <v>178</v>
      </c>
      <c r="B41" s="82" t="s">
        <v>203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>
        <v>528182</v>
      </c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>
        <v>528182</v>
      </c>
      <c r="BL41" s="101"/>
      <c r="BM41" s="101"/>
      <c r="BN41" s="109"/>
      <c r="BO41" s="101"/>
      <c r="BP41" s="111">
        <v>528182</v>
      </c>
    </row>
    <row r="42" spans="1:68" s="17" customFormat="1" ht="15" customHeight="1">
      <c r="A42" s="44" t="s">
        <v>179</v>
      </c>
      <c r="B42" s="81" t="s">
        <v>203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04">
        <v>40859000</v>
      </c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>
        <v>40859000</v>
      </c>
      <c r="BL42" s="101"/>
      <c r="BM42" s="101"/>
      <c r="BN42" s="104">
        <v>27272000</v>
      </c>
      <c r="BO42" s="101"/>
      <c r="BP42" s="105">
        <v>68131000</v>
      </c>
    </row>
    <row r="43" spans="1:68" s="17" customFormat="1" ht="15" customHeight="1">
      <c r="A43" s="45" t="s">
        <v>180</v>
      </c>
      <c r="B43" s="82" t="s">
        <v>203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>
        <v>318712</v>
      </c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>
        <v>318712</v>
      </c>
      <c r="BL43" s="101"/>
      <c r="BM43" s="101"/>
      <c r="BN43" s="109">
        <v>0</v>
      </c>
      <c r="BO43" s="101"/>
      <c r="BP43" s="111">
        <v>318712</v>
      </c>
    </row>
    <row r="44" spans="1:68" s="17" customFormat="1" ht="15" customHeight="1">
      <c r="A44" s="44" t="s">
        <v>181</v>
      </c>
      <c r="B44" s="81" t="s">
        <v>203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04">
        <v>28098046</v>
      </c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>
        <v>28098046</v>
      </c>
      <c r="BL44" s="101"/>
      <c r="BM44" s="101"/>
      <c r="BN44" s="104">
        <v>278</v>
      </c>
      <c r="BO44" s="101"/>
      <c r="BP44" s="105">
        <v>28098324</v>
      </c>
    </row>
    <row r="45" spans="1:68" s="17" customFormat="1" ht="15" customHeight="1">
      <c r="A45" s="45" t="s">
        <v>182</v>
      </c>
      <c r="B45" s="82" t="s">
        <v>203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>
        <v>6919000</v>
      </c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>
        <v>6919000</v>
      </c>
      <c r="BL45" s="101"/>
      <c r="BM45" s="101"/>
      <c r="BN45" s="109">
        <v>132206</v>
      </c>
      <c r="BO45" s="101"/>
      <c r="BP45" s="111">
        <v>7051206</v>
      </c>
    </row>
    <row r="46" spans="1:68" s="17" customFormat="1" ht="15" customHeight="1">
      <c r="A46" s="43" t="s">
        <v>183</v>
      </c>
      <c r="B46" s="76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6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6"/>
      <c r="BL46" s="114"/>
      <c r="BM46" s="114"/>
      <c r="BN46" s="116"/>
      <c r="BO46" s="110"/>
      <c r="BP46" s="117"/>
    </row>
    <row r="47" spans="1:68" s="17" customFormat="1" ht="15" customHeight="1">
      <c r="A47" s="45" t="s">
        <v>166</v>
      </c>
      <c r="B47" s="82" t="s">
        <v>203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09">
        <v>2556551</v>
      </c>
      <c r="R47" s="118"/>
      <c r="S47" s="118"/>
      <c r="T47" s="118"/>
      <c r="U47" s="118"/>
      <c r="V47" s="118"/>
      <c r="W47" s="118"/>
      <c r="X47" s="118"/>
      <c r="Y47" s="118"/>
      <c r="Z47" s="109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09">
        <v>2556551</v>
      </c>
      <c r="BL47" s="119"/>
      <c r="BM47" s="119"/>
      <c r="BN47" s="109"/>
      <c r="BO47" s="101"/>
      <c r="BP47" s="111">
        <v>2556551</v>
      </c>
    </row>
    <row r="48" spans="1:68" s="17" customFormat="1" ht="15" customHeight="1">
      <c r="A48" s="44" t="s">
        <v>167</v>
      </c>
      <c r="B48" s="81" t="s">
        <v>202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04">
        <v>5672081</v>
      </c>
      <c r="R48" s="120"/>
      <c r="S48" s="120"/>
      <c r="T48" s="120"/>
      <c r="U48" s="120"/>
      <c r="V48" s="120"/>
      <c r="W48" s="120"/>
      <c r="X48" s="120"/>
      <c r="Y48" s="120"/>
      <c r="Z48" s="104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04">
        <v>5672081</v>
      </c>
      <c r="BL48" s="119"/>
      <c r="BM48" s="119"/>
      <c r="BN48" s="104"/>
      <c r="BO48" s="101"/>
      <c r="BP48" s="105">
        <v>5672081</v>
      </c>
    </row>
    <row r="49" spans="1:68" s="17" customFormat="1" ht="15" customHeight="1">
      <c r="A49" s="45" t="s">
        <v>168</v>
      </c>
      <c r="B49" s="82" t="s">
        <v>203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09">
        <v>3779138</v>
      </c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09">
        <v>3779138</v>
      </c>
      <c r="BL49" s="119"/>
      <c r="BM49" s="119"/>
      <c r="BN49" s="109"/>
      <c r="BO49" s="101"/>
      <c r="BP49" s="111">
        <v>3779138</v>
      </c>
    </row>
    <row r="50" spans="1:68" s="2" customFormat="1" ht="12">
      <c r="A50" s="44" t="s">
        <v>169</v>
      </c>
      <c r="B50" s="81" t="s">
        <v>202</v>
      </c>
      <c r="C50" s="120"/>
      <c r="D50" s="104"/>
      <c r="E50" s="104">
        <v>7540145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>
        <v>7540145</v>
      </c>
      <c r="BL50" s="101"/>
      <c r="BM50" s="101"/>
      <c r="BN50" s="104"/>
      <c r="BO50" s="101"/>
      <c r="BP50" s="105">
        <v>7540145</v>
      </c>
    </row>
    <row r="51" spans="1:68" s="2" customFormat="1" ht="12">
      <c r="A51" s="43" t="s">
        <v>184</v>
      </c>
      <c r="B51" s="80" t="s">
        <v>204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>
        <v>17</v>
      </c>
      <c r="N51" s="104"/>
      <c r="O51" s="104"/>
      <c r="P51" s="104"/>
      <c r="Q51" s="104">
        <v>1028</v>
      </c>
      <c r="R51" s="104"/>
      <c r="S51" s="104"/>
      <c r="T51" s="104"/>
      <c r="U51" s="104">
        <v>136</v>
      </c>
      <c r="V51" s="104"/>
      <c r="W51" s="104">
        <v>17</v>
      </c>
      <c r="X51" s="104">
        <v>523</v>
      </c>
      <c r="Y51" s="104"/>
      <c r="Z51" s="104">
        <v>687</v>
      </c>
      <c r="AA51" s="104">
        <v>500</v>
      </c>
      <c r="AB51" s="104">
        <v>80</v>
      </c>
      <c r="AC51" s="104">
        <v>403</v>
      </c>
      <c r="AD51" s="104"/>
      <c r="AE51" s="104"/>
      <c r="AF51" s="104"/>
      <c r="AG51" s="104"/>
      <c r="AH51" s="104"/>
      <c r="AI51" s="104">
        <v>17</v>
      </c>
      <c r="AJ51" s="104">
        <v>60919</v>
      </c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>
        <v>64328</v>
      </c>
      <c r="BL51" s="101"/>
      <c r="BM51" s="101"/>
      <c r="BN51" s="104">
        <v>47</v>
      </c>
      <c r="BO51" s="101"/>
      <c r="BP51" s="105">
        <v>64375</v>
      </c>
    </row>
    <row r="52" spans="1:68" ht="14.25">
      <c r="A52" s="190" t="s">
        <v>151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</row>
    <row r="53" spans="1:68" ht="14.25" customHeight="1">
      <c r="A53" s="170" t="s">
        <v>128</v>
      </c>
      <c r="B53" s="51"/>
      <c r="C53" s="163" t="s">
        <v>129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4" t="s">
        <v>185</v>
      </c>
      <c r="BL53" s="164" t="s">
        <v>131</v>
      </c>
      <c r="BM53" s="164" t="s">
        <v>186</v>
      </c>
      <c r="BN53" s="164" t="s">
        <v>187</v>
      </c>
      <c r="BO53" s="164" t="s">
        <v>189</v>
      </c>
      <c r="BP53" s="167" t="s">
        <v>133</v>
      </c>
    </row>
    <row r="54" spans="1:68" ht="22.5" customHeight="1">
      <c r="A54" s="170"/>
      <c r="B54" s="51"/>
      <c r="C54" s="11" t="s">
        <v>101</v>
      </c>
      <c r="D54" s="11" t="s">
        <v>102</v>
      </c>
      <c r="E54" s="11" t="s">
        <v>103</v>
      </c>
      <c r="F54" s="11" t="s">
        <v>100</v>
      </c>
      <c r="G54" s="11" t="s">
        <v>8</v>
      </c>
      <c r="H54" s="11" t="s">
        <v>104</v>
      </c>
      <c r="I54" s="11" t="s">
        <v>11</v>
      </c>
      <c r="J54" s="11" t="s">
        <v>13</v>
      </c>
      <c r="K54" s="11" t="s">
        <v>15</v>
      </c>
      <c r="L54" s="11" t="s">
        <v>105</v>
      </c>
      <c r="M54" s="11" t="s">
        <v>18</v>
      </c>
      <c r="N54" s="11" t="s">
        <v>20</v>
      </c>
      <c r="O54" s="11" t="s">
        <v>106</v>
      </c>
      <c r="P54" s="11" t="s">
        <v>23</v>
      </c>
      <c r="Q54" s="11" t="s">
        <v>107</v>
      </c>
      <c r="R54" s="11" t="s">
        <v>26</v>
      </c>
      <c r="S54" s="11" t="s">
        <v>28</v>
      </c>
      <c r="T54" s="11" t="s">
        <v>30</v>
      </c>
      <c r="U54" s="11" t="s">
        <v>108</v>
      </c>
      <c r="V54" s="11" t="s">
        <v>33</v>
      </c>
      <c r="W54" s="11" t="s">
        <v>35</v>
      </c>
      <c r="X54" s="11" t="s">
        <v>37</v>
      </c>
      <c r="Y54" s="11" t="s">
        <v>39</v>
      </c>
      <c r="Z54" s="11" t="s">
        <v>109</v>
      </c>
      <c r="AA54" s="11" t="s">
        <v>110</v>
      </c>
      <c r="AB54" s="11" t="s">
        <v>43</v>
      </c>
      <c r="AC54" s="11" t="s">
        <v>45</v>
      </c>
      <c r="AD54" s="11" t="s">
        <v>111</v>
      </c>
      <c r="AE54" s="11" t="s">
        <v>48</v>
      </c>
      <c r="AF54" s="11" t="s">
        <v>112</v>
      </c>
      <c r="AG54" s="11" t="s">
        <v>51</v>
      </c>
      <c r="AH54" s="11" t="s">
        <v>53</v>
      </c>
      <c r="AI54" s="11" t="s">
        <v>55</v>
      </c>
      <c r="AJ54" s="11" t="s">
        <v>113</v>
      </c>
      <c r="AK54" s="11" t="s">
        <v>58</v>
      </c>
      <c r="AL54" s="11" t="s">
        <v>60</v>
      </c>
      <c r="AM54" s="11" t="s">
        <v>114</v>
      </c>
      <c r="AN54" s="11" t="s">
        <v>63</v>
      </c>
      <c r="AO54" s="11" t="s">
        <v>65</v>
      </c>
      <c r="AP54" s="11" t="s">
        <v>67</v>
      </c>
      <c r="AQ54" s="11" t="s">
        <v>69</v>
      </c>
      <c r="AR54" s="11" t="s">
        <v>71</v>
      </c>
      <c r="AS54" s="11" t="s">
        <v>73</v>
      </c>
      <c r="AT54" s="11" t="s">
        <v>115</v>
      </c>
      <c r="AU54" s="11" t="s">
        <v>76</v>
      </c>
      <c r="AV54" s="11" t="s">
        <v>78</v>
      </c>
      <c r="AW54" s="11" t="s">
        <v>80</v>
      </c>
      <c r="AX54" s="11" t="s">
        <v>82</v>
      </c>
      <c r="AY54" s="11" t="s">
        <v>116</v>
      </c>
      <c r="AZ54" s="11" t="s">
        <v>117</v>
      </c>
      <c r="BA54" s="11" t="s">
        <v>118</v>
      </c>
      <c r="BB54" s="11" t="s">
        <v>84</v>
      </c>
      <c r="BC54" s="11" t="s">
        <v>119</v>
      </c>
      <c r="BD54" s="11" t="s">
        <v>120</v>
      </c>
      <c r="BE54" s="11" t="s">
        <v>121</v>
      </c>
      <c r="BF54" s="11" t="s">
        <v>85</v>
      </c>
      <c r="BG54" s="11" t="s">
        <v>87</v>
      </c>
      <c r="BH54" s="11" t="s">
        <v>122</v>
      </c>
      <c r="BI54" s="11" t="s">
        <v>123</v>
      </c>
      <c r="BJ54" s="11" t="s">
        <v>89</v>
      </c>
      <c r="BK54" s="165" t="s">
        <v>131</v>
      </c>
      <c r="BL54" s="165"/>
      <c r="BM54" s="165"/>
      <c r="BN54" s="165"/>
      <c r="BO54" s="165"/>
      <c r="BP54" s="168"/>
    </row>
    <row r="55" spans="1:68" ht="63" customHeight="1" hidden="1" outlineLevel="1">
      <c r="A55" s="171"/>
      <c r="B55" s="61"/>
      <c r="C55" s="9" t="s">
        <v>124</v>
      </c>
      <c r="D55" s="9" t="s">
        <v>125</v>
      </c>
      <c r="E55" s="9" t="s">
        <v>6</v>
      </c>
      <c r="F55" s="9" t="s">
        <v>7</v>
      </c>
      <c r="G55" s="9" t="s">
        <v>9</v>
      </c>
      <c r="H55" s="9" t="s">
        <v>10</v>
      </c>
      <c r="I55" s="9" t="s">
        <v>12</v>
      </c>
      <c r="J55" s="9" t="s">
        <v>14</v>
      </c>
      <c r="K55" s="9" t="s">
        <v>16</v>
      </c>
      <c r="L55" s="9" t="s">
        <v>17</v>
      </c>
      <c r="M55" s="9" t="s">
        <v>19</v>
      </c>
      <c r="N55" s="9" t="s">
        <v>21</v>
      </c>
      <c r="O55" s="9" t="s">
        <v>22</v>
      </c>
      <c r="P55" s="9" t="s">
        <v>24</v>
      </c>
      <c r="Q55" s="9" t="s">
        <v>25</v>
      </c>
      <c r="R55" s="9" t="s">
        <v>27</v>
      </c>
      <c r="S55" s="9" t="s">
        <v>29</v>
      </c>
      <c r="T55" s="9" t="s">
        <v>31</v>
      </c>
      <c r="U55" s="9" t="s">
        <v>32</v>
      </c>
      <c r="V55" s="9" t="s">
        <v>34</v>
      </c>
      <c r="W55" s="9" t="s">
        <v>36</v>
      </c>
      <c r="X55" s="9" t="s">
        <v>38</v>
      </c>
      <c r="Y55" s="9" t="s">
        <v>40</v>
      </c>
      <c r="Z55" s="9" t="s">
        <v>41</v>
      </c>
      <c r="AA55" s="9" t="s">
        <v>42</v>
      </c>
      <c r="AB55" s="9" t="s">
        <v>44</v>
      </c>
      <c r="AC55" s="9" t="s">
        <v>46</v>
      </c>
      <c r="AD55" s="9" t="s">
        <v>47</v>
      </c>
      <c r="AE55" s="9" t="s">
        <v>49</v>
      </c>
      <c r="AF55" s="9" t="s">
        <v>50</v>
      </c>
      <c r="AG55" s="9" t="s">
        <v>52</v>
      </c>
      <c r="AH55" s="9" t="s">
        <v>54</v>
      </c>
      <c r="AI55" s="9" t="s">
        <v>56</v>
      </c>
      <c r="AJ55" s="9" t="s">
        <v>57</v>
      </c>
      <c r="AK55" s="9" t="s">
        <v>59</v>
      </c>
      <c r="AL55" s="9" t="s">
        <v>61</v>
      </c>
      <c r="AM55" s="9" t="s">
        <v>62</v>
      </c>
      <c r="AN55" s="9" t="s">
        <v>64</v>
      </c>
      <c r="AO55" s="9" t="s">
        <v>66</v>
      </c>
      <c r="AP55" s="9" t="s">
        <v>68</v>
      </c>
      <c r="AQ55" s="9" t="s">
        <v>70</v>
      </c>
      <c r="AR55" s="9" t="s">
        <v>72</v>
      </c>
      <c r="AS55" s="9" t="s">
        <v>74</v>
      </c>
      <c r="AT55" s="9" t="s">
        <v>75</v>
      </c>
      <c r="AU55" s="9" t="s">
        <v>77</v>
      </c>
      <c r="AV55" s="9" t="s">
        <v>79</v>
      </c>
      <c r="AW55" s="9" t="s">
        <v>81</v>
      </c>
      <c r="AX55" s="9" t="s">
        <v>83</v>
      </c>
      <c r="AY55" s="9" t="s">
        <v>91</v>
      </c>
      <c r="AZ55" s="9" t="s">
        <v>0</v>
      </c>
      <c r="BA55" s="9" t="s">
        <v>1</v>
      </c>
      <c r="BB55" s="9" t="s">
        <v>2</v>
      </c>
      <c r="BC55" s="9" t="s">
        <v>92</v>
      </c>
      <c r="BD55" s="9" t="s">
        <v>93</v>
      </c>
      <c r="BE55" s="9" t="s">
        <v>94</v>
      </c>
      <c r="BF55" s="9" t="s">
        <v>86</v>
      </c>
      <c r="BG55" s="9" t="s">
        <v>88</v>
      </c>
      <c r="BH55" s="9" t="s">
        <v>95</v>
      </c>
      <c r="BI55" s="9" t="s">
        <v>96</v>
      </c>
      <c r="BJ55" s="9" t="s">
        <v>90</v>
      </c>
      <c r="BK55" s="166"/>
      <c r="BL55" s="166"/>
      <c r="BM55" s="166"/>
      <c r="BN55" s="35" t="s">
        <v>188</v>
      </c>
      <c r="BO55" s="166"/>
      <c r="BP55" s="169"/>
    </row>
    <row r="56" spans="1:68" s="17" customFormat="1" ht="15" customHeight="1" collapsed="1">
      <c r="A56" s="69" t="s">
        <v>152</v>
      </c>
      <c r="B56" s="5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6"/>
    </row>
    <row r="57" spans="1:68" s="2" customFormat="1" ht="12">
      <c r="A57" s="42" t="s">
        <v>154</v>
      </c>
      <c r="B57" s="53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2"/>
      <c r="BP57" s="103"/>
    </row>
    <row r="58" spans="1:68" s="2" customFormat="1" ht="12">
      <c r="A58" s="37" t="s">
        <v>155</v>
      </c>
      <c r="B58" s="54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4"/>
      <c r="BP58" s="105"/>
    </row>
    <row r="59" spans="1:68" s="2" customFormat="1" ht="12">
      <c r="A59" s="39" t="s">
        <v>156</v>
      </c>
      <c r="B59" s="55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2">
        <v>572252</v>
      </c>
      <c r="BP59" s="103">
        <v>572252</v>
      </c>
    </row>
    <row r="60" spans="1:68" s="2" customFormat="1" ht="12">
      <c r="A60" s="41" t="s">
        <v>157</v>
      </c>
      <c r="B60" s="56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4">
        <v>2365032</v>
      </c>
      <c r="BP60" s="105">
        <v>2365032</v>
      </c>
    </row>
    <row r="61" spans="1:68" s="2" customFormat="1" ht="12">
      <c r="A61" s="39" t="s">
        <v>158</v>
      </c>
      <c r="B61" s="5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2">
        <v>2084909</v>
      </c>
      <c r="BP61" s="103">
        <v>2084909</v>
      </c>
    </row>
    <row r="62" spans="1:68" s="2" customFormat="1" ht="12">
      <c r="A62" s="37" t="s">
        <v>159</v>
      </c>
      <c r="B62" s="54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4"/>
      <c r="BP62" s="105"/>
    </row>
    <row r="63" spans="1:68" s="2" customFormat="1" ht="12">
      <c r="A63" s="39" t="s">
        <v>160</v>
      </c>
      <c r="B63" s="5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2">
        <v>76509</v>
      </c>
      <c r="BP63" s="103">
        <v>76509</v>
      </c>
    </row>
    <row r="64" spans="1:68" s="2" customFormat="1" ht="12">
      <c r="A64" s="43" t="s">
        <v>161</v>
      </c>
      <c r="B64" s="57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4"/>
      <c r="BP64" s="105"/>
    </row>
    <row r="65" spans="1:68" s="2" customFormat="1" ht="12">
      <c r="A65" s="37" t="s">
        <v>162</v>
      </c>
      <c r="B65" s="54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4">
        <v>161116</v>
      </c>
      <c r="BP65" s="105">
        <v>161116</v>
      </c>
    </row>
    <row r="66" spans="1:68" s="2" customFormat="1" ht="12">
      <c r="A66" s="38" t="s">
        <v>163</v>
      </c>
      <c r="B66" s="58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2">
        <v>253</v>
      </c>
      <c r="BP66" s="103">
        <v>253</v>
      </c>
    </row>
    <row r="67" spans="1:68" s="2" customFormat="1" ht="12">
      <c r="A67" s="42" t="s">
        <v>164</v>
      </c>
      <c r="B67" s="53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2"/>
      <c r="BP67" s="103"/>
    </row>
    <row r="68" spans="1:68" s="2" customFormat="1" ht="12">
      <c r="A68" s="37" t="s">
        <v>165</v>
      </c>
      <c r="B68" s="54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4"/>
      <c r="BP68" s="105"/>
    </row>
    <row r="69" spans="1:68" s="2" customFormat="1" ht="12">
      <c r="A69" s="39" t="s">
        <v>166</v>
      </c>
      <c r="B69" s="55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2">
        <v>8601</v>
      </c>
      <c r="BP69" s="103">
        <v>8601</v>
      </c>
    </row>
    <row r="70" spans="1:68" s="2" customFormat="1" ht="12">
      <c r="A70" s="41" t="s">
        <v>167</v>
      </c>
      <c r="B70" s="56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4">
        <v>108904</v>
      </c>
      <c r="BP70" s="105">
        <v>108904</v>
      </c>
    </row>
    <row r="71" spans="1:68" s="2" customFormat="1" ht="12">
      <c r="A71" s="39" t="s">
        <v>168</v>
      </c>
      <c r="B71" s="55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2">
        <v>20953</v>
      </c>
      <c r="BP71" s="103">
        <v>20953</v>
      </c>
    </row>
    <row r="72" spans="1:68" s="2" customFormat="1" ht="12">
      <c r="A72" s="41" t="s">
        <v>169</v>
      </c>
      <c r="B72" s="56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4">
        <v>41117</v>
      </c>
      <c r="BP72" s="105">
        <v>41117</v>
      </c>
    </row>
    <row r="73" spans="1:68" s="17" customFormat="1" ht="15" customHeight="1">
      <c r="A73" s="69" t="s">
        <v>153</v>
      </c>
      <c r="B73" s="52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7"/>
    </row>
    <row r="74" spans="1:68" s="17" customFormat="1" ht="15" customHeight="1">
      <c r="A74" s="42" t="s">
        <v>170</v>
      </c>
      <c r="B74" s="53"/>
      <c r="C74" s="109"/>
      <c r="D74" s="109"/>
      <c r="E74" s="109"/>
      <c r="F74" s="109"/>
      <c r="G74" s="109">
        <v>2365032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>
        <v>2365032</v>
      </c>
      <c r="BL74" s="101"/>
      <c r="BM74" s="101"/>
      <c r="BN74" s="109">
        <v>153</v>
      </c>
      <c r="BO74" s="101"/>
      <c r="BP74" s="111">
        <v>2365185</v>
      </c>
    </row>
    <row r="75" spans="1:68" s="17" customFormat="1" ht="15" customHeight="1">
      <c r="A75" s="43" t="s">
        <v>171</v>
      </c>
      <c r="B75" s="57"/>
      <c r="C75" s="104"/>
      <c r="D75" s="104"/>
      <c r="E75" s="104"/>
      <c r="F75" s="104"/>
      <c r="G75" s="104"/>
      <c r="H75" s="104">
        <v>551121</v>
      </c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>
        <v>551121</v>
      </c>
      <c r="BL75" s="101"/>
      <c r="BM75" s="101"/>
      <c r="BN75" s="104"/>
      <c r="BO75" s="101"/>
      <c r="BP75" s="105">
        <v>551121</v>
      </c>
    </row>
    <row r="76" spans="1:68" s="17" customFormat="1" ht="15" customHeight="1">
      <c r="A76" s="42" t="s">
        <v>172</v>
      </c>
      <c r="B76" s="5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>
        <v>474995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>
        <v>474996</v>
      </c>
      <c r="BL76" s="101"/>
      <c r="BM76" s="101"/>
      <c r="BN76" s="109"/>
      <c r="BO76" s="101"/>
      <c r="BP76" s="111">
        <v>474996</v>
      </c>
    </row>
    <row r="77" spans="1:68" s="17" customFormat="1" ht="15" customHeight="1">
      <c r="A77" s="43" t="s">
        <v>173</v>
      </c>
      <c r="B77" s="57"/>
      <c r="C77" s="104"/>
      <c r="D77" s="104"/>
      <c r="E77" s="104"/>
      <c r="F77" s="104"/>
      <c r="G77" s="104"/>
      <c r="H77" s="104">
        <v>2084909</v>
      </c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>
        <v>2084909</v>
      </c>
      <c r="BL77" s="101"/>
      <c r="BM77" s="101"/>
      <c r="BN77" s="104">
        <v>29</v>
      </c>
      <c r="BO77" s="101"/>
      <c r="BP77" s="105">
        <v>2084938</v>
      </c>
    </row>
    <row r="78" spans="1:68" s="17" customFormat="1" ht="15" customHeight="1">
      <c r="A78" s="42" t="s">
        <v>174</v>
      </c>
      <c r="B78" s="53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13"/>
      <c r="BL78" s="110"/>
      <c r="BM78" s="110"/>
      <c r="BN78" s="113"/>
      <c r="BO78" s="110"/>
      <c r="BP78" s="115"/>
    </row>
    <row r="79" spans="1:68" s="17" customFormat="1" ht="15" customHeight="1">
      <c r="A79" s="44" t="s">
        <v>175</v>
      </c>
      <c r="B79" s="59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>
        <v>533</v>
      </c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>
        <v>533</v>
      </c>
      <c r="BL79" s="101"/>
      <c r="BM79" s="101"/>
      <c r="BN79" s="104">
        <v>0</v>
      </c>
      <c r="BO79" s="101"/>
      <c r="BP79" s="105">
        <v>533</v>
      </c>
    </row>
    <row r="80" spans="1:68" s="17" customFormat="1" ht="15" customHeight="1">
      <c r="A80" s="45" t="s">
        <v>176</v>
      </c>
      <c r="B80" s="60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>
        <v>139054</v>
      </c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>
        <v>139054</v>
      </c>
      <c r="BL80" s="101"/>
      <c r="BM80" s="101"/>
      <c r="BN80" s="109">
        <v>65519</v>
      </c>
      <c r="BO80" s="101"/>
      <c r="BP80" s="111">
        <v>204574</v>
      </c>
    </row>
    <row r="81" spans="1:68" s="17" customFormat="1" ht="15" customHeight="1">
      <c r="A81" s="44" t="s">
        <v>177</v>
      </c>
      <c r="B81" s="59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>
        <v>46061</v>
      </c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>
        <v>46061</v>
      </c>
      <c r="BL81" s="101"/>
      <c r="BM81" s="101"/>
      <c r="BN81" s="104">
        <v>3546</v>
      </c>
      <c r="BO81" s="101"/>
      <c r="BP81" s="105">
        <v>49608</v>
      </c>
    </row>
    <row r="82" spans="1:68" s="17" customFormat="1" ht="15" customHeight="1">
      <c r="A82" s="45" t="s">
        <v>178</v>
      </c>
      <c r="B82" s="60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>
        <v>2942</v>
      </c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>
        <v>2942</v>
      </c>
      <c r="BL82" s="101"/>
      <c r="BM82" s="101"/>
      <c r="BN82" s="109"/>
      <c r="BO82" s="101"/>
      <c r="BP82" s="111">
        <v>2942</v>
      </c>
    </row>
    <row r="83" spans="1:68" s="17" customFormat="1" ht="15" customHeight="1">
      <c r="A83" s="44" t="s">
        <v>179</v>
      </c>
      <c r="B83" s="59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>
        <v>239393</v>
      </c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>
        <v>239393</v>
      </c>
      <c r="BL83" s="101"/>
      <c r="BM83" s="101"/>
      <c r="BN83" s="104">
        <v>159787</v>
      </c>
      <c r="BO83" s="101"/>
      <c r="BP83" s="105">
        <v>399180</v>
      </c>
    </row>
    <row r="84" spans="1:68" s="17" customFormat="1" ht="15" customHeight="1">
      <c r="A84" s="45" t="s">
        <v>180</v>
      </c>
      <c r="B84" s="60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>
        <v>1936</v>
      </c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>
        <v>1936</v>
      </c>
      <c r="BL84" s="101"/>
      <c r="BM84" s="101"/>
      <c r="BN84" s="109"/>
      <c r="BO84" s="101"/>
      <c r="BP84" s="111">
        <v>1936</v>
      </c>
    </row>
    <row r="85" spans="1:68" s="17" customFormat="1" ht="15" customHeight="1">
      <c r="A85" s="44" t="s">
        <v>181</v>
      </c>
      <c r="B85" s="59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>
        <v>182272</v>
      </c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>
        <v>182272</v>
      </c>
      <c r="BL85" s="101"/>
      <c r="BM85" s="101"/>
      <c r="BN85" s="104">
        <v>2</v>
      </c>
      <c r="BO85" s="101"/>
      <c r="BP85" s="105">
        <v>182274</v>
      </c>
    </row>
    <row r="86" spans="1:68" s="17" customFormat="1" ht="15" customHeight="1">
      <c r="A86" s="45" t="s">
        <v>182</v>
      </c>
      <c r="B86" s="60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>
        <v>25856</v>
      </c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>
        <v>25856</v>
      </c>
      <c r="BL86" s="101"/>
      <c r="BM86" s="101"/>
      <c r="BN86" s="109">
        <v>494</v>
      </c>
      <c r="BO86" s="101"/>
      <c r="BP86" s="111">
        <v>26350</v>
      </c>
    </row>
    <row r="87" spans="1:68" s="17" customFormat="1" ht="15" customHeight="1">
      <c r="A87" s="43" t="s">
        <v>183</v>
      </c>
      <c r="B87" s="57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6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6"/>
      <c r="BL87" s="110"/>
      <c r="BM87" s="110"/>
      <c r="BN87" s="116"/>
      <c r="BO87" s="110"/>
      <c r="BP87" s="117"/>
    </row>
    <row r="88" spans="1:68" s="17" customFormat="1" ht="15" customHeight="1">
      <c r="A88" s="45" t="s">
        <v>166</v>
      </c>
      <c r="B88" s="60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09">
        <v>8601</v>
      </c>
      <c r="R88" s="118"/>
      <c r="S88" s="118"/>
      <c r="T88" s="118"/>
      <c r="U88" s="118"/>
      <c r="V88" s="118"/>
      <c r="W88" s="118"/>
      <c r="X88" s="118"/>
      <c r="Y88" s="118"/>
      <c r="Z88" s="109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09">
        <v>8601</v>
      </c>
      <c r="BL88" s="101"/>
      <c r="BM88" s="101"/>
      <c r="BN88" s="109"/>
      <c r="BO88" s="101"/>
      <c r="BP88" s="111">
        <v>8601</v>
      </c>
    </row>
    <row r="89" spans="1:68" s="17" customFormat="1" ht="15" customHeight="1">
      <c r="A89" s="44" t="s">
        <v>167</v>
      </c>
      <c r="B89" s="5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04">
        <v>108904</v>
      </c>
      <c r="R89" s="120"/>
      <c r="S89" s="120"/>
      <c r="T89" s="120"/>
      <c r="U89" s="120"/>
      <c r="V89" s="120"/>
      <c r="W89" s="120"/>
      <c r="X89" s="120"/>
      <c r="Y89" s="120"/>
      <c r="Z89" s="104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04">
        <v>108904</v>
      </c>
      <c r="BL89" s="101"/>
      <c r="BM89" s="101"/>
      <c r="BN89" s="104"/>
      <c r="BO89" s="101"/>
      <c r="BP89" s="105">
        <v>108904</v>
      </c>
    </row>
    <row r="90" spans="1:68" s="17" customFormat="1" ht="15" customHeight="1">
      <c r="A90" s="45" t="s">
        <v>168</v>
      </c>
      <c r="B90" s="60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09">
        <v>20953</v>
      </c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09">
        <v>20953</v>
      </c>
      <c r="BL90" s="101"/>
      <c r="BM90" s="101"/>
      <c r="BN90" s="109"/>
      <c r="BO90" s="101"/>
      <c r="BP90" s="111">
        <v>20953</v>
      </c>
    </row>
    <row r="91" spans="1:68" s="2" customFormat="1" ht="12">
      <c r="A91" s="44" t="s">
        <v>169</v>
      </c>
      <c r="B91" s="59"/>
      <c r="C91" s="120"/>
      <c r="D91" s="104"/>
      <c r="E91" s="104">
        <v>117626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>
        <v>117626</v>
      </c>
      <c r="BL91" s="101"/>
      <c r="BM91" s="101"/>
      <c r="BN91" s="104"/>
      <c r="BO91" s="101"/>
      <c r="BP91" s="105">
        <v>117626</v>
      </c>
    </row>
    <row r="92" spans="1:68" s="2" customFormat="1" ht="15" customHeight="1">
      <c r="A92" s="86" t="s">
        <v>184</v>
      </c>
      <c r="B92" s="87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>
        <v>61</v>
      </c>
      <c r="N92" s="121"/>
      <c r="O92" s="121"/>
      <c r="P92" s="121"/>
      <c r="Q92" s="121">
        <v>3703</v>
      </c>
      <c r="R92" s="121"/>
      <c r="S92" s="121"/>
      <c r="T92" s="121"/>
      <c r="U92" s="121">
        <v>491</v>
      </c>
      <c r="V92" s="121"/>
      <c r="W92" s="121">
        <v>61</v>
      </c>
      <c r="X92" s="121">
        <v>1882</v>
      </c>
      <c r="Y92" s="121"/>
      <c r="Z92" s="121">
        <v>2476</v>
      </c>
      <c r="AA92" s="121">
        <v>1800</v>
      </c>
      <c r="AB92" s="121">
        <v>286</v>
      </c>
      <c r="AC92" s="121">
        <v>1453</v>
      </c>
      <c r="AD92" s="121"/>
      <c r="AE92" s="121"/>
      <c r="AF92" s="121"/>
      <c r="AG92" s="121"/>
      <c r="AH92" s="121"/>
      <c r="AI92" s="121">
        <v>61</v>
      </c>
      <c r="AJ92" s="121">
        <v>219369</v>
      </c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>
        <v>231645</v>
      </c>
      <c r="BL92" s="122"/>
      <c r="BM92" s="122"/>
      <c r="BN92" s="121">
        <v>169</v>
      </c>
      <c r="BO92" s="122"/>
      <c r="BP92" s="123">
        <v>231815</v>
      </c>
    </row>
    <row r="93" ht="14.25" collapsed="1"/>
    <row r="94" spans="1:68" ht="14.25">
      <c r="A94" s="187" t="s">
        <v>143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9"/>
    </row>
    <row r="95" spans="1:68" ht="14.25">
      <c r="A95" s="33" t="s">
        <v>190</v>
      </c>
      <c r="B95" s="4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9"/>
    </row>
    <row r="96" spans="1:68" ht="14.25">
      <c r="A96" s="180" t="s">
        <v>200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2"/>
    </row>
  </sheetData>
  <sheetProtection/>
  <mergeCells count="23">
    <mergeCell ref="A96:BP96"/>
    <mergeCell ref="BN53:BN54"/>
    <mergeCell ref="B12:B14"/>
    <mergeCell ref="BP12:BP14"/>
    <mergeCell ref="C12:BJ12"/>
    <mergeCell ref="A94:BP94"/>
    <mergeCell ref="A52:BP52"/>
    <mergeCell ref="A1:H3"/>
    <mergeCell ref="A4:H5"/>
    <mergeCell ref="BM53:BM55"/>
    <mergeCell ref="BK12:BK14"/>
    <mergeCell ref="BN12:BN13"/>
    <mergeCell ref="A11:BP11"/>
    <mergeCell ref="A12:A14"/>
    <mergeCell ref="BO12:BO14"/>
    <mergeCell ref="BL12:BL14"/>
    <mergeCell ref="BM12:BM14"/>
    <mergeCell ref="C53:BJ53"/>
    <mergeCell ref="BK53:BK55"/>
    <mergeCell ref="BL53:BL55"/>
    <mergeCell ref="BP53:BP55"/>
    <mergeCell ref="A53:A55"/>
    <mergeCell ref="BO53:BO55"/>
  </mergeCells>
  <hyperlinks>
    <hyperlink ref="BP9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96"/>
  <sheetViews>
    <sheetView showGridLines="0" zoomScalePageLayoutView="0" workbookViewId="0" topLeftCell="A1">
      <selection activeCell="A4" sqref="A4:H5"/>
    </sheetView>
  </sheetViews>
  <sheetFormatPr defaultColWidth="11.421875" defaultRowHeight="15" outlineLevelRow="1"/>
  <cols>
    <col min="1" max="1" width="47.28125" style="34" customWidth="1"/>
    <col min="2" max="2" width="12.28125" style="34" customWidth="1"/>
    <col min="3" max="6" width="12.7109375" style="13" customWidth="1"/>
    <col min="7" max="7" width="14.421875" style="13" customWidth="1"/>
    <col min="8" max="8" width="15.00390625" style="13" customWidth="1"/>
    <col min="9" max="25" width="12.7109375" style="13" customWidth="1"/>
    <col min="26" max="26" width="13.7109375" style="13" customWidth="1"/>
    <col min="27" max="62" width="12.7109375" style="13" customWidth="1"/>
    <col min="63" max="63" width="14.421875" style="13" customWidth="1"/>
    <col min="64" max="64" width="17.7109375" style="13" customWidth="1"/>
    <col min="65" max="65" width="15.28125" style="13" customWidth="1"/>
    <col min="66" max="66" width="16.140625" style="13" customWidth="1"/>
    <col min="67" max="67" width="16.00390625" style="13" customWidth="1"/>
    <col min="68" max="68" width="13.7109375" style="13" customWidth="1"/>
    <col min="69" max="16384" width="11.421875" style="13" customWidth="1"/>
  </cols>
  <sheetData>
    <row r="1" spans="1:8" s="8" customFormat="1" ht="12" customHeight="1">
      <c r="A1" s="172"/>
      <c r="B1" s="172"/>
      <c r="C1" s="172"/>
      <c r="D1" s="172"/>
      <c r="E1" s="172"/>
      <c r="F1" s="172"/>
      <c r="G1" s="172"/>
      <c r="H1" s="173"/>
    </row>
    <row r="2" spans="1:8" s="8" customFormat="1" ht="12" customHeight="1">
      <c r="A2" s="172"/>
      <c r="B2" s="172"/>
      <c r="C2" s="172"/>
      <c r="D2" s="172"/>
      <c r="E2" s="172"/>
      <c r="F2" s="172"/>
      <c r="G2" s="172"/>
      <c r="H2" s="173"/>
    </row>
    <row r="3" spans="1:8" s="8" customFormat="1" ht="36" customHeight="1">
      <c r="A3" s="172"/>
      <c r="B3" s="172"/>
      <c r="C3" s="172"/>
      <c r="D3" s="172"/>
      <c r="E3" s="172"/>
      <c r="F3" s="172"/>
      <c r="G3" s="172"/>
      <c r="H3" s="173"/>
    </row>
    <row r="4" spans="1:8" s="8" customFormat="1" ht="12" customHeight="1">
      <c r="A4" s="174" t="s">
        <v>144</v>
      </c>
      <c r="B4" s="174"/>
      <c r="C4" s="174"/>
      <c r="D4" s="174"/>
      <c r="E4" s="174"/>
      <c r="F4" s="174"/>
      <c r="G4" s="174"/>
      <c r="H4" s="175"/>
    </row>
    <row r="5" spans="1:8" s="8" customFormat="1" ht="16.5" customHeight="1">
      <c r="A5" s="174"/>
      <c r="B5" s="174"/>
      <c r="C5" s="174"/>
      <c r="D5" s="174"/>
      <c r="E5" s="174"/>
      <c r="F5" s="174"/>
      <c r="G5" s="174"/>
      <c r="H5" s="175"/>
    </row>
    <row r="6" spans="1:8" s="8" customFormat="1" ht="12">
      <c r="A6" s="31" t="s">
        <v>149</v>
      </c>
      <c r="B6" s="31"/>
      <c r="C6" s="4"/>
      <c r="D6" s="4"/>
      <c r="E6" s="4"/>
      <c r="F6" s="4"/>
      <c r="G6" s="4"/>
      <c r="H6" s="5"/>
    </row>
    <row r="7" spans="1:8" s="8" customFormat="1" ht="12">
      <c r="A7" s="31" t="s">
        <v>147</v>
      </c>
      <c r="B7" s="31"/>
      <c r="C7" s="4"/>
      <c r="D7" s="4"/>
      <c r="E7" s="4"/>
      <c r="F7" s="4"/>
      <c r="G7" s="4"/>
      <c r="H7" s="5"/>
    </row>
    <row r="8" spans="1:8" s="8" customFormat="1" ht="12">
      <c r="A8" s="31" t="s">
        <v>97</v>
      </c>
      <c r="B8" s="31"/>
      <c r="C8" s="4"/>
      <c r="D8" s="4"/>
      <c r="E8" s="4"/>
      <c r="F8" s="4"/>
      <c r="G8" s="4"/>
      <c r="H8" s="5"/>
    </row>
    <row r="9" spans="1:68" s="8" customFormat="1" ht="15">
      <c r="A9" s="32" t="s">
        <v>127</v>
      </c>
      <c r="B9" s="32"/>
      <c r="C9" s="6"/>
      <c r="D9" s="6"/>
      <c r="E9" s="6"/>
      <c r="F9" s="6"/>
      <c r="G9" s="6"/>
      <c r="H9" s="7"/>
      <c r="R9" s="12"/>
      <c r="T9" s="12"/>
      <c r="BP9" s="12" t="s">
        <v>126</v>
      </c>
    </row>
    <row r="11" spans="1:68" ht="15" customHeight="1">
      <c r="A11" s="190" t="s">
        <v>196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2"/>
    </row>
    <row r="12" spans="1:68" s="2" customFormat="1" ht="24" customHeight="1">
      <c r="A12" s="170" t="s">
        <v>128</v>
      </c>
      <c r="B12" s="183" t="s">
        <v>197</v>
      </c>
      <c r="C12" s="163" t="s">
        <v>130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93" t="s">
        <v>191</v>
      </c>
      <c r="BL12" s="68" t="s">
        <v>192</v>
      </c>
      <c r="BM12" s="193" t="s">
        <v>186</v>
      </c>
      <c r="BN12" s="164" t="s">
        <v>193</v>
      </c>
      <c r="BO12" s="165" t="s">
        <v>194</v>
      </c>
      <c r="BP12" s="168" t="s">
        <v>195</v>
      </c>
    </row>
    <row r="13" spans="1:68" s="2" customFormat="1" ht="12.75" customHeight="1">
      <c r="A13" s="170"/>
      <c r="B13" s="184"/>
      <c r="C13" s="20" t="s">
        <v>101</v>
      </c>
      <c r="D13" s="20" t="s">
        <v>102</v>
      </c>
      <c r="E13" s="20" t="s">
        <v>103</v>
      </c>
      <c r="F13" s="20" t="s">
        <v>100</v>
      </c>
      <c r="G13" s="20" t="s">
        <v>8</v>
      </c>
      <c r="H13" s="20" t="s">
        <v>104</v>
      </c>
      <c r="I13" s="20" t="s">
        <v>11</v>
      </c>
      <c r="J13" s="20" t="s">
        <v>13</v>
      </c>
      <c r="K13" s="20" t="s">
        <v>15</v>
      </c>
      <c r="L13" s="20" t="s">
        <v>105</v>
      </c>
      <c r="M13" s="20" t="s">
        <v>18</v>
      </c>
      <c r="N13" s="20" t="s">
        <v>20</v>
      </c>
      <c r="O13" s="20" t="s">
        <v>106</v>
      </c>
      <c r="P13" s="20" t="s">
        <v>23</v>
      </c>
      <c r="Q13" s="20" t="s">
        <v>107</v>
      </c>
      <c r="R13" s="20" t="s">
        <v>26</v>
      </c>
      <c r="S13" s="20" t="s">
        <v>28</v>
      </c>
      <c r="T13" s="20" t="s">
        <v>30</v>
      </c>
      <c r="U13" s="20" t="s">
        <v>108</v>
      </c>
      <c r="V13" s="20" t="s">
        <v>33</v>
      </c>
      <c r="W13" s="20" t="s">
        <v>35</v>
      </c>
      <c r="X13" s="20" t="s">
        <v>37</v>
      </c>
      <c r="Y13" s="20" t="s">
        <v>39</v>
      </c>
      <c r="Z13" s="20" t="s">
        <v>109</v>
      </c>
      <c r="AA13" s="20" t="s">
        <v>110</v>
      </c>
      <c r="AB13" s="20" t="s">
        <v>43</v>
      </c>
      <c r="AC13" s="20" t="s">
        <v>45</v>
      </c>
      <c r="AD13" s="20" t="s">
        <v>111</v>
      </c>
      <c r="AE13" s="20" t="s">
        <v>48</v>
      </c>
      <c r="AF13" s="20" t="s">
        <v>112</v>
      </c>
      <c r="AG13" s="20" t="s">
        <v>51</v>
      </c>
      <c r="AH13" s="20" t="s">
        <v>53</v>
      </c>
      <c r="AI13" s="20" t="s">
        <v>55</v>
      </c>
      <c r="AJ13" s="20" t="s">
        <v>113</v>
      </c>
      <c r="AK13" s="20" t="s">
        <v>58</v>
      </c>
      <c r="AL13" s="20" t="s">
        <v>60</v>
      </c>
      <c r="AM13" s="20" t="s">
        <v>114</v>
      </c>
      <c r="AN13" s="20" t="s">
        <v>63</v>
      </c>
      <c r="AO13" s="20" t="s">
        <v>65</v>
      </c>
      <c r="AP13" s="20" t="s">
        <v>67</v>
      </c>
      <c r="AQ13" s="20" t="s">
        <v>69</v>
      </c>
      <c r="AR13" s="20" t="s">
        <v>71</v>
      </c>
      <c r="AS13" s="20" t="s">
        <v>73</v>
      </c>
      <c r="AT13" s="20" t="s">
        <v>115</v>
      </c>
      <c r="AU13" s="20" t="s">
        <v>76</v>
      </c>
      <c r="AV13" s="20" t="s">
        <v>78</v>
      </c>
      <c r="AW13" s="20" t="s">
        <v>80</v>
      </c>
      <c r="AX13" s="20" t="s">
        <v>82</v>
      </c>
      <c r="AY13" s="20" t="s">
        <v>116</v>
      </c>
      <c r="AZ13" s="20" t="s">
        <v>117</v>
      </c>
      <c r="BA13" s="20" t="s">
        <v>118</v>
      </c>
      <c r="BB13" s="20" t="s">
        <v>84</v>
      </c>
      <c r="BC13" s="20" t="s">
        <v>119</v>
      </c>
      <c r="BD13" s="20" t="s">
        <v>120</v>
      </c>
      <c r="BE13" s="20" t="s">
        <v>121</v>
      </c>
      <c r="BF13" s="20" t="s">
        <v>85</v>
      </c>
      <c r="BG13" s="20" t="s">
        <v>87</v>
      </c>
      <c r="BH13" s="20" t="s">
        <v>122</v>
      </c>
      <c r="BI13" s="20" t="s">
        <v>123</v>
      </c>
      <c r="BJ13" s="20" t="s">
        <v>89</v>
      </c>
      <c r="BK13" s="194"/>
      <c r="BL13" s="194" t="s">
        <v>131</v>
      </c>
      <c r="BM13" s="194"/>
      <c r="BN13" s="165"/>
      <c r="BO13" s="165"/>
      <c r="BP13" s="168"/>
    </row>
    <row r="14" spans="1:68" s="14" customFormat="1" ht="63" customHeight="1">
      <c r="A14" s="171"/>
      <c r="B14" s="185"/>
      <c r="C14" s="9" t="s">
        <v>124</v>
      </c>
      <c r="D14" s="9" t="s">
        <v>125</v>
      </c>
      <c r="E14" s="9" t="s">
        <v>6</v>
      </c>
      <c r="F14" s="9" t="s">
        <v>7</v>
      </c>
      <c r="G14" s="9" t="s">
        <v>9</v>
      </c>
      <c r="H14" s="9" t="s">
        <v>10</v>
      </c>
      <c r="I14" s="9" t="s">
        <v>12</v>
      </c>
      <c r="J14" s="9" t="s">
        <v>14</v>
      </c>
      <c r="K14" s="9" t="s">
        <v>16</v>
      </c>
      <c r="L14" s="9" t="s">
        <v>17</v>
      </c>
      <c r="M14" s="9" t="s">
        <v>19</v>
      </c>
      <c r="N14" s="9" t="s">
        <v>21</v>
      </c>
      <c r="O14" s="9" t="s">
        <v>22</v>
      </c>
      <c r="P14" s="9" t="s">
        <v>24</v>
      </c>
      <c r="Q14" s="9" t="s">
        <v>25</v>
      </c>
      <c r="R14" s="9" t="s">
        <v>27</v>
      </c>
      <c r="S14" s="9" t="s">
        <v>29</v>
      </c>
      <c r="T14" s="9" t="s">
        <v>31</v>
      </c>
      <c r="U14" s="9" t="s">
        <v>32</v>
      </c>
      <c r="V14" s="9" t="s">
        <v>34</v>
      </c>
      <c r="W14" s="9" t="s">
        <v>36</v>
      </c>
      <c r="X14" s="9" t="s">
        <v>38</v>
      </c>
      <c r="Y14" s="9" t="s">
        <v>40</v>
      </c>
      <c r="Z14" s="9" t="s">
        <v>41</v>
      </c>
      <c r="AA14" s="9" t="s">
        <v>42</v>
      </c>
      <c r="AB14" s="9" t="s">
        <v>44</v>
      </c>
      <c r="AC14" s="9" t="s">
        <v>46</v>
      </c>
      <c r="AD14" s="9" t="s">
        <v>47</v>
      </c>
      <c r="AE14" s="9" t="s">
        <v>49</v>
      </c>
      <c r="AF14" s="9" t="s">
        <v>50</v>
      </c>
      <c r="AG14" s="9" t="s">
        <v>52</v>
      </c>
      <c r="AH14" s="9" t="s">
        <v>54</v>
      </c>
      <c r="AI14" s="9" t="s">
        <v>56</v>
      </c>
      <c r="AJ14" s="9" t="s">
        <v>57</v>
      </c>
      <c r="AK14" s="9" t="s">
        <v>59</v>
      </c>
      <c r="AL14" s="9" t="s">
        <v>61</v>
      </c>
      <c r="AM14" s="9" t="s">
        <v>62</v>
      </c>
      <c r="AN14" s="9" t="s">
        <v>64</v>
      </c>
      <c r="AO14" s="9" t="s">
        <v>66</v>
      </c>
      <c r="AP14" s="9" t="s">
        <v>68</v>
      </c>
      <c r="AQ14" s="9" t="s">
        <v>70</v>
      </c>
      <c r="AR14" s="9" t="s">
        <v>72</v>
      </c>
      <c r="AS14" s="9" t="s">
        <v>74</v>
      </c>
      <c r="AT14" s="9" t="s">
        <v>75</v>
      </c>
      <c r="AU14" s="9" t="s">
        <v>77</v>
      </c>
      <c r="AV14" s="9" t="s">
        <v>79</v>
      </c>
      <c r="AW14" s="9" t="s">
        <v>81</v>
      </c>
      <c r="AX14" s="9" t="s">
        <v>83</v>
      </c>
      <c r="AY14" s="9" t="s">
        <v>91</v>
      </c>
      <c r="AZ14" s="9" t="s">
        <v>0</v>
      </c>
      <c r="BA14" s="9" t="s">
        <v>1</v>
      </c>
      <c r="BB14" s="9" t="s">
        <v>2</v>
      </c>
      <c r="BC14" s="9" t="s">
        <v>92</v>
      </c>
      <c r="BD14" s="9" t="s">
        <v>93</v>
      </c>
      <c r="BE14" s="9" t="s">
        <v>94</v>
      </c>
      <c r="BF14" s="9" t="s">
        <v>86</v>
      </c>
      <c r="BG14" s="9" t="s">
        <v>88</v>
      </c>
      <c r="BH14" s="9" t="s">
        <v>95</v>
      </c>
      <c r="BI14" s="9" t="s">
        <v>96</v>
      </c>
      <c r="BJ14" s="9" t="s">
        <v>90</v>
      </c>
      <c r="BK14" s="195"/>
      <c r="BL14" s="195"/>
      <c r="BM14" s="195"/>
      <c r="BN14" s="35" t="s">
        <v>199</v>
      </c>
      <c r="BO14" s="166"/>
      <c r="BP14" s="169"/>
    </row>
    <row r="15" spans="1:68" s="73" customFormat="1" ht="15" customHeight="1">
      <c r="A15" s="69" t="s">
        <v>152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2"/>
    </row>
    <row r="16" spans="1:68" s="2" customFormat="1" ht="12">
      <c r="A16" s="42" t="s">
        <v>154</v>
      </c>
      <c r="B16" s="53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1"/>
      <c r="BM16" s="101"/>
      <c r="BN16" s="101"/>
      <c r="BO16" s="101"/>
      <c r="BP16" s="103"/>
    </row>
    <row r="17" spans="1:68" s="2" customFormat="1" ht="12">
      <c r="A17" s="37" t="s">
        <v>155</v>
      </c>
      <c r="B17" s="5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1"/>
      <c r="BM17" s="101"/>
      <c r="BN17" s="101"/>
      <c r="BO17" s="101"/>
      <c r="BP17" s="105"/>
    </row>
    <row r="18" spans="1:68" s="2" customFormat="1" ht="15" customHeight="1">
      <c r="A18" s="39" t="s">
        <v>156</v>
      </c>
      <c r="B18" s="75" t="s">
        <v>201</v>
      </c>
      <c r="C18" s="109"/>
      <c r="D18" s="109"/>
      <c r="E18" s="109"/>
      <c r="F18" s="109"/>
      <c r="G18" s="109"/>
      <c r="H18" s="109">
        <v>516852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>
        <v>516852</v>
      </c>
      <c r="BL18" s="101"/>
      <c r="BM18" s="101"/>
      <c r="BN18" s="101"/>
      <c r="BO18" s="101"/>
      <c r="BP18" s="103">
        <v>516852</v>
      </c>
    </row>
    <row r="19" spans="1:68" s="2" customFormat="1" ht="15" customHeight="1">
      <c r="A19" s="41" t="s">
        <v>157</v>
      </c>
      <c r="B19" s="74" t="s">
        <v>202</v>
      </c>
      <c r="C19" s="104"/>
      <c r="D19" s="104"/>
      <c r="E19" s="104"/>
      <c r="F19" s="104"/>
      <c r="G19" s="104">
        <v>88577980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>
        <v>88577980</v>
      </c>
      <c r="BL19" s="101"/>
      <c r="BM19" s="101"/>
      <c r="BN19" s="101"/>
      <c r="BO19" s="101"/>
      <c r="BP19" s="105">
        <v>88577980</v>
      </c>
    </row>
    <row r="20" spans="1:68" s="2" customFormat="1" ht="15" customHeight="1">
      <c r="A20" s="39" t="s">
        <v>158</v>
      </c>
      <c r="B20" s="75" t="s">
        <v>203</v>
      </c>
      <c r="C20" s="109"/>
      <c r="D20" s="109"/>
      <c r="E20" s="109"/>
      <c r="F20" s="109"/>
      <c r="G20" s="109"/>
      <c r="H20" s="109">
        <v>361000000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>
        <v>361000000</v>
      </c>
      <c r="BL20" s="101"/>
      <c r="BM20" s="101"/>
      <c r="BN20" s="101"/>
      <c r="BO20" s="101"/>
      <c r="BP20" s="103">
        <v>361000000</v>
      </c>
    </row>
    <row r="21" spans="1:68" s="2" customFormat="1" ht="12">
      <c r="A21" s="37" t="s">
        <v>159</v>
      </c>
      <c r="B21" s="7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1"/>
      <c r="BM21" s="101"/>
      <c r="BN21" s="101"/>
      <c r="BO21" s="101"/>
      <c r="BP21" s="105"/>
    </row>
    <row r="22" spans="1:68" s="2" customFormat="1" ht="12">
      <c r="A22" s="39" t="s">
        <v>160</v>
      </c>
      <c r="B22" s="75" t="s">
        <v>202</v>
      </c>
      <c r="C22" s="109"/>
      <c r="D22" s="109"/>
      <c r="E22" s="109">
        <v>4904431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>
        <v>4904431</v>
      </c>
      <c r="BL22" s="101"/>
      <c r="BM22" s="101"/>
      <c r="BN22" s="101"/>
      <c r="BO22" s="101"/>
      <c r="BP22" s="103">
        <v>4904431</v>
      </c>
    </row>
    <row r="23" spans="1:68" s="2" customFormat="1" ht="12">
      <c r="A23" s="43" t="s">
        <v>161</v>
      </c>
      <c r="B23" s="76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1"/>
      <c r="BM23" s="101"/>
      <c r="BN23" s="101"/>
      <c r="BO23" s="101"/>
      <c r="BP23" s="105"/>
    </row>
    <row r="24" spans="1:68" s="2" customFormat="1" ht="12">
      <c r="A24" s="37" t="s">
        <v>162</v>
      </c>
      <c r="B24" s="74" t="s">
        <v>204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>
        <v>44742</v>
      </c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>
        <v>44742</v>
      </c>
      <c r="BL24" s="101"/>
      <c r="BM24" s="101"/>
      <c r="BN24" s="101"/>
      <c r="BO24" s="101"/>
      <c r="BP24" s="105">
        <v>44742</v>
      </c>
    </row>
    <row r="25" spans="1:68" s="2" customFormat="1" ht="12">
      <c r="A25" s="38" t="s">
        <v>163</v>
      </c>
      <c r="B25" s="75" t="s">
        <v>204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>
        <v>70</v>
      </c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>
        <v>70</v>
      </c>
      <c r="BL25" s="101"/>
      <c r="BM25" s="101"/>
      <c r="BN25" s="101"/>
      <c r="BO25" s="101"/>
      <c r="BP25" s="103">
        <v>70</v>
      </c>
    </row>
    <row r="26" spans="1:68" s="2" customFormat="1" ht="12">
      <c r="A26" s="42" t="s">
        <v>164</v>
      </c>
      <c r="B26" s="77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1"/>
      <c r="BM26" s="101"/>
      <c r="BN26" s="101"/>
      <c r="BO26" s="101"/>
      <c r="BP26" s="103"/>
    </row>
    <row r="27" spans="1:68" s="2" customFormat="1" ht="12">
      <c r="A27" s="37" t="s">
        <v>165</v>
      </c>
      <c r="B27" s="7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1"/>
      <c r="BM27" s="101"/>
      <c r="BN27" s="101"/>
      <c r="BO27" s="101"/>
      <c r="BP27" s="105"/>
    </row>
    <row r="28" spans="1:68" s="2" customFormat="1" ht="12">
      <c r="A28" s="39" t="s">
        <v>166</v>
      </c>
      <c r="B28" s="75" t="s">
        <v>203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>
        <v>2556551</v>
      </c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>
        <v>2556551</v>
      </c>
      <c r="BL28" s="101"/>
      <c r="BM28" s="101"/>
      <c r="BN28" s="101"/>
      <c r="BO28" s="101"/>
      <c r="BP28" s="103">
        <v>2556551</v>
      </c>
    </row>
    <row r="29" spans="1:68" s="2" customFormat="1" ht="12">
      <c r="A29" s="41" t="s">
        <v>167</v>
      </c>
      <c r="B29" s="74" t="s">
        <v>202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>
        <v>5672081</v>
      </c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>
        <v>5672081</v>
      </c>
      <c r="BL29" s="101"/>
      <c r="BM29" s="101"/>
      <c r="BN29" s="101"/>
      <c r="BO29" s="101"/>
      <c r="BP29" s="105">
        <v>5672081</v>
      </c>
    </row>
    <row r="30" spans="1:68" s="2" customFormat="1" ht="12">
      <c r="A30" s="39" t="s">
        <v>168</v>
      </c>
      <c r="B30" s="75" t="s">
        <v>203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>
        <v>3779138</v>
      </c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>
        <v>3779138</v>
      </c>
      <c r="BL30" s="101"/>
      <c r="BM30" s="101"/>
      <c r="BN30" s="101"/>
      <c r="BO30" s="101"/>
      <c r="BP30" s="103">
        <v>3779138</v>
      </c>
    </row>
    <row r="31" spans="1:68" s="2" customFormat="1" ht="12">
      <c r="A31" s="41" t="s">
        <v>169</v>
      </c>
      <c r="B31" s="74" t="s">
        <v>202</v>
      </c>
      <c r="C31" s="104"/>
      <c r="D31" s="104"/>
      <c r="E31" s="104">
        <v>2635714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>
        <v>2635714</v>
      </c>
      <c r="BL31" s="101"/>
      <c r="BM31" s="101"/>
      <c r="BN31" s="101"/>
      <c r="BO31" s="101"/>
      <c r="BP31" s="105">
        <v>2635714</v>
      </c>
    </row>
    <row r="32" spans="1:68" s="73" customFormat="1" ht="15" customHeight="1">
      <c r="A32" s="69" t="s">
        <v>153</v>
      </c>
      <c r="B32" s="78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5"/>
    </row>
    <row r="33" spans="1:68" s="17" customFormat="1" ht="15" customHeight="1">
      <c r="A33" s="42" t="s">
        <v>170</v>
      </c>
      <c r="B33" s="79" t="s">
        <v>202</v>
      </c>
      <c r="C33" s="109"/>
      <c r="D33" s="109"/>
      <c r="E33" s="109"/>
      <c r="F33" s="109"/>
      <c r="G33" s="109"/>
      <c r="H33" s="109"/>
      <c r="I33" s="109">
        <v>36684</v>
      </c>
      <c r="J33" s="109"/>
      <c r="K33" s="109"/>
      <c r="L33" s="109">
        <v>146736</v>
      </c>
      <c r="M33" s="109">
        <v>91710</v>
      </c>
      <c r="N33" s="109"/>
      <c r="O33" s="109"/>
      <c r="P33" s="109">
        <v>18342</v>
      </c>
      <c r="Q33" s="109">
        <v>788707</v>
      </c>
      <c r="R33" s="109"/>
      <c r="S33" s="109"/>
      <c r="T33" s="109"/>
      <c r="U33" s="109"/>
      <c r="V33" s="109"/>
      <c r="W33" s="109"/>
      <c r="X33" s="109">
        <v>275131</v>
      </c>
      <c r="Y33" s="109"/>
      <c r="Z33" s="109">
        <v>5374216</v>
      </c>
      <c r="AA33" s="109">
        <v>366841</v>
      </c>
      <c r="AB33" s="109"/>
      <c r="AC33" s="109">
        <v>165078</v>
      </c>
      <c r="AD33" s="109">
        <v>476893</v>
      </c>
      <c r="AE33" s="109"/>
      <c r="AF33" s="109"/>
      <c r="AG33" s="109"/>
      <c r="AH33" s="109"/>
      <c r="AI33" s="109"/>
      <c r="AJ33" s="109">
        <v>5172454</v>
      </c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>
        <v>12912792</v>
      </c>
      <c r="BL33" s="109"/>
      <c r="BM33" s="109">
        <v>-194239</v>
      </c>
      <c r="BN33" s="109">
        <v>75865142</v>
      </c>
      <c r="BO33" s="101"/>
      <c r="BP33" s="111">
        <v>88583695</v>
      </c>
    </row>
    <row r="34" spans="1:68" s="17" customFormat="1" ht="15" customHeight="1">
      <c r="A34" s="43" t="s">
        <v>171</v>
      </c>
      <c r="B34" s="80" t="s">
        <v>201</v>
      </c>
      <c r="C34" s="104"/>
      <c r="D34" s="104"/>
      <c r="E34" s="104"/>
      <c r="F34" s="104"/>
      <c r="G34" s="104"/>
      <c r="H34" s="104">
        <v>239</v>
      </c>
      <c r="I34" s="104">
        <v>239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>
        <v>4187</v>
      </c>
      <c r="AA34" s="104">
        <v>957</v>
      </c>
      <c r="AB34" s="104"/>
      <c r="AC34" s="104"/>
      <c r="AD34" s="104"/>
      <c r="AE34" s="104"/>
      <c r="AF34" s="104"/>
      <c r="AG34" s="104"/>
      <c r="AH34" s="104"/>
      <c r="AI34" s="104"/>
      <c r="AJ34" s="104">
        <v>185412</v>
      </c>
      <c r="AK34" s="104">
        <v>271180</v>
      </c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>
        <v>462214</v>
      </c>
      <c r="BL34" s="104"/>
      <c r="BM34" s="104"/>
      <c r="BN34" s="104">
        <v>35553</v>
      </c>
      <c r="BO34" s="101"/>
      <c r="BP34" s="105">
        <v>497767</v>
      </c>
    </row>
    <row r="35" spans="1:68" s="17" customFormat="1" ht="15" customHeight="1">
      <c r="A35" s="42" t="s">
        <v>172</v>
      </c>
      <c r="B35" s="79" t="s">
        <v>201</v>
      </c>
      <c r="C35" s="109">
        <v>230</v>
      </c>
      <c r="D35" s="109"/>
      <c r="E35" s="109">
        <v>115</v>
      </c>
      <c r="F35" s="109"/>
      <c r="G35" s="109">
        <v>3905</v>
      </c>
      <c r="H35" s="109">
        <v>27105</v>
      </c>
      <c r="I35" s="109">
        <v>5053</v>
      </c>
      <c r="J35" s="109">
        <v>8269</v>
      </c>
      <c r="K35" s="109">
        <v>459</v>
      </c>
      <c r="L35" s="109">
        <v>1149</v>
      </c>
      <c r="M35" s="109">
        <v>3446</v>
      </c>
      <c r="N35" s="109">
        <v>4135</v>
      </c>
      <c r="O35" s="109">
        <v>10337</v>
      </c>
      <c r="P35" s="109">
        <v>689</v>
      </c>
      <c r="Q35" s="109">
        <v>345</v>
      </c>
      <c r="R35" s="109">
        <v>2067</v>
      </c>
      <c r="S35" s="109">
        <v>230</v>
      </c>
      <c r="T35" s="109">
        <v>12748</v>
      </c>
      <c r="U35" s="109">
        <v>13437</v>
      </c>
      <c r="V35" s="109">
        <v>804</v>
      </c>
      <c r="W35" s="109"/>
      <c r="X35" s="109">
        <v>25037</v>
      </c>
      <c r="Y35" s="109">
        <v>1608</v>
      </c>
      <c r="Z35" s="109">
        <v>5743</v>
      </c>
      <c r="AA35" s="109">
        <v>25267</v>
      </c>
      <c r="AB35" s="109">
        <v>8269</v>
      </c>
      <c r="AC35" s="109">
        <v>62364</v>
      </c>
      <c r="AD35" s="109">
        <v>18835</v>
      </c>
      <c r="AE35" s="109">
        <v>2527</v>
      </c>
      <c r="AF35" s="109">
        <v>9877</v>
      </c>
      <c r="AG35" s="109">
        <v>919</v>
      </c>
      <c r="AH35" s="109">
        <v>2642</v>
      </c>
      <c r="AI35" s="109">
        <v>5628</v>
      </c>
      <c r="AJ35" s="109">
        <v>27679</v>
      </c>
      <c r="AK35" s="109">
        <v>10681</v>
      </c>
      <c r="AL35" s="109">
        <v>115</v>
      </c>
      <c r="AM35" s="109">
        <v>230</v>
      </c>
      <c r="AN35" s="109"/>
      <c r="AO35" s="109"/>
      <c r="AP35" s="109">
        <v>345</v>
      </c>
      <c r="AQ35" s="109">
        <v>0</v>
      </c>
      <c r="AR35" s="109">
        <v>14586</v>
      </c>
      <c r="AS35" s="109">
        <v>230</v>
      </c>
      <c r="AT35" s="109">
        <v>33536</v>
      </c>
      <c r="AU35" s="109">
        <v>345</v>
      </c>
      <c r="AV35" s="109">
        <v>3560</v>
      </c>
      <c r="AW35" s="109">
        <v>1608</v>
      </c>
      <c r="AX35" s="109">
        <v>345</v>
      </c>
      <c r="AY35" s="109">
        <v>3905</v>
      </c>
      <c r="AZ35" s="109">
        <v>689</v>
      </c>
      <c r="BA35" s="109">
        <v>3101</v>
      </c>
      <c r="BB35" s="109">
        <v>345</v>
      </c>
      <c r="BC35" s="109">
        <v>804</v>
      </c>
      <c r="BD35" s="109">
        <v>345</v>
      </c>
      <c r="BE35" s="109">
        <v>2642</v>
      </c>
      <c r="BF35" s="109">
        <v>11255</v>
      </c>
      <c r="BG35" s="109">
        <v>345</v>
      </c>
      <c r="BH35" s="109">
        <v>115</v>
      </c>
      <c r="BI35" s="109">
        <v>459</v>
      </c>
      <c r="BJ35" s="109"/>
      <c r="BK35" s="109">
        <v>380499</v>
      </c>
      <c r="BL35" s="109">
        <v>48512</v>
      </c>
      <c r="BM35" s="109"/>
      <c r="BN35" s="109"/>
      <c r="BO35" s="101"/>
      <c r="BP35" s="111">
        <v>429011</v>
      </c>
    </row>
    <row r="36" spans="1:68" s="17" customFormat="1" ht="15" customHeight="1">
      <c r="A36" s="43" t="s">
        <v>173</v>
      </c>
      <c r="B36" s="80" t="s">
        <v>203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>
        <v>56361</v>
      </c>
      <c r="Y36" s="104"/>
      <c r="Z36" s="104">
        <v>70119957</v>
      </c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>
        <v>70176318</v>
      </c>
      <c r="BL36" s="104"/>
      <c r="BM36" s="104">
        <v>-216318</v>
      </c>
      <c r="BN36" s="104">
        <v>291045000</v>
      </c>
      <c r="BO36" s="101"/>
      <c r="BP36" s="105">
        <v>361005000</v>
      </c>
    </row>
    <row r="37" spans="1:68" s="17" customFormat="1" ht="15" customHeight="1">
      <c r="A37" s="42" t="s">
        <v>174</v>
      </c>
      <c r="B37" s="77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0"/>
      <c r="BP37" s="115"/>
    </row>
    <row r="38" spans="1:68" s="17" customFormat="1" ht="15" customHeight="1">
      <c r="A38" s="44" t="s">
        <v>175</v>
      </c>
      <c r="B38" s="81" t="s">
        <v>203</v>
      </c>
      <c r="C38" s="104">
        <v>10230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>
        <v>409</v>
      </c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>
        <v>85692</v>
      </c>
      <c r="BF38" s="104"/>
      <c r="BG38" s="104"/>
      <c r="BH38" s="104"/>
      <c r="BI38" s="104"/>
      <c r="BJ38" s="104"/>
      <c r="BK38" s="104">
        <v>96331</v>
      </c>
      <c r="BL38" s="104"/>
      <c r="BM38" s="104">
        <v>6461</v>
      </c>
      <c r="BN38" s="104">
        <v>2314</v>
      </c>
      <c r="BO38" s="101"/>
      <c r="BP38" s="105">
        <v>105106</v>
      </c>
    </row>
    <row r="39" spans="1:68" s="17" customFormat="1" ht="15" customHeight="1">
      <c r="A39" s="45" t="s">
        <v>176</v>
      </c>
      <c r="B39" s="82" t="s">
        <v>203</v>
      </c>
      <c r="C39" s="109">
        <v>331160</v>
      </c>
      <c r="D39" s="109">
        <v>231628</v>
      </c>
      <c r="E39" s="109"/>
      <c r="F39" s="109">
        <v>57284</v>
      </c>
      <c r="G39" s="109">
        <v>100870</v>
      </c>
      <c r="H39" s="109">
        <v>95889</v>
      </c>
      <c r="I39" s="109">
        <v>14944</v>
      </c>
      <c r="J39" s="109">
        <v>85927</v>
      </c>
      <c r="K39" s="109">
        <v>2491</v>
      </c>
      <c r="L39" s="109">
        <v>64756</v>
      </c>
      <c r="M39" s="109"/>
      <c r="N39" s="109">
        <v>37359</v>
      </c>
      <c r="O39" s="109">
        <v>1245</v>
      </c>
      <c r="P39" s="109">
        <v>4981</v>
      </c>
      <c r="Q39" s="109">
        <v>19925</v>
      </c>
      <c r="R39" s="109"/>
      <c r="S39" s="109"/>
      <c r="T39" s="109"/>
      <c r="U39" s="109">
        <v>53548</v>
      </c>
      <c r="V39" s="109">
        <v>2491</v>
      </c>
      <c r="W39" s="109"/>
      <c r="X39" s="109">
        <v>29888</v>
      </c>
      <c r="Y39" s="109">
        <v>1245</v>
      </c>
      <c r="Z39" s="109">
        <v>10288775</v>
      </c>
      <c r="AA39" s="109">
        <v>63511</v>
      </c>
      <c r="AB39" s="109">
        <v>23661</v>
      </c>
      <c r="AC39" s="109">
        <v>222911</v>
      </c>
      <c r="AD39" s="109"/>
      <c r="AE39" s="109">
        <v>4981</v>
      </c>
      <c r="AF39" s="109">
        <v>1245</v>
      </c>
      <c r="AG39" s="109">
        <v>3362</v>
      </c>
      <c r="AH39" s="109"/>
      <c r="AI39" s="109"/>
      <c r="AJ39" s="109">
        <v>317555</v>
      </c>
      <c r="AK39" s="109">
        <v>63511</v>
      </c>
      <c r="AL39" s="109">
        <v>49813</v>
      </c>
      <c r="AM39" s="109">
        <v>39850</v>
      </c>
      <c r="AN39" s="109"/>
      <c r="AO39" s="109">
        <v>77209</v>
      </c>
      <c r="AP39" s="109">
        <v>89663</v>
      </c>
      <c r="AQ39" s="109">
        <v>250308</v>
      </c>
      <c r="AR39" s="109">
        <v>413444</v>
      </c>
      <c r="AS39" s="109"/>
      <c r="AT39" s="109">
        <v>2023633</v>
      </c>
      <c r="AU39" s="109"/>
      <c r="AV39" s="109"/>
      <c r="AW39" s="109">
        <v>52303</v>
      </c>
      <c r="AX39" s="109">
        <v>8717</v>
      </c>
      <c r="AY39" s="109">
        <v>28642</v>
      </c>
      <c r="AZ39" s="109">
        <v>90908</v>
      </c>
      <c r="BA39" s="109">
        <v>83436</v>
      </c>
      <c r="BB39" s="109">
        <v>21170</v>
      </c>
      <c r="BC39" s="109">
        <v>209213</v>
      </c>
      <c r="BD39" s="109">
        <v>82191</v>
      </c>
      <c r="BE39" s="109">
        <v>217492</v>
      </c>
      <c r="BF39" s="109">
        <v>13698</v>
      </c>
      <c r="BG39" s="109">
        <v>1245</v>
      </c>
      <c r="BH39" s="109">
        <v>134494</v>
      </c>
      <c r="BI39" s="109">
        <v>21170</v>
      </c>
      <c r="BJ39" s="109"/>
      <c r="BK39" s="109">
        <v>16033743</v>
      </c>
      <c r="BL39" s="109">
        <v>22467236</v>
      </c>
      <c r="BM39" s="109">
        <v>278449</v>
      </c>
      <c r="BN39" s="109">
        <v>179558</v>
      </c>
      <c r="BO39" s="101"/>
      <c r="BP39" s="111">
        <v>38958986</v>
      </c>
    </row>
    <row r="40" spans="1:68" s="17" customFormat="1" ht="15" customHeight="1">
      <c r="A40" s="44" t="s">
        <v>177</v>
      </c>
      <c r="B40" s="81" t="s">
        <v>203</v>
      </c>
      <c r="C40" s="10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04">
        <v>1781015</v>
      </c>
      <c r="AX40" s="104"/>
      <c r="AY40" s="104"/>
      <c r="AZ40" s="104"/>
      <c r="BA40" s="104"/>
      <c r="BB40" s="104"/>
      <c r="BC40" s="104"/>
      <c r="BD40" s="104"/>
      <c r="BE40" s="104">
        <v>7053626</v>
      </c>
      <c r="BF40" s="104"/>
      <c r="BG40" s="104"/>
      <c r="BH40" s="104"/>
      <c r="BI40" s="104"/>
      <c r="BJ40" s="104"/>
      <c r="BK40" s="104">
        <v>8834641</v>
      </c>
      <c r="BL40" s="104"/>
      <c r="BM40" s="104">
        <v>71556</v>
      </c>
      <c r="BN40" s="104"/>
      <c r="BO40" s="101"/>
      <c r="BP40" s="105">
        <v>8906197</v>
      </c>
    </row>
    <row r="41" spans="1:68" s="17" customFormat="1" ht="15" customHeight="1">
      <c r="A41" s="45" t="s">
        <v>178</v>
      </c>
      <c r="B41" s="82" t="s">
        <v>203</v>
      </c>
      <c r="C41" s="109"/>
      <c r="D41" s="113"/>
      <c r="E41" s="113"/>
      <c r="F41" s="113"/>
      <c r="G41" s="113"/>
      <c r="H41" s="113"/>
      <c r="I41" s="113"/>
      <c r="J41" s="113"/>
      <c r="K41" s="113"/>
      <c r="L41" s="109">
        <v>1711</v>
      </c>
      <c r="M41" s="109"/>
      <c r="N41" s="109"/>
      <c r="O41" s="109">
        <v>97</v>
      </c>
      <c r="P41" s="109"/>
      <c r="Q41" s="109"/>
      <c r="R41" s="109"/>
      <c r="S41" s="109"/>
      <c r="T41" s="109"/>
      <c r="U41" s="109">
        <v>855</v>
      </c>
      <c r="V41" s="109">
        <v>175</v>
      </c>
      <c r="W41" s="109">
        <v>78</v>
      </c>
      <c r="X41" s="109">
        <v>739</v>
      </c>
      <c r="Y41" s="109"/>
      <c r="Z41" s="109">
        <v>449243</v>
      </c>
      <c r="AA41" s="109">
        <v>6220</v>
      </c>
      <c r="AB41" s="109">
        <v>369</v>
      </c>
      <c r="AC41" s="109">
        <v>30732</v>
      </c>
      <c r="AD41" s="109">
        <v>1283</v>
      </c>
      <c r="AE41" s="109">
        <v>1147</v>
      </c>
      <c r="AF41" s="109">
        <v>58</v>
      </c>
      <c r="AG41" s="109">
        <v>428</v>
      </c>
      <c r="AH41" s="109">
        <v>136</v>
      </c>
      <c r="AI41" s="109">
        <v>78</v>
      </c>
      <c r="AJ41" s="109"/>
      <c r="AK41" s="109"/>
      <c r="AL41" s="109"/>
      <c r="AM41" s="109"/>
      <c r="AN41" s="109"/>
      <c r="AO41" s="109"/>
      <c r="AP41" s="109"/>
      <c r="AQ41" s="109"/>
      <c r="AR41" s="109">
        <v>12480</v>
      </c>
      <c r="AS41" s="109">
        <v>7251</v>
      </c>
      <c r="AT41" s="109"/>
      <c r="AU41" s="109"/>
      <c r="AV41" s="109"/>
      <c r="AW41" s="109"/>
      <c r="AX41" s="109"/>
      <c r="AY41" s="109">
        <v>1477</v>
      </c>
      <c r="AZ41" s="109"/>
      <c r="BA41" s="109"/>
      <c r="BB41" s="109"/>
      <c r="BC41" s="109"/>
      <c r="BD41" s="109"/>
      <c r="BE41" s="109">
        <v>13626</v>
      </c>
      <c r="BF41" s="109"/>
      <c r="BG41" s="109"/>
      <c r="BH41" s="109"/>
      <c r="BI41" s="109"/>
      <c r="BJ41" s="109"/>
      <c r="BK41" s="109">
        <v>528183</v>
      </c>
      <c r="BL41" s="109"/>
      <c r="BM41" s="109">
        <v>-1</v>
      </c>
      <c r="BN41" s="109"/>
      <c r="BO41" s="101"/>
      <c r="BP41" s="111">
        <v>528182</v>
      </c>
    </row>
    <row r="42" spans="1:68" s="17" customFormat="1" ht="15" customHeight="1">
      <c r="A42" s="44" t="s">
        <v>179</v>
      </c>
      <c r="B42" s="81" t="s">
        <v>203</v>
      </c>
      <c r="C42" s="104">
        <v>968173</v>
      </c>
      <c r="D42" s="104">
        <v>241280</v>
      </c>
      <c r="E42" s="104"/>
      <c r="F42" s="104"/>
      <c r="G42" s="104">
        <v>988025</v>
      </c>
      <c r="H42" s="104">
        <v>6421402</v>
      </c>
      <c r="I42" s="104">
        <v>70246</v>
      </c>
      <c r="J42" s="104">
        <v>76354</v>
      </c>
      <c r="K42" s="104">
        <v>3054</v>
      </c>
      <c r="L42" s="104">
        <v>134384</v>
      </c>
      <c r="M42" s="104">
        <v>19852</v>
      </c>
      <c r="N42" s="104">
        <v>64138</v>
      </c>
      <c r="O42" s="104">
        <v>7635</v>
      </c>
      <c r="P42" s="104">
        <v>1527</v>
      </c>
      <c r="Q42" s="104">
        <v>4581</v>
      </c>
      <c r="R42" s="104"/>
      <c r="S42" s="104"/>
      <c r="T42" s="104"/>
      <c r="U42" s="104">
        <v>67192</v>
      </c>
      <c r="V42" s="104">
        <v>13744</v>
      </c>
      <c r="W42" s="104">
        <v>6108</v>
      </c>
      <c r="X42" s="104">
        <v>58029</v>
      </c>
      <c r="Y42" s="104">
        <v>7635</v>
      </c>
      <c r="Z42" s="104">
        <v>35292515</v>
      </c>
      <c r="AA42" s="104">
        <v>488668</v>
      </c>
      <c r="AB42" s="104">
        <v>29015</v>
      </c>
      <c r="AC42" s="104">
        <v>2414325</v>
      </c>
      <c r="AD42" s="104">
        <v>100788</v>
      </c>
      <c r="AE42" s="104">
        <v>90098</v>
      </c>
      <c r="AF42" s="104">
        <v>4581</v>
      </c>
      <c r="AG42" s="104">
        <v>33596</v>
      </c>
      <c r="AH42" s="104">
        <v>10690</v>
      </c>
      <c r="AI42" s="104">
        <v>6108</v>
      </c>
      <c r="AJ42" s="104"/>
      <c r="AK42" s="104"/>
      <c r="AL42" s="104"/>
      <c r="AM42" s="104">
        <v>167980</v>
      </c>
      <c r="AN42" s="104"/>
      <c r="AO42" s="104"/>
      <c r="AP42" s="104">
        <v>339013</v>
      </c>
      <c r="AQ42" s="104">
        <v>545170</v>
      </c>
      <c r="AR42" s="104">
        <v>980390</v>
      </c>
      <c r="AS42" s="104">
        <v>569604</v>
      </c>
      <c r="AT42" s="104">
        <v>13090192</v>
      </c>
      <c r="AU42" s="104"/>
      <c r="AV42" s="104">
        <v>3113731</v>
      </c>
      <c r="AW42" s="104">
        <v>270294</v>
      </c>
      <c r="AX42" s="104">
        <v>113004</v>
      </c>
      <c r="AY42" s="104">
        <v>116059</v>
      </c>
      <c r="AZ42" s="104">
        <v>88571</v>
      </c>
      <c r="BA42" s="104"/>
      <c r="BB42" s="104"/>
      <c r="BC42" s="104">
        <v>19852</v>
      </c>
      <c r="BD42" s="104">
        <v>22906</v>
      </c>
      <c r="BE42" s="104">
        <v>1070488</v>
      </c>
      <c r="BF42" s="104"/>
      <c r="BG42" s="104"/>
      <c r="BH42" s="104"/>
      <c r="BI42" s="104"/>
      <c r="BJ42" s="104"/>
      <c r="BK42" s="104">
        <v>68131000</v>
      </c>
      <c r="BL42" s="104"/>
      <c r="BM42" s="104"/>
      <c r="BN42" s="104"/>
      <c r="BO42" s="101"/>
      <c r="BP42" s="105">
        <v>68131000</v>
      </c>
    </row>
    <row r="43" spans="1:68" s="17" customFormat="1" ht="15" customHeight="1">
      <c r="A43" s="45" t="s">
        <v>180</v>
      </c>
      <c r="B43" s="82" t="s">
        <v>203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>
        <v>36355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>
        <v>274029</v>
      </c>
      <c r="BF43" s="109"/>
      <c r="BG43" s="109"/>
      <c r="BH43" s="109"/>
      <c r="BI43" s="109"/>
      <c r="BJ43" s="109"/>
      <c r="BK43" s="109">
        <v>310384</v>
      </c>
      <c r="BL43" s="109"/>
      <c r="BM43" s="109">
        <v>8328</v>
      </c>
      <c r="BN43" s="109"/>
      <c r="BO43" s="101"/>
      <c r="BP43" s="111">
        <v>318712</v>
      </c>
    </row>
    <row r="44" spans="1:68" s="17" customFormat="1" ht="15" customHeight="1">
      <c r="A44" s="44" t="s">
        <v>181</v>
      </c>
      <c r="B44" s="81" t="s">
        <v>203</v>
      </c>
      <c r="C44" s="104"/>
      <c r="D44" s="116"/>
      <c r="E44" s="116"/>
      <c r="F44" s="116"/>
      <c r="G44" s="116"/>
      <c r="H44" s="116"/>
      <c r="I44" s="116"/>
      <c r="J44" s="116"/>
      <c r="K44" s="116"/>
      <c r="L44" s="104">
        <v>10533</v>
      </c>
      <c r="M44" s="104">
        <v>1556</v>
      </c>
      <c r="N44" s="104">
        <v>5027</v>
      </c>
      <c r="O44" s="104">
        <v>598</v>
      </c>
      <c r="P44" s="104">
        <v>120</v>
      </c>
      <c r="Q44" s="104">
        <v>359</v>
      </c>
      <c r="R44" s="104"/>
      <c r="S44" s="104"/>
      <c r="T44" s="104"/>
      <c r="U44" s="104">
        <v>5267</v>
      </c>
      <c r="V44" s="104">
        <v>1077</v>
      </c>
      <c r="W44" s="104">
        <v>479</v>
      </c>
      <c r="X44" s="104">
        <v>4548</v>
      </c>
      <c r="Y44" s="104"/>
      <c r="Z44" s="104">
        <v>2766238</v>
      </c>
      <c r="AA44" s="104">
        <v>38302</v>
      </c>
      <c r="AB44" s="104">
        <v>2274</v>
      </c>
      <c r="AC44" s="104">
        <v>189236</v>
      </c>
      <c r="AD44" s="104">
        <v>7900</v>
      </c>
      <c r="AE44" s="104">
        <v>7062</v>
      </c>
      <c r="AF44" s="104">
        <v>359</v>
      </c>
      <c r="AG44" s="104">
        <v>2633</v>
      </c>
      <c r="AH44" s="104"/>
      <c r="AI44" s="104"/>
      <c r="AJ44" s="104"/>
      <c r="AK44" s="104"/>
      <c r="AL44" s="104"/>
      <c r="AM44" s="104">
        <v>14004</v>
      </c>
      <c r="AN44" s="104"/>
      <c r="AO44" s="104">
        <v>31120</v>
      </c>
      <c r="AP44" s="104">
        <v>26572</v>
      </c>
      <c r="AQ44" s="104"/>
      <c r="AR44" s="104">
        <v>76843</v>
      </c>
      <c r="AS44" s="104"/>
      <c r="AT44" s="104"/>
      <c r="AU44" s="104"/>
      <c r="AV44" s="104"/>
      <c r="AW44" s="104"/>
      <c r="AX44" s="104"/>
      <c r="AY44" s="104">
        <v>9097</v>
      </c>
      <c r="AZ44" s="104"/>
      <c r="BA44" s="104"/>
      <c r="BB44" s="104"/>
      <c r="BC44" s="104"/>
      <c r="BD44" s="104"/>
      <c r="BE44" s="104">
        <v>83905</v>
      </c>
      <c r="BF44" s="104"/>
      <c r="BG44" s="104"/>
      <c r="BH44" s="104"/>
      <c r="BI44" s="104"/>
      <c r="BJ44" s="104"/>
      <c r="BK44" s="104">
        <v>3285110</v>
      </c>
      <c r="BL44" s="104"/>
      <c r="BM44" s="104">
        <v>227226</v>
      </c>
      <c r="BN44" s="104">
        <v>24585988</v>
      </c>
      <c r="BO44" s="101"/>
      <c r="BP44" s="105">
        <v>28098324</v>
      </c>
    </row>
    <row r="45" spans="1:68" s="17" customFormat="1" ht="15" customHeight="1">
      <c r="A45" s="45" t="s">
        <v>182</v>
      </c>
      <c r="B45" s="82" t="s">
        <v>203</v>
      </c>
      <c r="C45" s="109"/>
      <c r="D45" s="113"/>
      <c r="E45" s="113"/>
      <c r="F45" s="113"/>
      <c r="G45" s="113"/>
      <c r="H45" s="113"/>
      <c r="I45" s="113"/>
      <c r="J45" s="113"/>
      <c r="K45" s="113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>
        <v>945048</v>
      </c>
      <c r="AA45" s="109">
        <v>27001</v>
      </c>
      <c r="AB45" s="109"/>
      <c r="AC45" s="109">
        <v>99005</v>
      </c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>
        <v>126006</v>
      </c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>
        <v>1197061</v>
      </c>
      <c r="BL45" s="109">
        <v>5446946</v>
      </c>
      <c r="BM45" s="109">
        <v>17977</v>
      </c>
      <c r="BN45" s="109">
        <v>389222</v>
      </c>
      <c r="BO45" s="101"/>
      <c r="BP45" s="111">
        <v>7051206</v>
      </c>
    </row>
    <row r="46" spans="1:68" s="17" customFormat="1" ht="15" customHeight="1">
      <c r="A46" s="43" t="s">
        <v>183</v>
      </c>
      <c r="B46" s="7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0"/>
      <c r="BP46" s="117"/>
    </row>
    <row r="47" spans="1:68" s="17" customFormat="1" ht="15" customHeight="1">
      <c r="A47" s="45" t="s">
        <v>166</v>
      </c>
      <c r="B47" s="82" t="s">
        <v>203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>
        <v>715834</v>
      </c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>
        <v>715834</v>
      </c>
      <c r="BL47" s="109">
        <v>1840717</v>
      </c>
      <c r="BM47" s="109"/>
      <c r="BN47" s="109"/>
      <c r="BO47" s="101"/>
      <c r="BP47" s="111">
        <v>2556551</v>
      </c>
    </row>
    <row r="48" spans="1:68" s="17" customFormat="1" ht="15" customHeight="1">
      <c r="A48" s="44" t="s">
        <v>167</v>
      </c>
      <c r="B48" s="81" t="s">
        <v>202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>
        <v>5672081</v>
      </c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>
        <v>5672081</v>
      </c>
      <c r="BL48" s="104"/>
      <c r="BM48" s="104"/>
      <c r="BN48" s="104"/>
      <c r="BO48" s="101"/>
      <c r="BP48" s="105">
        <v>5672081</v>
      </c>
    </row>
    <row r="49" spans="1:68" s="17" customFormat="1" ht="15" customHeight="1">
      <c r="A49" s="45" t="s">
        <v>168</v>
      </c>
      <c r="B49" s="82" t="s">
        <v>203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>
        <v>3779138</v>
      </c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>
        <v>3779138</v>
      </c>
      <c r="BL49" s="109"/>
      <c r="BM49" s="109"/>
      <c r="BN49" s="109"/>
      <c r="BO49" s="101"/>
      <c r="BP49" s="111">
        <v>3779138</v>
      </c>
    </row>
    <row r="50" spans="1:68" s="2" customFormat="1" ht="12">
      <c r="A50" s="44" t="s">
        <v>169</v>
      </c>
      <c r="B50" s="81" t="s">
        <v>202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>
        <v>64</v>
      </c>
      <c r="M50" s="104"/>
      <c r="N50" s="104">
        <v>289</v>
      </c>
      <c r="O50" s="104"/>
      <c r="P50" s="104"/>
      <c r="Q50" s="104">
        <v>304348</v>
      </c>
      <c r="R50" s="104"/>
      <c r="S50" s="104"/>
      <c r="T50" s="104"/>
      <c r="U50" s="104"/>
      <c r="V50" s="104"/>
      <c r="W50" s="104"/>
      <c r="X50" s="104"/>
      <c r="Y50" s="104"/>
      <c r="Z50" s="104">
        <v>1316</v>
      </c>
      <c r="AA50" s="104"/>
      <c r="AB50" s="104">
        <v>32</v>
      </c>
      <c r="AC50" s="104">
        <v>27919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>
        <v>333968</v>
      </c>
      <c r="BL50" s="104">
        <v>7206129</v>
      </c>
      <c r="BM50" s="104"/>
      <c r="BN50" s="104">
        <v>48</v>
      </c>
      <c r="BO50" s="101"/>
      <c r="BP50" s="105">
        <v>7540145</v>
      </c>
    </row>
    <row r="51" spans="1:68" s="2" customFormat="1" ht="12">
      <c r="A51" s="43" t="s">
        <v>184</v>
      </c>
      <c r="B51" s="80" t="s">
        <v>204</v>
      </c>
      <c r="C51" s="104">
        <v>374</v>
      </c>
      <c r="D51" s="104">
        <v>121</v>
      </c>
      <c r="E51" s="104">
        <v>4</v>
      </c>
      <c r="F51" s="104">
        <v>2</v>
      </c>
      <c r="G51" s="104">
        <v>100</v>
      </c>
      <c r="H51" s="104">
        <v>1732</v>
      </c>
      <c r="I51" s="104">
        <v>35</v>
      </c>
      <c r="J51" s="104">
        <v>67</v>
      </c>
      <c r="K51" s="104">
        <v>20</v>
      </c>
      <c r="L51" s="104">
        <v>288</v>
      </c>
      <c r="M51" s="104">
        <v>153</v>
      </c>
      <c r="N51" s="104">
        <v>219</v>
      </c>
      <c r="O51" s="104">
        <v>570</v>
      </c>
      <c r="P51" s="104">
        <v>67</v>
      </c>
      <c r="Q51" s="104">
        <v>8</v>
      </c>
      <c r="R51" s="104">
        <v>131</v>
      </c>
      <c r="S51" s="104">
        <v>29</v>
      </c>
      <c r="T51" s="104">
        <v>399</v>
      </c>
      <c r="U51" s="104">
        <v>423</v>
      </c>
      <c r="V51" s="104">
        <v>25</v>
      </c>
      <c r="W51" s="104">
        <v>65</v>
      </c>
      <c r="X51" s="104">
        <v>615</v>
      </c>
      <c r="Y51" s="104">
        <v>49</v>
      </c>
      <c r="Z51" s="104">
        <v>192</v>
      </c>
      <c r="AA51" s="104">
        <v>671</v>
      </c>
      <c r="AB51" s="104">
        <v>859</v>
      </c>
      <c r="AC51" s="104">
        <v>1018</v>
      </c>
      <c r="AD51" s="104">
        <v>812</v>
      </c>
      <c r="AE51" s="104">
        <v>86</v>
      </c>
      <c r="AF51" s="104">
        <v>313</v>
      </c>
      <c r="AG51" s="104">
        <v>35</v>
      </c>
      <c r="AH51" s="104">
        <v>84</v>
      </c>
      <c r="AI51" s="104">
        <v>176</v>
      </c>
      <c r="AJ51" s="104">
        <v>1433</v>
      </c>
      <c r="AK51" s="104">
        <v>466</v>
      </c>
      <c r="AL51" s="104">
        <v>746</v>
      </c>
      <c r="AM51" s="104">
        <v>957</v>
      </c>
      <c r="AN51" s="104">
        <v>16</v>
      </c>
      <c r="AO51" s="104">
        <v>8</v>
      </c>
      <c r="AP51" s="104">
        <v>59</v>
      </c>
      <c r="AQ51" s="104"/>
      <c r="AR51" s="104">
        <v>2505</v>
      </c>
      <c r="AS51" s="104">
        <v>12</v>
      </c>
      <c r="AT51" s="104">
        <v>159</v>
      </c>
      <c r="AU51" s="104">
        <v>20</v>
      </c>
      <c r="AV51" s="104">
        <v>39</v>
      </c>
      <c r="AW51" s="104">
        <v>18</v>
      </c>
      <c r="AX51" s="104">
        <v>55</v>
      </c>
      <c r="AY51" s="104">
        <v>188</v>
      </c>
      <c r="AZ51" s="104">
        <v>266</v>
      </c>
      <c r="BA51" s="104">
        <v>750</v>
      </c>
      <c r="BB51" s="104">
        <v>202</v>
      </c>
      <c r="BC51" s="104">
        <v>49</v>
      </c>
      <c r="BD51" s="104">
        <v>360</v>
      </c>
      <c r="BE51" s="104">
        <v>1681</v>
      </c>
      <c r="BF51" s="104">
        <v>403</v>
      </c>
      <c r="BG51" s="104">
        <v>45</v>
      </c>
      <c r="BH51" s="104">
        <v>307</v>
      </c>
      <c r="BI51" s="104">
        <v>376</v>
      </c>
      <c r="BJ51" s="104"/>
      <c r="BK51" s="104">
        <v>20864</v>
      </c>
      <c r="BL51" s="104">
        <v>42662</v>
      </c>
      <c r="BM51" s="104"/>
      <c r="BN51" s="104">
        <v>849</v>
      </c>
      <c r="BO51" s="101"/>
      <c r="BP51" s="105">
        <v>64375</v>
      </c>
    </row>
    <row r="52" spans="1:69" ht="14.25">
      <c r="A52" s="196" t="s">
        <v>198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10"/>
    </row>
    <row r="53" spans="1:69" ht="24" customHeight="1">
      <c r="A53" s="170" t="s">
        <v>128</v>
      </c>
      <c r="B53" s="46"/>
      <c r="C53" s="163" t="s">
        <v>130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93" t="s">
        <v>191</v>
      </c>
      <c r="BL53" s="68" t="s">
        <v>192</v>
      </c>
      <c r="BM53" s="193" t="s">
        <v>186</v>
      </c>
      <c r="BN53" s="164" t="s">
        <v>193</v>
      </c>
      <c r="BO53" s="165" t="s">
        <v>194</v>
      </c>
      <c r="BP53" s="168" t="s">
        <v>195</v>
      </c>
      <c r="BQ53" s="10"/>
    </row>
    <row r="54" spans="1:69" ht="21" customHeight="1">
      <c r="A54" s="170"/>
      <c r="B54" s="46"/>
      <c r="C54" s="20" t="s">
        <v>101</v>
      </c>
      <c r="D54" s="20" t="s">
        <v>102</v>
      </c>
      <c r="E54" s="20" t="s">
        <v>103</v>
      </c>
      <c r="F54" s="20" t="s">
        <v>100</v>
      </c>
      <c r="G54" s="20" t="s">
        <v>8</v>
      </c>
      <c r="H54" s="20" t="s">
        <v>104</v>
      </c>
      <c r="I54" s="20" t="s">
        <v>11</v>
      </c>
      <c r="J54" s="20" t="s">
        <v>13</v>
      </c>
      <c r="K54" s="20" t="s">
        <v>15</v>
      </c>
      <c r="L54" s="20" t="s">
        <v>105</v>
      </c>
      <c r="M54" s="20" t="s">
        <v>18</v>
      </c>
      <c r="N54" s="20" t="s">
        <v>20</v>
      </c>
      <c r="O54" s="20" t="s">
        <v>106</v>
      </c>
      <c r="P54" s="20" t="s">
        <v>23</v>
      </c>
      <c r="Q54" s="20" t="s">
        <v>107</v>
      </c>
      <c r="R54" s="20" t="s">
        <v>26</v>
      </c>
      <c r="S54" s="20" t="s">
        <v>28</v>
      </c>
      <c r="T54" s="20" t="s">
        <v>30</v>
      </c>
      <c r="U54" s="20" t="s">
        <v>108</v>
      </c>
      <c r="V54" s="20" t="s">
        <v>33</v>
      </c>
      <c r="W54" s="20" t="s">
        <v>35</v>
      </c>
      <c r="X54" s="20" t="s">
        <v>37</v>
      </c>
      <c r="Y54" s="20" t="s">
        <v>39</v>
      </c>
      <c r="Z54" s="20" t="s">
        <v>109</v>
      </c>
      <c r="AA54" s="20" t="s">
        <v>110</v>
      </c>
      <c r="AB54" s="20" t="s">
        <v>43</v>
      </c>
      <c r="AC54" s="20" t="s">
        <v>45</v>
      </c>
      <c r="AD54" s="20" t="s">
        <v>111</v>
      </c>
      <c r="AE54" s="20" t="s">
        <v>48</v>
      </c>
      <c r="AF54" s="20" t="s">
        <v>112</v>
      </c>
      <c r="AG54" s="20" t="s">
        <v>51</v>
      </c>
      <c r="AH54" s="20" t="s">
        <v>53</v>
      </c>
      <c r="AI54" s="20" t="s">
        <v>55</v>
      </c>
      <c r="AJ54" s="20" t="s">
        <v>113</v>
      </c>
      <c r="AK54" s="20" t="s">
        <v>58</v>
      </c>
      <c r="AL54" s="20" t="s">
        <v>60</v>
      </c>
      <c r="AM54" s="20" t="s">
        <v>114</v>
      </c>
      <c r="AN54" s="20" t="s">
        <v>63</v>
      </c>
      <c r="AO54" s="20" t="s">
        <v>65</v>
      </c>
      <c r="AP54" s="20" t="s">
        <v>67</v>
      </c>
      <c r="AQ54" s="20" t="s">
        <v>69</v>
      </c>
      <c r="AR54" s="20" t="s">
        <v>71</v>
      </c>
      <c r="AS54" s="20" t="s">
        <v>73</v>
      </c>
      <c r="AT54" s="20" t="s">
        <v>115</v>
      </c>
      <c r="AU54" s="20" t="s">
        <v>76</v>
      </c>
      <c r="AV54" s="20" t="s">
        <v>78</v>
      </c>
      <c r="AW54" s="20" t="s">
        <v>80</v>
      </c>
      <c r="AX54" s="20" t="s">
        <v>82</v>
      </c>
      <c r="AY54" s="20" t="s">
        <v>116</v>
      </c>
      <c r="AZ54" s="20" t="s">
        <v>117</v>
      </c>
      <c r="BA54" s="20" t="s">
        <v>118</v>
      </c>
      <c r="BB54" s="20" t="s">
        <v>84</v>
      </c>
      <c r="BC54" s="20" t="s">
        <v>119</v>
      </c>
      <c r="BD54" s="20" t="s">
        <v>120</v>
      </c>
      <c r="BE54" s="20" t="s">
        <v>121</v>
      </c>
      <c r="BF54" s="20" t="s">
        <v>85</v>
      </c>
      <c r="BG54" s="20" t="s">
        <v>87</v>
      </c>
      <c r="BH54" s="20" t="s">
        <v>122</v>
      </c>
      <c r="BI54" s="20" t="s">
        <v>123</v>
      </c>
      <c r="BJ54" s="20" t="s">
        <v>89</v>
      </c>
      <c r="BK54" s="194"/>
      <c r="BL54" s="194" t="s">
        <v>131</v>
      </c>
      <c r="BM54" s="194"/>
      <c r="BN54" s="165"/>
      <c r="BO54" s="165"/>
      <c r="BP54" s="168"/>
      <c r="BQ54" s="10"/>
    </row>
    <row r="55" spans="1:69" ht="63" customHeight="1" hidden="1" outlineLevel="1">
      <c r="A55" s="171"/>
      <c r="B55" s="47"/>
      <c r="C55" s="9" t="s">
        <v>124</v>
      </c>
      <c r="D55" s="9" t="s">
        <v>125</v>
      </c>
      <c r="E55" s="9" t="s">
        <v>6</v>
      </c>
      <c r="F55" s="9" t="s">
        <v>7</v>
      </c>
      <c r="G55" s="9" t="s">
        <v>9</v>
      </c>
      <c r="H55" s="9" t="s">
        <v>10</v>
      </c>
      <c r="I55" s="9" t="s">
        <v>12</v>
      </c>
      <c r="J55" s="9" t="s">
        <v>14</v>
      </c>
      <c r="K55" s="9" t="s">
        <v>16</v>
      </c>
      <c r="L55" s="9" t="s">
        <v>17</v>
      </c>
      <c r="M55" s="9" t="s">
        <v>19</v>
      </c>
      <c r="N55" s="9" t="s">
        <v>21</v>
      </c>
      <c r="O55" s="9" t="s">
        <v>22</v>
      </c>
      <c r="P55" s="9" t="s">
        <v>24</v>
      </c>
      <c r="Q55" s="9" t="s">
        <v>25</v>
      </c>
      <c r="R55" s="9" t="s">
        <v>27</v>
      </c>
      <c r="S55" s="9" t="s">
        <v>29</v>
      </c>
      <c r="T55" s="9" t="s">
        <v>31</v>
      </c>
      <c r="U55" s="9" t="s">
        <v>32</v>
      </c>
      <c r="V55" s="9" t="s">
        <v>34</v>
      </c>
      <c r="W55" s="9" t="s">
        <v>36</v>
      </c>
      <c r="X55" s="9" t="s">
        <v>38</v>
      </c>
      <c r="Y55" s="9" t="s">
        <v>40</v>
      </c>
      <c r="Z55" s="9" t="s">
        <v>41</v>
      </c>
      <c r="AA55" s="9" t="s">
        <v>42</v>
      </c>
      <c r="AB55" s="9" t="s">
        <v>44</v>
      </c>
      <c r="AC55" s="9" t="s">
        <v>46</v>
      </c>
      <c r="AD55" s="9" t="s">
        <v>47</v>
      </c>
      <c r="AE55" s="9" t="s">
        <v>49</v>
      </c>
      <c r="AF55" s="9" t="s">
        <v>50</v>
      </c>
      <c r="AG55" s="9" t="s">
        <v>52</v>
      </c>
      <c r="AH55" s="9" t="s">
        <v>54</v>
      </c>
      <c r="AI55" s="9" t="s">
        <v>56</v>
      </c>
      <c r="AJ55" s="9" t="s">
        <v>57</v>
      </c>
      <c r="AK55" s="9" t="s">
        <v>59</v>
      </c>
      <c r="AL55" s="9" t="s">
        <v>61</v>
      </c>
      <c r="AM55" s="9" t="s">
        <v>62</v>
      </c>
      <c r="AN55" s="9" t="s">
        <v>64</v>
      </c>
      <c r="AO55" s="9" t="s">
        <v>66</v>
      </c>
      <c r="AP55" s="9" t="s">
        <v>68</v>
      </c>
      <c r="AQ55" s="9" t="s">
        <v>70</v>
      </c>
      <c r="AR55" s="9" t="s">
        <v>72</v>
      </c>
      <c r="AS55" s="9" t="s">
        <v>74</v>
      </c>
      <c r="AT55" s="9" t="s">
        <v>75</v>
      </c>
      <c r="AU55" s="9" t="s">
        <v>77</v>
      </c>
      <c r="AV55" s="9" t="s">
        <v>79</v>
      </c>
      <c r="AW55" s="9" t="s">
        <v>81</v>
      </c>
      <c r="AX55" s="9" t="s">
        <v>83</v>
      </c>
      <c r="AY55" s="9" t="s">
        <v>91</v>
      </c>
      <c r="AZ55" s="9" t="s">
        <v>0</v>
      </c>
      <c r="BA55" s="9" t="s">
        <v>1</v>
      </c>
      <c r="BB55" s="9" t="s">
        <v>2</v>
      </c>
      <c r="BC55" s="9" t="s">
        <v>92</v>
      </c>
      <c r="BD55" s="9" t="s">
        <v>93</v>
      </c>
      <c r="BE55" s="9" t="s">
        <v>94</v>
      </c>
      <c r="BF55" s="9" t="s">
        <v>86</v>
      </c>
      <c r="BG55" s="9" t="s">
        <v>88</v>
      </c>
      <c r="BH55" s="9" t="s">
        <v>95</v>
      </c>
      <c r="BI55" s="9" t="s">
        <v>96</v>
      </c>
      <c r="BJ55" s="9" t="s">
        <v>90</v>
      </c>
      <c r="BK55" s="195"/>
      <c r="BL55" s="195"/>
      <c r="BM55" s="195"/>
      <c r="BN55" s="35" t="s">
        <v>199</v>
      </c>
      <c r="BO55" s="166"/>
      <c r="BP55" s="169"/>
      <c r="BQ55" s="10"/>
    </row>
    <row r="56" spans="1:68" s="73" customFormat="1" ht="15" customHeight="1" collapsed="1">
      <c r="A56" s="69" t="s">
        <v>152</v>
      </c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2"/>
    </row>
    <row r="57" spans="1:68" s="2" customFormat="1" ht="12">
      <c r="A57" s="42" t="s">
        <v>154</v>
      </c>
      <c r="B57" s="53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1"/>
      <c r="BM57" s="101"/>
      <c r="BN57" s="101"/>
      <c r="BO57" s="101"/>
      <c r="BP57" s="103"/>
    </row>
    <row r="58" spans="1:68" s="2" customFormat="1" ht="12">
      <c r="A58" s="37" t="s">
        <v>155</v>
      </c>
      <c r="B58" s="5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1"/>
      <c r="BM58" s="101"/>
      <c r="BN58" s="101"/>
      <c r="BO58" s="101"/>
      <c r="BP58" s="105"/>
    </row>
    <row r="59" spans="1:68" s="2" customFormat="1" ht="15" customHeight="1">
      <c r="A59" s="39" t="s">
        <v>156</v>
      </c>
      <c r="B59" s="65"/>
      <c r="C59" s="109"/>
      <c r="D59" s="109"/>
      <c r="E59" s="109"/>
      <c r="F59" s="109"/>
      <c r="G59" s="109"/>
      <c r="H59" s="109">
        <v>572252</v>
      </c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>
        <v>572252</v>
      </c>
      <c r="BL59" s="101"/>
      <c r="BM59" s="101"/>
      <c r="BN59" s="101"/>
      <c r="BO59" s="101"/>
      <c r="BP59" s="103">
        <v>572252</v>
      </c>
    </row>
    <row r="60" spans="1:68" s="2" customFormat="1" ht="15" customHeight="1">
      <c r="A60" s="41" t="s">
        <v>157</v>
      </c>
      <c r="B60" s="63"/>
      <c r="C60" s="104"/>
      <c r="D60" s="104"/>
      <c r="E60" s="104"/>
      <c r="F60" s="104"/>
      <c r="G60" s="104">
        <v>2365032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>
        <v>2365032</v>
      </c>
      <c r="BL60" s="101"/>
      <c r="BM60" s="101"/>
      <c r="BN60" s="101"/>
      <c r="BO60" s="101"/>
      <c r="BP60" s="105">
        <v>2365032</v>
      </c>
    </row>
    <row r="61" spans="1:68" s="2" customFormat="1" ht="15" customHeight="1">
      <c r="A61" s="39" t="s">
        <v>158</v>
      </c>
      <c r="B61" s="65"/>
      <c r="C61" s="109"/>
      <c r="D61" s="109"/>
      <c r="E61" s="109"/>
      <c r="F61" s="109"/>
      <c r="G61" s="109"/>
      <c r="H61" s="109">
        <v>2084909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>
        <v>2084909</v>
      </c>
      <c r="BL61" s="101"/>
      <c r="BM61" s="101"/>
      <c r="BN61" s="101"/>
      <c r="BO61" s="101"/>
      <c r="BP61" s="103">
        <v>2084909</v>
      </c>
    </row>
    <row r="62" spans="1:68" s="2" customFormat="1" ht="12">
      <c r="A62" s="37" t="s">
        <v>159</v>
      </c>
      <c r="B62" s="6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1"/>
      <c r="BM62" s="101"/>
      <c r="BN62" s="101"/>
      <c r="BO62" s="101"/>
      <c r="BP62" s="105"/>
    </row>
    <row r="63" spans="1:68" s="2" customFormat="1" ht="12">
      <c r="A63" s="39" t="s">
        <v>160</v>
      </c>
      <c r="B63" s="65"/>
      <c r="C63" s="109"/>
      <c r="D63" s="109"/>
      <c r="E63" s="109">
        <v>76509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>
        <v>76509</v>
      </c>
      <c r="BL63" s="101"/>
      <c r="BM63" s="101"/>
      <c r="BN63" s="101"/>
      <c r="BO63" s="101"/>
      <c r="BP63" s="103">
        <v>76509</v>
      </c>
    </row>
    <row r="64" spans="1:68" s="2" customFormat="1" ht="12">
      <c r="A64" s="43" t="s">
        <v>161</v>
      </c>
      <c r="B64" s="6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1"/>
      <c r="BM64" s="101"/>
      <c r="BN64" s="101"/>
      <c r="BO64" s="101"/>
      <c r="BP64" s="105"/>
    </row>
    <row r="65" spans="1:68" s="2" customFormat="1" ht="12">
      <c r="A65" s="37" t="s">
        <v>162</v>
      </c>
      <c r="B65" s="6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>
        <v>161116</v>
      </c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>
        <v>161116</v>
      </c>
      <c r="BL65" s="101"/>
      <c r="BM65" s="101"/>
      <c r="BN65" s="101"/>
      <c r="BO65" s="101"/>
      <c r="BP65" s="105">
        <v>161116</v>
      </c>
    </row>
    <row r="66" spans="1:68" s="2" customFormat="1" ht="12">
      <c r="A66" s="38" t="s">
        <v>163</v>
      </c>
      <c r="B66" s="65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>
        <v>252</v>
      </c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>
        <v>252</v>
      </c>
      <c r="BL66" s="101"/>
      <c r="BM66" s="101"/>
      <c r="BN66" s="101"/>
      <c r="BO66" s="101"/>
      <c r="BP66" s="103">
        <v>252</v>
      </c>
    </row>
    <row r="67" spans="1:68" s="2" customFormat="1" ht="12">
      <c r="A67" s="42" t="s">
        <v>164</v>
      </c>
      <c r="B67" s="53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1"/>
      <c r="BM67" s="101"/>
      <c r="BN67" s="101"/>
      <c r="BO67" s="101"/>
      <c r="BP67" s="103"/>
    </row>
    <row r="68" spans="1:68" s="2" customFormat="1" ht="12">
      <c r="A68" s="37" t="s">
        <v>165</v>
      </c>
      <c r="B68" s="5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1"/>
      <c r="BM68" s="101"/>
      <c r="BN68" s="101"/>
      <c r="BO68" s="101"/>
      <c r="BP68" s="105"/>
    </row>
    <row r="69" spans="1:68" s="2" customFormat="1" ht="12">
      <c r="A69" s="39" t="s">
        <v>166</v>
      </c>
      <c r="B69" s="65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>
        <v>8601</v>
      </c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>
        <v>8601</v>
      </c>
      <c r="BL69" s="101"/>
      <c r="BM69" s="101"/>
      <c r="BN69" s="101"/>
      <c r="BO69" s="101"/>
      <c r="BP69" s="103">
        <v>8601</v>
      </c>
    </row>
    <row r="70" spans="1:68" s="2" customFormat="1" ht="12">
      <c r="A70" s="41" t="s">
        <v>167</v>
      </c>
      <c r="B70" s="56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>
        <v>108904</v>
      </c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>
        <v>108904</v>
      </c>
      <c r="BL70" s="101"/>
      <c r="BM70" s="101"/>
      <c r="BN70" s="101"/>
      <c r="BO70" s="101"/>
      <c r="BP70" s="105">
        <v>108904</v>
      </c>
    </row>
    <row r="71" spans="1:68" s="2" customFormat="1" ht="12">
      <c r="A71" s="39" t="s">
        <v>168</v>
      </c>
      <c r="B71" s="65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>
        <v>20953</v>
      </c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>
        <v>20953</v>
      </c>
      <c r="BL71" s="101"/>
      <c r="BM71" s="101"/>
      <c r="BN71" s="101"/>
      <c r="BO71" s="101"/>
      <c r="BP71" s="103">
        <v>20953</v>
      </c>
    </row>
    <row r="72" spans="1:68" s="2" customFormat="1" ht="12">
      <c r="A72" s="41" t="s">
        <v>169</v>
      </c>
      <c r="B72" s="56"/>
      <c r="C72" s="104"/>
      <c r="D72" s="104"/>
      <c r="E72" s="104">
        <v>41117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>
        <v>41117</v>
      </c>
      <c r="BL72" s="101"/>
      <c r="BM72" s="101"/>
      <c r="BN72" s="101"/>
      <c r="BO72" s="101"/>
      <c r="BP72" s="105">
        <v>41117</v>
      </c>
    </row>
    <row r="73" spans="1:68" s="73" customFormat="1" ht="15" customHeight="1">
      <c r="A73" s="69" t="s">
        <v>153</v>
      </c>
      <c r="B73" s="70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5"/>
    </row>
    <row r="74" spans="1:68" s="17" customFormat="1" ht="15" customHeight="1">
      <c r="A74" s="42" t="s">
        <v>170</v>
      </c>
      <c r="B74" s="66"/>
      <c r="C74" s="109"/>
      <c r="D74" s="109"/>
      <c r="E74" s="109"/>
      <c r="F74" s="109"/>
      <c r="G74" s="109"/>
      <c r="H74" s="109"/>
      <c r="I74" s="109">
        <v>979</v>
      </c>
      <c r="J74" s="109"/>
      <c r="K74" s="109"/>
      <c r="L74" s="109">
        <v>3918</v>
      </c>
      <c r="M74" s="109">
        <v>2449</v>
      </c>
      <c r="N74" s="109"/>
      <c r="O74" s="109"/>
      <c r="P74" s="109">
        <v>490</v>
      </c>
      <c r="Q74" s="109">
        <v>21058</v>
      </c>
      <c r="R74" s="109"/>
      <c r="S74" s="109"/>
      <c r="T74" s="109"/>
      <c r="U74" s="109"/>
      <c r="V74" s="109"/>
      <c r="W74" s="109"/>
      <c r="X74" s="109">
        <v>7346</v>
      </c>
      <c r="Y74" s="109"/>
      <c r="Z74" s="109">
        <v>143492</v>
      </c>
      <c r="AA74" s="109">
        <v>9795</v>
      </c>
      <c r="AB74" s="109"/>
      <c r="AC74" s="109">
        <v>4408</v>
      </c>
      <c r="AD74" s="109">
        <v>12733</v>
      </c>
      <c r="AE74" s="109"/>
      <c r="AF74" s="109"/>
      <c r="AG74" s="109"/>
      <c r="AH74" s="109"/>
      <c r="AI74" s="109"/>
      <c r="AJ74" s="109">
        <v>138105</v>
      </c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>
        <v>344772</v>
      </c>
      <c r="BL74" s="109"/>
      <c r="BM74" s="109">
        <v>-5186</v>
      </c>
      <c r="BN74" s="109">
        <v>2025599</v>
      </c>
      <c r="BO74" s="101"/>
      <c r="BP74" s="111">
        <v>2365185</v>
      </c>
    </row>
    <row r="75" spans="1:68" s="17" customFormat="1" ht="15" customHeight="1">
      <c r="A75" s="43" t="s">
        <v>171</v>
      </c>
      <c r="B75" s="67"/>
      <c r="C75" s="104"/>
      <c r="D75" s="104"/>
      <c r="E75" s="104"/>
      <c r="F75" s="104"/>
      <c r="G75" s="104"/>
      <c r="H75" s="104">
        <v>265</v>
      </c>
      <c r="I75" s="104">
        <v>265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>
        <v>4635</v>
      </c>
      <c r="AA75" s="104">
        <v>1060</v>
      </c>
      <c r="AB75" s="104"/>
      <c r="AC75" s="104"/>
      <c r="AD75" s="104"/>
      <c r="AE75" s="104"/>
      <c r="AF75" s="104"/>
      <c r="AG75" s="104"/>
      <c r="AH75" s="104"/>
      <c r="AI75" s="104"/>
      <c r="AJ75" s="104">
        <v>205286</v>
      </c>
      <c r="AK75" s="104">
        <v>300247</v>
      </c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>
        <v>511757</v>
      </c>
      <c r="BL75" s="104"/>
      <c r="BM75" s="104"/>
      <c r="BN75" s="104">
        <v>39364</v>
      </c>
      <c r="BO75" s="101"/>
      <c r="BP75" s="105">
        <v>551121</v>
      </c>
    </row>
    <row r="76" spans="1:68" s="17" customFormat="1" ht="15" customHeight="1">
      <c r="A76" s="42" t="s">
        <v>172</v>
      </c>
      <c r="B76" s="66"/>
      <c r="C76" s="109">
        <v>254</v>
      </c>
      <c r="D76" s="109"/>
      <c r="E76" s="109">
        <v>127</v>
      </c>
      <c r="F76" s="109"/>
      <c r="G76" s="109">
        <v>4323</v>
      </c>
      <c r="H76" s="109">
        <v>30010</v>
      </c>
      <c r="I76" s="109">
        <v>5595</v>
      </c>
      <c r="J76" s="109">
        <v>9156</v>
      </c>
      <c r="K76" s="109">
        <v>509</v>
      </c>
      <c r="L76" s="109">
        <v>1272</v>
      </c>
      <c r="M76" s="109">
        <v>3815</v>
      </c>
      <c r="N76" s="109">
        <v>4578</v>
      </c>
      <c r="O76" s="109">
        <v>11444</v>
      </c>
      <c r="P76" s="109">
        <v>763</v>
      </c>
      <c r="Q76" s="109">
        <v>381</v>
      </c>
      <c r="R76" s="109">
        <v>2289</v>
      </c>
      <c r="S76" s="109">
        <v>254</v>
      </c>
      <c r="T76" s="109">
        <v>14115</v>
      </c>
      <c r="U76" s="109">
        <v>14878</v>
      </c>
      <c r="V76" s="109">
        <v>890</v>
      </c>
      <c r="W76" s="109"/>
      <c r="X76" s="109">
        <v>27721</v>
      </c>
      <c r="Y76" s="109">
        <v>1780</v>
      </c>
      <c r="Z76" s="109">
        <v>6358</v>
      </c>
      <c r="AA76" s="109">
        <v>27975</v>
      </c>
      <c r="AB76" s="109">
        <v>9156</v>
      </c>
      <c r="AC76" s="109">
        <v>69048</v>
      </c>
      <c r="AD76" s="109">
        <v>20854</v>
      </c>
      <c r="AE76" s="109">
        <v>2798</v>
      </c>
      <c r="AF76" s="109">
        <v>10936</v>
      </c>
      <c r="AG76" s="109">
        <v>1017</v>
      </c>
      <c r="AH76" s="109">
        <v>2925</v>
      </c>
      <c r="AI76" s="109">
        <v>6231</v>
      </c>
      <c r="AJ76" s="109">
        <v>30646</v>
      </c>
      <c r="AK76" s="109">
        <v>11826</v>
      </c>
      <c r="AL76" s="109">
        <v>127</v>
      </c>
      <c r="AM76" s="109">
        <v>254</v>
      </c>
      <c r="AN76" s="109"/>
      <c r="AO76" s="109"/>
      <c r="AP76" s="109">
        <v>381</v>
      </c>
      <c r="AQ76" s="109"/>
      <c r="AR76" s="109">
        <v>16149</v>
      </c>
      <c r="AS76" s="109">
        <v>254</v>
      </c>
      <c r="AT76" s="109">
        <v>37131</v>
      </c>
      <c r="AU76" s="109">
        <v>381</v>
      </c>
      <c r="AV76" s="109">
        <v>3942</v>
      </c>
      <c r="AW76" s="109">
        <v>1780</v>
      </c>
      <c r="AX76" s="109">
        <v>381</v>
      </c>
      <c r="AY76" s="109">
        <v>4323</v>
      </c>
      <c r="AZ76" s="109">
        <v>763</v>
      </c>
      <c r="BA76" s="109">
        <v>3433</v>
      </c>
      <c r="BB76" s="109">
        <v>381</v>
      </c>
      <c r="BC76" s="109">
        <v>890</v>
      </c>
      <c r="BD76" s="109">
        <v>381</v>
      </c>
      <c r="BE76" s="109">
        <v>2925</v>
      </c>
      <c r="BF76" s="109">
        <v>12462</v>
      </c>
      <c r="BG76" s="109">
        <v>381</v>
      </c>
      <c r="BH76" s="109">
        <v>127</v>
      </c>
      <c r="BI76" s="109">
        <v>509</v>
      </c>
      <c r="BJ76" s="109"/>
      <c r="BK76" s="109">
        <v>421283</v>
      </c>
      <c r="BL76" s="109">
        <v>53712</v>
      </c>
      <c r="BM76" s="109"/>
      <c r="BN76" s="109"/>
      <c r="BO76" s="101"/>
      <c r="BP76" s="111">
        <v>474996</v>
      </c>
    </row>
    <row r="77" spans="1:68" s="17" customFormat="1" ht="15" customHeight="1">
      <c r="A77" s="43" t="s">
        <v>173</v>
      </c>
      <c r="B77" s="67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>
        <v>326</v>
      </c>
      <c r="Y77" s="104"/>
      <c r="Z77" s="104">
        <v>404969</v>
      </c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>
        <v>405294</v>
      </c>
      <c r="BL77" s="104"/>
      <c r="BM77" s="104">
        <v>-1249</v>
      </c>
      <c r="BN77" s="104">
        <v>1680893</v>
      </c>
      <c r="BO77" s="101"/>
      <c r="BP77" s="105">
        <v>2084938</v>
      </c>
    </row>
    <row r="78" spans="1:68" s="17" customFormat="1" ht="15" customHeight="1">
      <c r="A78" s="42" t="s">
        <v>174</v>
      </c>
      <c r="B78" s="5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0"/>
      <c r="BP78" s="115"/>
    </row>
    <row r="79" spans="1:68" s="17" customFormat="1" ht="15" customHeight="1">
      <c r="A79" s="44" t="s">
        <v>175</v>
      </c>
      <c r="B79" s="59"/>
      <c r="C79" s="104">
        <v>52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>
        <v>2</v>
      </c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>
        <v>435</v>
      </c>
      <c r="BF79" s="104"/>
      <c r="BG79" s="104"/>
      <c r="BH79" s="104"/>
      <c r="BI79" s="104"/>
      <c r="BJ79" s="104"/>
      <c r="BK79" s="104">
        <v>489</v>
      </c>
      <c r="BL79" s="104"/>
      <c r="BM79" s="104">
        <v>33</v>
      </c>
      <c r="BN79" s="104">
        <v>12</v>
      </c>
      <c r="BO79" s="101"/>
      <c r="BP79" s="105">
        <v>533</v>
      </c>
    </row>
    <row r="80" spans="1:68" s="17" customFormat="1" ht="15" customHeight="1">
      <c r="A80" s="45" t="s">
        <v>176</v>
      </c>
      <c r="B80" s="60"/>
      <c r="C80" s="109">
        <v>1739</v>
      </c>
      <c r="D80" s="109">
        <v>1216</v>
      </c>
      <c r="E80" s="109"/>
      <c r="F80" s="109">
        <v>301</v>
      </c>
      <c r="G80" s="109">
        <v>530</v>
      </c>
      <c r="H80" s="109">
        <v>504</v>
      </c>
      <c r="I80" s="109">
        <v>78</v>
      </c>
      <c r="J80" s="109">
        <v>451</v>
      </c>
      <c r="K80" s="109">
        <v>13</v>
      </c>
      <c r="L80" s="109">
        <v>340</v>
      </c>
      <c r="M80" s="109"/>
      <c r="N80" s="109">
        <v>196</v>
      </c>
      <c r="O80" s="109">
        <v>7</v>
      </c>
      <c r="P80" s="109">
        <v>26</v>
      </c>
      <c r="Q80" s="109">
        <v>105</v>
      </c>
      <c r="R80" s="109"/>
      <c r="S80" s="109"/>
      <c r="T80" s="109"/>
      <c r="U80" s="109">
        <v>281</v>
      </c>
      <c r="V80" s="109">
        <v>13</v>
      </c>
      <c r="W80" s="109"/>
      <c r="X80" s="109">
        <v>157</v>
      </c>
      <c r="Y80" s="109">
        <v>7</v>
      </c>
      <c r="Z80" s="109">
        <v>54026</v>
      </c>
      <c r="AA80" s="109">
        <v>333</v>
      </c>
      <c r="AB80" s="109">
        <v>124</v>
      </c>
      <c r="AC80" s="109">
        <v>1171</v>
      </c>
      <c r="AD80" s="109"/>
      <c r="AE80" s="109">
        <v>26</v>
      </c>
      <c r="AF80" s="109">
        <v>7</v>
      </c>
      <c r="AG80" s="109">
        <v>18</v>
      </c>
      <c r="AH80" s="109"/>
      <c r="AI80" s="109"/>
      <c r="AJ80" s="109">
        <v>1667</v>
      </c>
      <c r="AK80" s="109">
        <v>333</v>
      </c>
      <c r="AL80" s="109">
        <v>262</v>
      </c>
      <c r="AM80" s="109">
        <v>209</v>
      </c>
      <c r="AN80" s="109"/>
      <c r="AO80" s="109">
        <v>405</v>
      </c>
      <c r="AP80" s="109">
        <v>471</v>
      </c>
      <c r="AQ80" s="109">
        <v>1314</v>
      </c>
      <c r="AR80" s="109">
        <v>2171</v>
      </c>
      <c r="AS80" s="109"/>
      <c r="AT80" s="109">
        <v>10626</v>
      </c>
      <c r="AU80" s="109"/>
      <c r="AV80" s="109"/>
      <c r="AW80" s="109">
        <v>275</v>
      </c>
      <c r="AX80" s="109">
        <v>46</v>
      </c>
      <c r="AY80" s="109">
        <v>150</v>
      </c>
      <c r="AZ80" s="109">
        <v>477</v>
      </c>
      <c r="BA80" s="109">
        <v>438</v>
      </c>
      <c r="BB80" s="109">
        <v>111</v>
      </c>
      <c r="BC80" s="109">
        <v>1099</v>
      </c>
      <c r="BD80" s="109">
        <v>432</v>
      </c>
      <c r="BE80" s="109">
        <v>1142</v>
      </c>
      <c r="BF80" s="109">
        <v>72</v>
      </c>
      <c r="BG80" s="109">
        <v>7</v>
      </c>
      <c r="BH80" s="109">
        <v>706</v>
      </c>
      <c r="BI80" s="109">
        <v>111</v>
      </c>
      <c r="BJ80" s="109"/>
      <c r="BK80" s="109">
        <v>84193</v>
      </c>
      <c r="BL80" s="109">
        <v>117975</v>
      </c>
      <c r="BM80" s="109">
        <v>1462</v>
      </c>
      <c r="BN80" s="109">
        <v>943</v>
      </c>
      <c r="BO80" s="101"/>
      <c r="BP80" s="111">
        <v>204574</v>
      </c>
    </row>
    <row r="81" spans="1:68" s="17" customFormat="1" ht="15" customHeight="1">
      <c r="A81" s="44" t="s">
        <v>177</v>
      </c>
      <c r="B81" s="59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>
        <v>9920</v>
      </c>
      <c r="AX81" s="104"/>
      <c r="AY81" s="104"/>
      <c r="AZ81" s="104"/>
      <c r="BA81" s="104"/>
      <c r="BB81" s="104"/>
      <c r="BC81" s="104"/>
      <c r="BD81" s="104"/>
      <c r="BE81" s="104">
        <v>39289</v>
      </c>
      <c r="BF81" s="104"/>
      <c r="BG81" s="104"/>
      <c r="BH81" s="104"/>
      <c r="BI81" s="104"/>
      <c r="BJ81" s="104"/>
      <c r="BK81" s="104">
        <v>49209</v>
      </c>
      <c r="BL81" s="104"/>
      <c r="BM81" s="104">
        <v>399</v>
      </c>
      <c r="BN81" s="104"/>
      <c r="BO81" s="101"/>
      <c r="BP81" s="105">
        <v>49608</v>
      </c>
    </row>
    <row r="82" spans="1:68" s="17" customFormat="1" ht="15" customHeight="1">
      <c r="A82" s="45" t="s">
        <v>178</v>
      </c>
      <c r="B82" s="60"/>
      <c r="C82" s="109"/>
      <c r="D82" s="109"/>
      <c r="E82" s="109"/>
      <c r="F82" s="109"/>
      <c r="G82" s="109"/>
      <c r="H82" s="109"/>
      <c r="I82" s="109"/>
      <c r="J82" s="109"/>
      <c r="K82" s="109"/>
      <c r="L82" s="109">
        <v>10</v>
      </c>
      <c r="M82" s="109"/>
      <c r="N82" s="109"/>
      <c r="O82" s="109">
        <v>1</v>
      </c>
      <c r="P82" s="109"/>
      <c r="Q82" s="109"/>
      <c r="R82" s="109"/>
      <c r="S82" s="109"/>
      <c r="T82" s="109"/>
      <c r="U82" s="109">
        <v>5</v>
      </c>
      <c r="V82" s="109">
        <v>1</v>
      </c>
      <c r="W82" s="109">
        <v>0</v>
      </c>
      <c r="X82" s="109">
        <v>4</v>
      </c>
      <c r="Y82" s="109"/>
      <c r="Z82" s="109">
        <v>2502</v>
      </c>
      <c r="AA82" s="109">
        <v>35</v>
      </c>
      <c r="AB82" s="109">
        <v>2</v>
      </c>
      <c r="AC82" s="109">
        <v>171</v>
      </c>
      <c r="AD82" s="109">
        <v>7</v>
      </c>
      <c r="AE82" s="109">
        <v>6</v>
      </c>
      <c r="AF82" s="109">
        <v>0</v>
      </c>
      <c r="AG82" s="109">
        <v>2</v>
      </c>
      <c r="AH82" s="109">
        <v>1</v>
      </c>
      <c r="AI82" s="109">
        <v>0</v>
      </c>
      <c r="AJ82" s="109"/>
      <c r="AK82" s="109"/>
      <c r="AL82" s="109"/>
      <c r="AM82" s="109"/>
      <c r="AN82" s="109"/>
      <c r="AO82" s="109"/>
      <c r="AP82" s="109"/>
      <c r="AQ82" s="109"/>
      <c r="AR82" s="109">
        <v>70</v>
      </c>
      <c r="AS82" s="109">
        <v>40</v>
      </c>
      <c r="AT82" s="109"/>
      <c r="AU82" s="109"/>
      <c r="AV82" s="109"/>
      <c r="AW82" s="109"/>
      <c r="AX82" s="109"/>
      <c r="AY82" s="109">
        <v>8</v>
      </c>
      <c r="AZ82" s="109"/>
      <c r="BA82" s="109"/>
      <c r="BB82" s="109"/>
      <c r="BC82" s="109"/>
      <c r="BD82" s="109"/>
      <c r="BE82" s="109">
        <v>76</v>
      </c>
      <c r="BF82" s="109"/>
      <c r="BG82" s="109"/>
      <c r="BH82" s="109"/>
      <c r="BI82" s="109"/>
      <c r="BJ82" s="109"/>
      <c r="BK82" s="109">
        <v>2942</v>
      </c>
      <c r="BL82" s="109"/>
      <c r="BM82" s="109"/>
      <c r="BN82" s="109"/>
      <c r="BO82" s="101"/>
      <c r="BP82" s="111">
        <v>2942</v>
      </c>
    </row>
    <row r="83" spans="1:68" s="17" customFormat="1" ht="15" customHeight="1">
      <c r="A83" s="44" t="s">
        <v>179</v>
      </c>
      <c r="B83" s="59"/>
      <c r="C83" s="104">
        <v>5673</v>
      </c>
      <c r="D83" s="104">
        <v>1414</v>
      </c>
      <c r="E83" s="104"/>
      <c r="F83" s="104"/>
      <c r="G83" s="104">
        <v>5789</v>
      </c>
      <c r="H83" s="104">
        <v>37623</v>
      </c>
      <c r="I83" s="104">
        <v>412</v>
      </c>
      <c r="J83" s="104">
        <v>447</v>
      </c>
      <c r="K83" s="104">
        <v>18</v>
      </c>
      <c r="L83" s="104">
        <v>787</v>
      </c>
      <c r="M83" s="104">
        <v>116</v>
      </c>
      <c r="N83" s="104">
        <v>376</v>
      </c>
      <c r="O83" s="104">
        <v>45</v>
      </c>
      <c r="P83" s="104">
        <v>9</v>
      </c>
      <c r="Q83" s="104">
        <v>27</v>
      </c>
      <c r="R83" s="104"/>
      <c r="S83" s="104"/>
      <c r="T83" s="104"/>
      <c r="U83" s="104">
        <v>394</v>
      </c>
      <c r="V83" s="104">
        <v>81</v>
      </c>
      <c r="W83" s="104">
        <v>36</v>
      </c>
      <c r="X83" s="104">
        <v>340</v>
      </c>
      <c r="Y83" s="104">
        <v>45</v>
      </c>
      <c r="Z83" s="104">
        <v>206779</v>
      </c>
      <c r="AA83" s="104">
        <v>2863</v>
      </c>
      <c r="AB83" s="104">
        <v>170</v>
      </c>
      <c r="AC83" s="104">
        <v>14146</v>
      </c>
      <c r="AD83" s="104">
        <v>591</v>
      </c>
      <c r="AE83" s="104">
        <v>528</v>
      </c>
      <c r="AF83" s="104">
        <v>27</v>
      </c>
      <c r="AG83" s="104">
        <v>197</v>
      </c>
      <c r="AH83" s="104">
        <v>63</v>
      </c>
      <c r="AI83" s="104">
        <v>36</v>
      </c>
      <c r="AJ83" s="104"/>
      <c r="AK83" s="104"/>
      <c r="AL83" s="104"/>
      <c r="AM83" s="104">
        <v>984</v>
      </c>
      <c r="AN83" s="104"/>
      <c r="AO83" s="104"/>
      <c r="AP83" s="104">
        <v>1986</v>
      </c>
      <c r="AQ83" s="104">
        <v>3194</v>
      </c>
      <c r="AR83" s="104">
        <v>5744</v>
      </c>
      <c r="AS83" s="104">
        <v>3337</v>
      </c>
      <c r="AT83" s="104">
        <v>76695</v>
      </c>
      <c r="AU83" s="104"/>
      <c r="AV83" s="104">
        <v>18243</v>
      </c>
      <c r="AW83" s="104">
        <v>1584</v>
      </c>
      <c r="AX83" s="104">
        <v>662</v>
      </c>
      <c r="AY83" s="104">
        <v>680</v>
      </c>
      <c r="AZ83" s="104">
        <v>519</v>
      </c>
      <c r="BA83" s="104"/>
      <c r="BB83" s="104"/>
      <c r="BC83" s="104">
        <v>116</v>
      </c>
      <c r="BD83" s="104">
        <v>134</v>
      </c>
      <c r="BE83" s="104">
        <v>6272</v>
      </c>
      <c r="BF83" s="104"/>
      <c r="BG83" s="104"/>
      <c r="BH83" s="104"/>
      <c r="BI83" s="104"/>
      <c r="BJ83" s="104"/>
      <c r="BK83" s="104">
        <v>399180</v>
      </c>
      <c r="BL83" s="104"/>
      <c r="BM83" s="104"/>
      <c r="BN83" s="104"/>
      <c r="BO83" s="101"/>
      <c r="BP83" s="105">
        <v>399180</v>
      </c>
    </row>
    <row r="84" spans="1:68" s="17" customFormat="1" ht="15" customHeight="1">
      <c r="A84" s="45" t="s">
        <v>180</v>
      </c>
      <c r="B84" s="60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>
        <v>221</v>
      </c>
      <c r="AV84" s="109"/>
      <c r="AW84" s="109"/>
      <c r="AX84" s="109"/>
      <c r="AY84" s="109"/>
      <c r="AZ84" s="109"/>
      <c r="BA84" s="109"/>
      <c r="BB84" s="109"/>
      <c r="BC84" s="109"/>
      <c r="BD84" s="109"/>
      <c r="BE84" s="109">
        <v>1665</v>
      </c>
      <c r="BF84" s="109"/>
      <c r="BG84" s="109"/>
      <c r="BH84" s="109"/>
      <c r="BI84" s="109"/>
      <c r="BJ84" s="109"/>
      <c r="BK84" s="109">
        <v>1886</v>
      </c>
      <c r="BL84" s="109"/>
      <c r="BM84" s="109">
        <v>51</v>
      </c>
      <c r="BN84" s="109"/>
      <c r="BO84" s="101"/>
      <c r="BP84" s="111">
        <v>1936</v>
      </c>
    </row>
    <row r="85" spans="1:68" s="17" customFormat="1" ht="15" customHeight="1">
      <c r="A85" s="44" t="s">
        <v>181</v>
      </c>
      <c r="B85" s="59"/>
      <c r="C85" s="104"/>
      <c r="D85" s="104"/>
      <c r="E85" s="104"/>
      <c r="F85" s="104"/>
      <c r="G85" s="104"/>
      <c r="H85" s="104"/>
      <c r="I85" s="104"/>
      <c r="J85" s="104"/>
      <c r="K85" s="104"/>
      <c r="L85" s="104">
        <v>68</v>
      </c>
      <c r="M85" s="104">
        <v>10</v>
      </c>
      <c r="N85" s="104">
        <v>33</v>
      </c>
      <c r="O85" s="104">
        <v>4</v>
      </c>
      <c r="P85" s="104">
        <v>1</v>
      </c>
      <c r="Q85" s="104">
        <v>2</v>
      </c>
      <c r="R85" s="104"/>
      <c r="S85" s="104"/>
      <c r="T85" s="104"/>
      <c r="U85" s="104">
        <v>34</v>
      </c>
      <c r="V85" s="104">
        <v>7</v>
      </c>
      <c r="W85" s="104">
        <v>3</v>
      </c>
      <c r="X85" s="104">
        <v>30</v>
      </c>
      <c r="Y85" s="104"/>
      <c r="Z85" s="104">
        <v>17945</v>
      </c>
      <c r="AA85" s="104">
        <v>248</v>
      </c>
      <c r="AB85" s="104">
        <v>15</v>
      </c>
      <c r="AC85" s="104">
        <v>1228</v>
      </c>
      <c r="AD85" s="104">
        <v>51</v>
      </c>
      <c r="AE85" s="104">
        <v>46</v>
      </c>
      <c r="AF85" s="104">
        <v>2</v>
      </c>
      <c r="AG85" s="104">
        <v>17</v>
      </c>
      <c r="AH85" s="104"/>
      <c r="AI85" s="104"/>
      <c r="AJ85" s="104"/>
      <c r="AK85" s="104"/>
      <c r="AL85" s="104"/>
      <c r="AM85" s="104">
        <v>91</v>
      </c>
      <c r="AN85" s="104"/>
      <c r="AO85" s="104">
        <v>202</v>
      </c>
      <c r="AP85" s="104">
        <v>172</v>
      </c>
      <c r="AQ85" s="104"/>
      <c r="AR85" s="104">
        <v>498</v>
      </c>
      <c r="AS85" s="104"/>
      <c r="AT85" s="104"/>
      <c r="AU85" s="104"/>
      <c r="AV85" s="104"/>
      <c r="AW85" s="104"/>
      <c r="AX85" s="104"/>
      <c r="AY85" s="104">
        <v>59</v>
      </c>
      <c r="AZ85" s="104"/>
      <c r="BA85" s="104"/>
      <c r="BB85" s="104"/>
      <c r="BC85" s="104"/>
      <c r="BD85" s="104"/>
      <c r="BE85" s="104">
        <v>544</v>
      </c>
      <c r="BF85" s="104"/>
      <c r="BG85" s="104"/>
      <c r="BH85" s="104"/>
      <c r="BI85" s="104"/>
      <c r="BJ85" s="104"/>
      <c r="BK85" s="104">
        <v>21311</v>
      </c>
      <c r="BL85" s="104"/>
      <c r="BM85" s="104">
        <v>1474</v>
      </c>
      <c r="BN85" s="104">
        <v>159489</v>
      </c>
      <c r="BO85" s="101"/>
      <c r="BP85" s="105">
        <v>182274</v>
      </c>
    </row>
    <row r="86" spans="1:68" s="17" customFormat="1" ht="15" customHeight="1">
      <c r="A86" s="45" t="s">
        <v>182</v>
      </c>
      <c r="B86" s="60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>
        <v>3532</v>
      </c>
      <c r="AA86" s="109">
        <v>101</v>
      </c>
      <c r="AB86" s="109"/>
      <c r="AC86" s="109">
        <v>370</v>
      </c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>
        <v>471</v>
      </c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>
        <v>4473</v>
      </c>
      <c r="BL86" s="109">
        <v>20355</v>
      </c>
      <c r="BM86" s="109">
        <v>67</v>
      </c>
      <c r="BN86" s="109">
        <v>1455</v>
      </c>
      <c r="BO86" s="101"/>
      <c r="BP86" s="111">
        <v>26350</v>
      </c>
    </row>
    <row r="87" spans="1:68" s="17" customFormat="1" ht="15" customHeight="1">
      <c r="A87" s="43" t="s">
        <v>183</v>
      </c>
      <c r="B87" s="57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0"/>
      <c r="BP87" s="117"/>
    </row>
    <row r="88" spans="1:68" s="17" customFormat="1" ht="15" customHeight="1">
      <c r="A88" s="45" t="s">
        <v>166</v>
      </c>
      <c r="B88" s="60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>
        <v>2408</v>
      </c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>
        <v>2408</v>
      </c>
      <c r="BL88" s="109">
        <v>6193</v>
      </c>
      <c r="BM88" s="109"/>
      <c r="BN88" s="109"/>
      <c r="BO88" s="101"/>
      <c r="BP88" s="111">
        <v>8601</v>
      </c>
    </row>
    <row r="89" spans="1:68" s="17" customFormat="1" ht="15" customHeight="1">
      <c r="A89" s="44" t="s">
        <v>167</v>
      </c>
      <c r="B89" s="59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>
        <v>108904</v>
      </c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>
        <v>108904</v>
      </c>
      <c r="BL89" s="104"/>
      <c r="BM89" s="104"/>
      <c r="BN89" s="104"/>
      <c r="BO89" s="101"/>
      <c r="BP89" s="105">
        <v>108904</v>
      </c>
    </row>
    <row r="90" spans="1:68" s="17" customFormat="1" ht="15" customHeight="1">
      <c r="A90" s="45" t="s">
        <v>168</v>
      </c>
      <c r="B90" s="60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>
        <v>20953</v>
      </c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>
        <v>20953</v>
      </c>
      <c r="BL90" s="109"/>
      <c r="BM90" s="109"/>
      <c r="BN90" s="109"/>
      <c r="BO90" s="101"/>
      <c r="BP90" s="111">
        <v>20953</v>
      </c>
    </row>
    <row r="91" spans="1:68" s="2" customFormat="1" ht="12">
      <c r="A91" s="44" t="s">
        <v>169</v>
      </c>
      <c r="B91" s="59"/>
      <c r="C91" s="104"/>
      <c r="D91" s="104"/>
      <c r="E91" s="104"/>
      <c r="F91" s="104"/>
      <c r="G91" s="104"/>
      <c r="H91" s="104"/>
      <c r="I91" s="104"/>
      <c r="J91" s="104"/>
      <c r="K91" s="104"/>
      <c r="L91" s="104">
        <v>1</v>
      </c>
      <c r="M91" s="104"/>
      <c r="N91" s="104">
        <v>5</v>
      </c>
      <c r="O91" s="104"/>
      <c r="P91" s="104"/>
      <c r="Q91" s="104">
        <v>4748</v>
      </c>
      <c r="R91" s="104"/>
      <c r="S91" s="104"/>
      <c r="T91" s="104"/>
      <c r="U91" s="104"/>
      <c r="V91" s="104"/>
      <c r="W91" s="104"/>
      <c r="X91" s="104"/>
      <c r="Y91" s="104"/>
      <c r="Z91" s="104">
        <v>21</v>
      </c>
      <c r="AA91" s="104"/>
      <c r="AB91" s="104"/>
      <c r="AC91" s="104">
        <v>436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>
        <v>5210</v>
      </c>
      <c r="BL91" s="104">
        <v>112416</v>
      </c>
      <c r="BM91" s="104"/>
      <c r="BN91" s="104">
        <v>1</v>
      </c>
      <c r="BO91" s="101"/>
      <c r="BP91" s="105">
        <v>117626</v>
      </c>
    </row>
    <row r="92" spans="1:68" s="2" customFormat="1" ht="12">
      <c r="A92" s="86" t="s">
        <v>184</v>
      </c>
      <c r="B92" s="87"/>
      <c r="C92" s="121">
        <v>1347</v>
      </c>
      <c r="D92" s="121">
        <v>434</v>
      </c>
      <c r="E92" s="121">
        <v>15</v>
      </c>
      <c r="F92" s="121">
        <v>7</v>
      </c>
      <c r="G92" s="121">
        <v>361</v>
      </c>
      <c r="H92" s="121">
        <v>6236</v>
      </c>
      <c r="I92" s="121">
        <v>125</v>
      </c>
      <c r="J92" s="121">
        <v>243</v>
      </c>
      <c r="K92" s="121">
        <v>74</v>
      </c>
      <c r="L92" s="121">
        <v>1038</v>
      </c>
      <c r="M92" s="121">
        <v>552</v>
      </c>
      <c r="N92" s="121">
        <v>788</v>
      </c>
      <c r="O92" s="121">
        <v>2054</v>
      </c>
      <c r="P92" s="121">
        <v>243</v>
      </c>
      <c r="Q92" s="121">
        <v>29</v>
      </c>
      <c r="R92" s="121">
        <v>471</v>
      </c>
      <c r="S92" s="121">
        <v>103</v>
      </c>
      <c r="T92" s="121">
        <v>1436</v>
      </c>
      <c r="U92" s="121">
        <v>1524</v>
      </c>
      <c r="V92" s="121">
        <v>88</v>
      </c>
      <c r="W92" s="121">
        <v>236</v>
      </c>
      <c r="X92" s="121">
        <v>2216</v>
      </c>
      <c r="Y92" s="121">
        <v>177</v>
      </c>
      <c r="Z92" s="121">
        <v>692</v>
      </c>
      <c r="AA92" s="121">
        <v>2415</v>
      </c>
      <c r="AB92" s="121">
        <v>3092</v>
      </c>
      <c r="AC92" s="121">
        <v>3666</v>
      </c>
      <c r="AD92" s="121">
        <v>2923</v>
      </c>
      <c r="AE92" s="121">
        <v>309</v>
      </c>
      <c r="AF92" s="121">
        <v>1126</v>
      </c>
      <c r="AG92" s="121">
        <v>125</v>
      </c>
      <c r="AH92" s="121">
        <v>302</v>
      </c>
      <c r="AI92" s="121">
        <v>633</v>
      </c>
      <c r="AJ92" s="121">
        <v>5161</v>
      </c>
      <c r="AK92" s="121">
        <v>1679</v>
      </c>
      <c r="AL92" s="121">
        <v>2687</v>
      </c>
      <c r="AM92" s="121">
        <v>3446</v>
      </c>
      <c r="AN92" s="121">
        <v>59</v>
      </c>
      <c r="AO92" s="121">
        <v>29</v>
      </c>
      <c r="AP92" s="121">
        <v>214</v>
      </c>
      <c r="AQ92" s="121"/>
      <c r="AR92" s="121">
        <v>9019</v>
      </c>
      <c r="AS92" s="121">
        <v>44</v>
      </c>
      <c r="AT92" s="121">
        <v>574</v>
      </c>
      <c r="AU92" s="121">
        <v>74</v>
      </c>
      <c r="AV92" s="121">
        <v>140</v>
      </c>
      <c r="AW92" s="121">
        <v>66</v>
      </c>
      <c r="AX92" s="121">
        <v>199</v>
      </c>
      <c r="AY92" s="121">
        <v>677</v>
      </c>
      <c r="AZ92" s="121">
        <v>957</v>
      </c>
      <c r="BA92" s="121">
        <v>2702</v>
      </c>
      <c r="BB92" s="121">
        <v>729</v>
      </c>
      <c r="BC92" s="121">
        <v>177</v>
      </c>
      <c r="BD92" s="121">
        <v>1296</v>
      </c>
      <c r="BE92" s="121">
        <v>6052</v>
      </c>
      <c r="BF92" s="121">
        <v>1450</v>
      </c>
      <c r="BG92" s="121">
        <v>162</v>
      </c>
      <c r="BH92" s="121">
        <v>1104</v>
      </c>
      <c r="BI92" s="121">
        <v>1355</v>
      </c>
      <c r="BJ92" s="121"/>
      <c r="BK92" s="121">
        <v>75133</v>
      </c>
      <c r="BL92" s="121">
        <v>153625</v>
      </c>
      <c r="BM92" s="121"/>
      <c r="BN92" s="121">
        <v>3057</v>
      </c>
      <c r="BO92" s="122"/>
      <c r="BP92" s="123">
        <v>231815</v>
      </c>
    </row>
    <row r="93" ht="14.25" collapsed="1"/>
    <row r="94" spans="1:68" ht="14.25">
      <c r="A94" s="187" t="s">
        <v>143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9"/>
    </row>
    <row r="95" spans="1:68" ht="14.25">
      <c r="A95" s="33" t="s">
        <v>190</v>
      </c>
      <c r="B95" s="4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9"/>
    </row>
    <row r="96" spans="1:68" ht="14.25">
      <c r="A96" s="180" t="s">
        <v>200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2"/>
    </row>
  </sheetData>
  <sheetProtection/>
  <mergeCells count="23">
    <mergeCell ref="BO53:BO55"/>
    <mergeCell ref="BP53:BP55"/>
    <mergeCell ref="BL54:BL55"/>
    <mergeCell ref="BM12:BM14"/>
    <mergeCell ref="B12:B14"/>
    <mergeCell ref="BN12:BN13"/>
    <mergeCell ref="BL13:BL14"/>
    <mergeCell ref="A94:BP94"/>
    <mergeCell ref="A96:BP96"/>
    <mergeCell ref="A52:BP52"/>
    <mergeCell ref="A53:A55"/>
    <mergeCell ref="C53:BJ53"/>
    <mergeCell ref="BO12:BO14"/>
    <mergeCell ref="BP12:BP14"/>
    <mergeCell ref="BK53:BK55"/>
    <mergeCell ref="BM53:BM55"/>
    <mergeCell ref="BN53:BN54"/>
    <mergeCell ref="A1:H3"/>
    <mergeCell ref="A4:H5"/>
    <mergeCell ref="A11:BP11"/>
    <mergeCell ref="A12:A14"/>
    <mergeCell ref="C12:BJ12"/>
    <mergeCell ref="BK12:BK14"/>
  </mergeCells>
  <hyperlinks>
    <hyperlink ref="BP9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96"/>
  <sheetViews>
    <sheetView showGridLines="0" zoomScalePageLayoutView="0" workbookViewId="0" topLeftCell="A1">
      <selection activeCell="A4" sqref="A4:H5"/>
    </sheetView>
  </sheetViews>
  <sheetFormatPr defaultColWidth="11.421875" defaultRowHeight="15" outlineLevelRow="1"/>
  <cols>
    <col min="1" max="1" width="47.28125" style="34" customWidth="1"/>
    <col min="2" max="2" width="13.140625" style="62" bestFit="1" customWidth="1"/>
    <col min="3" max="62" width="12.7109375" style="13" customWidth="1"/>
    <col min="63" max="63" width="17.7109375" style="13" customWidth="1"/>
    <col min="64" max="64" width="13.7109375" style="13" customWidth="1"/>
    <col min="65" max="65" width="15.28125" style="13" customWidth="1"/>
    <col min="66" max="66" width="16.140625" style="13" customWidth="1"/>
    <col min="67" max="67" width="16.00390625" style="13" customWidth="1"/>
    <col min="68" max="68" width="13.7109375" style="13" customWidth="1"/>
    <col min="69" max="16384" width="11.421875" style="13" customWidth="1"/>
  </cols>
  <sheetData>
    <row r="1" spans="1:8" s="8" customFormat="1" ht="12" customHeight="1">
      <c r="A1" s="172"/>
      <c r="B1" s="172"/>
      <c r="C1" s="172"/>
      <c r="D1" s="172"/>
      <c r="E1" s="172"/>
      <c r="F1" s="172"/>
      <c r="G1" s="172"/>
      <c r="H1" s="173"/>
    </row>
    <row r="2" spans="1:8" s="8" customFormat="1" ht="12" customHeight="1">
      <c r="A2" s="172"/>
      <c r="B2" s="172"/>
      <c r="C2" s="172"/>
      <c r="D2" s="172"/>
      <c r="E2" s="172"/>
      <c r="F2" s="172"/>
      <c r="G2" s="172"/>
      <c r="H2" s="173"/>
    </row>
    <row r="3" spans="1:8" s="8" customFormat="1" ht="36" customHeight="1">
      <c r="A3" s="172"/>
      <c r="B3" s="172"/>
      <c r="C3" s="172"/>
      <c r="D3" s="172"/>
      <c r="E3" s="172"/>
      <c r="F3" s="172"/>
      <c r="G3" s="172"/>
      <c r="H3" s="173"/>
    </row>
    <row r="4" spans="1:8" s="8" customFormat="1" ht="12" customHeight="1">
      <c r="A4" s="174" t="s">
        <v>144</v>
      </c>
      <c r="B4" s="174"/>
      <c r="C4" s="174"/>
      <c r="D4" s="174"/>
      <c r="E4" s="174"/>
      <c r="F4" s="174"/>
      <c r="G4" s="174"/>
      <c r="H4" s="175"/>
    </row>
    <row r="5" spans="1:8" s="8" customFormat="1" ht="16.5" customHeight="1">
      <c r="A5" s="174"/>
      <c r="B5" s="174"/>
      <c r="C5" s="174"/>
      <c r="D5" s="174"/>
      <c r="E5" s="174"/>
      <c r="F5" s="174"/>
      <c r="G5" s="174"/>
      <c r="H5" s="175"/>
    </row>
    <row r="6" spans="1:8" s="8" customFormat="1" ht="12">
      <c r="A6" s="31" t="s">
        <v>146</v>
      </c>
      <c r="B6" s="49"/>
      <c r="C6" s="4"/>
      <c r="D6" s="4"/>
      <c r="E6" s="4"/>
      <c r="F6" s="4"/>
      <c r="G6" s="4"/>
      <c r="H6" s="5"/>
    </row>
    <row r="7" spans="1:8" s="8" customFormat="1" ht="12">
      <c r="A7" s="31" t="s">
        <v>147</v>
      </c>
      <c r="B7" s="49"/>
      <c r="C7" s="4"/>
      <c r="D7" s="4"/>
      <c r="E7" s="4"/>
      <c r="F7" s="4"/>
      <c r="G7" s="4"/>
      <c r="H7" s="5"/>
    </row>
    <row r="8" spans="1:8" s="8" customFormat="1" ht="12">
      <c r="A8" s="31" t="s">
        <v>97</v>
      </c>
      <c r="B8" s="49"/>
      <c r="C8" s="4"/>
      <c r="D8" s="4"/>
      <c r="E8" s="4"/>
      <c r="F8" s="4"/>
      <c r="G8" s="4"/>
      <c r="H8" s="5"/>
    </row>
    <row r="9" spans="1:68" s="8" customFormat="1" ht="15">
      <c r="A9" s="32" t="s">
        <v>132</v>
      </c>
      <c r="B9" s="50"/>
      <c r="C9" s="6"/>
      <c r="D9" s="6"/>
      <c r="E9" s="6"/>
      <c r="F9" s="6"/>
      <c r="G9" s="6"/>
      <c r="H9" s="7"/>
      <c r="R9" s="12"/>
      <c r="T9" s="12"/>
      <c r="BP9" s="12" t="s">
        <v>126</v>
      </c>
    </row>
    <row r="11" spans="1:68" ht="15" customHeight="1">
      <c r="A11" s="176" t="s">
        <v>150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8"/>
    </row>
    <row r="12" spans="1:68" s="2" customFormat="1" ht="15" customHeight="1">
      <c r="A12" s="179" t="s">
        <v>128</v>
      </c>
      <c r="B12" s="183" t="s">
        <v>197</v>
      </c>
      <c r="C12" s="186" t="s">
        <v>129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64" t="s">
        <v>185</v>
      </c>
      <c r="BL12" s="164" t="s">
        <v>131</v>
      </c>
      <c r="BM12" s="164" t="s">
        <v>186</v>
      </c>
      <c r="BN12" s="164" t="s">
        <v>187</v>
      </c>
      <c r="BO12" s="164" t="s">
        <v>189</v>
      </c>
      <c r="BP12" s="167" t="s">
        <v>133</v>
      </c>
    </row>
    <row r="13" spans="1:68" s="2" customFormat="1" ht="15" customHeight="1">
      <c r="A13" s="170"/>
      <c r="B13" s="184"/>
      <c r="C13" s="36" t="s">
        <v>101</v>
      </c>
      <c r="D13" s="36" t="s">
        <v>102</v>
      </c>
      <c r="E13" s="36" t="s">
        <v>103</v>
      </c>
      <c r="F13" s="36" t="s">
        <v>100</v>
      </c>
      <c r="G13" s="36" t="s">
        <v>8</v>
      </c>
      <c r="H13" s="36" t="s">
        <v>104</v>
      </c>
      <c r="I13" s="36" t="s">
        <v>11</v>
      </c>
      <c r="J13" s="36" t="s">
        <v>13</v>
      </c>
      <c r="K13" s="36" t="s">
        <v>15</v>
      </c>
      <c r="L13" s="36" t="s">
        <v>105</v>
      </c>
      <c r="M13" s="36" t="s">
        <v>18</v>
      </c>
      <c r="N13" s="36" t="s">
        <v>20</v>
      </c>
      <c r="O13" s="36" t="s">
        <v>106</v>
      </c>
      <c r="P13" s="36" t="s">
        <v>23</v>
      </c>
      <c r="Q13" s="36" t="s">
        <v>107</v>
      </c>
      <c r="R13" s="36" t="s">
        <v>26</v>
      </c>
      <c r="S13" s="36" t="s">
        <v>28</v>
      </c>
      <c r="T13" s="36" t="s">
        <v>30</v>
      </c>
      <c r="U13" s="36" t="s">
        <v>108</v>
      </c>
      <c r="V13" s="36" t="s">
        <v>33</v>
      </c>
      <c r="W13" s="36" t="s">
        <v>35</v>
      </c>
      <c r="X13" s="36" t="s">
        <v>37</v>
      </c>
      <c r="Y13" s="36" t="s">
        <v>39</v>
      </c>
      <c r="Z13" s="36" t="s">
        <v>109</v>
      </c>
      <c r="AA13" s="36" t="s">
        <v>110</v>
      </c>
      <c r="AB13" s="36" t="s">
        <v>43</v>
      </c>
      <c r="AC13" s="36" t="s">
        <v>45</v>
      </c>
      <c r="AD13" s="36" t="s">
        <v>111</v>
      </c>
      <c r="AE13" s="36" t="s">
        <v>48</v>
      </c>
      <c r="AF13" s="36" t="s">
        <v>112</v>
      </c>
      <c r="AG13" s="36" t="s">
        <v>51</v>
      </c>
      <c r="AH13" s="36" t="s">
        <v>53</v>
      </c>
      <c r="AI13" s="36" t="s">
        <v>55</v>
      </c>
      <c r="AJ13" s="36" t="s">
        <v>113</v>
      </c>
      <c r="AK13" s="36" t="s">
        <v>58</v>
      </c>
      <c r="AL13" s="36" t="s">
        <v>60</v>
      </c>
      <c r="AM13" s="36" t="s">
        <v>114</v>
      </c>
      <c r="AN13" s="36" t="s">
        <v>63</v>
      </c>
      <c r="AO13" s="36" t="s">
        <v>65</v>
      </c>
      <c r="AP13" s="36" t="s">
        <v>67</v>
      </c>
      <c r="AQ13" s="36" t="s">
        <v>69</v>
      </c>
      <c r="AR13" s="36" t="s">
        <v>71</v>
      </c>
      <c r="AS13" s="36" t="s">
        <v>73</v>
      </c>
      <c r="AT13" s="36" t="s">
        <v>115</v>
      </c>
      <c r="AU13" s="36" t="s">
        <v>76</v>
      </c>
      <c r="AV13" s="36" t="s">
        <v>78</v>
      </c>
      <c r="AW13" s="36" t="s">
        <v>80</v>
      </c>
      <c r="AX13" s="36" t="s">
        <v>82</v>
      </c>
      <c r="AY13" s="36" t="s">
        <v>116</v>
      </c>
      <c r="AZ13" s="36" t="s">
        <v>117</v>
      </c>
      <c r="BA13" s="36" t="s">
        <v>118</v>
      </c>
      <c r="BB13" s="36" t="s">
        <v>84</v>
      </c>
      <c r="BC13" s="36" t="s">
        <v>119</v>
      </c>
      <c r="BD13" s="36" t="s">
        <v>120</v>
      </c>
      <c r="BE13" s="36" t="s">
        <v>121</v>
      </c>
      <c r="BF13" s="36" t="s">
        <v>85</v>
      </c>
      <c r="BG13" s="36" t="s">
        <v>87</v>
      </c>
      <c r="BH13" s="36" t="s">
        <v>122</v>
      </c>
      <c r="BI13" s="36" t="s">
        <v>123</v>
      </c>
      <c r="BJ13" s="36" t="s">
        <v>89</v>
      </c>
      <c r="BK13" s="165" t="s">
        <v>131</v>
      </c>
      <c r="BL13" s="165"/>
      <c r="BM13" s="165"/>
      <c r="BN13" s="165"/>
      <c r="BO13" s="165"/>
      <c r="BP13" s="168"/>
    </row>
    <row r="14" spans="1:68" s="14" customFormat="1" ht="63" customHeight="1">
      <c r="A14" s="171"/>
      <c r="B14" s="185"/>
      <c r="C14" s="40" t="s">
        <v>124</v>
      </c>
      <c r="D14" s="40" t="s">
        <v>125</v>
      </c>
      <c r="E14" s="40" t="s">
        <v>6</v>
      </c>
      <c r="F14" s="40" t="s">
        <v>7</v>
      </c>
      <c r="G14" s="40" t="s">
        <v>9</v>
      </c>
      <c r="H14" s="40" t="s">
        <v>10</v>
      </c>
      <c r="I14" s="40" t="s">
        <v>12</v>
      </c>
      <c r="J14" s="40" t="s">
        <v>14</v>
      </c>
      <c r="K14" s="40" t="s">
        <v>16</v>
      </c>
      <c r="L14" s="40" t="s">
        <v>17</v>
      </c>
      <c r="M14" s="40" t="s">
        <v>19</v>
      </c>
      <c r="N14" s="40" t="s">
        <v>21</v>
      </c>
      <c r="O14" s="40" t="s">
        <v>22</v>
      </c>
      <c r="P14" s="40" t="s">
        <v>24</v>
      </c>
      <c r="Q14" s="40" t="s">
        <v>25</v>
      </c>
      <c r="R14" s="40" t="s">
        <v>27</v>
      </c>
      <c r="S14" s="40" t="s">
        <v>29</v>
      </c>
      <c r="T14" s="40" t="s">
        <v>31</v>
      </c>
      <c r="U14" s="40" t="s">
        <v>32</v>
      </c>
      <c r="V14" s="40" t="s">
        <v>34</v>
      </c>
      <c r="W14" s="40" t="s">
        <v>36</v>
      </c>
      <c r="X14" s="40" t="s">
        <v>38</v>
      </c>
      <c r="Y14" s="40" t="s">
        <v>40</v>
      </c>
      <c r="Z14" s="40" t="s">
        <v>41</v>
      </c>
      <c r="AA14" s="40" t="s">
        <v>42</v>
      </c>
      <c r="AB14" s="40" t="s">
        <v>44</v>
      </c>
      <c r="AC14" s="40" t="s">
        <v>46</v>
      </c>
      <c r="AD14" s="40" t="s">
        <v>47</v>
      </c>
      <c r="AE14" s="40" t="s">
        <v>49</v>
      </c>
      <c r="AF14" s="40" t="s">
        <v>50</v>
      </c>
      <c r="AG14" s="40" t="s">
        <v>52</v>
      </c>
      <c r="AH14" s="40" t="s">
        <v>54</v>
      </c>
      <c r="AI14" s="40" t="s">
        <v>56</v>
      </c>
      <c r="AJ14" s="40" t="s">
        <v>57</v>
      </c>
      <c r="AK14" s="40" t="s">
        <v>59</v>
      </c>
      <c r="AL14" s="40" t="s">
        <v>61</v>
      </c>
      <c r="AM14" s="40" t="s">
        <v>62</v>
      </c>
      <c r="AN14" s="40" t="s">
        <v>64</v>
      </c>
      <c r="AO14" s="40" t="s">
        <v>66</v>
      </c>
      <c r="AP14" s="40" t="s">
        <v>68</v>
      </c>
      <c r="AQ14" s="40" t="s">
        <v>70</v>
      </c>
      <c r="AR14" s="40" t="s">
        <v>72</v>
      </c>
      <c r="AS14" s="40" t="s">
        <v>74</v>
      </c>
      <c r="AT14" s="40" t="s">
        <v>75</v>
      </c>
      <c r="AU14" s="40" t="s">
        <v>77</v>
      </c>
      <c r="AV14" s="40" t="s">
        <v>79</v>
      </c>
      <c r="AW14" s="40" t="s">
        <v>81</v>
      </c>
      <c r="AX14" s="40" t="s">
        <v>83</v>
      </c>
      <c r="AY14" s="40" t="s">
        <v>91</v>
      </c>
      <c r="AZ14" s="40" t="s">
        <v>0</v>
      </c>
      <c r="BA14" s="40" t="s">
        <v>1</v>
      </c>
      <c r="BB14" s="40" t="s">
        <v>2</v>
      </c>
      <c r="BC14" s="40" t="s">
        <v>92</v>
      </c>
      <c r="BD14" s="40" t="s">
        <v>93</v>
      </c>
      <c r="BE14" s="40" t="s">
        <v>94</v>
      </c>
      <c r="BF14" s="40" t="s">
        <v>86</v>
      </c>
      <c r="BG14" s="40" t="s">
        <v>88</v>
      </c>
      <c r="BH14" s="40" t="s">
        <v>95</v>
      </c>
      <c r="BI14" s="40" t="s">
        <v>96</v>
      </c>
      <c r="BJ14" s="40" t="s">
        <v>90</v>
      </c>
      <c r="BK14" s="166"/>
      <c r="BL14" s="166"/>
      <c r="BM14" s="166"/>
      <c r="BN14" s="35" t="s">
        <v>188</v>
      </c>
      <c r="BO14" s="166"/>
      <c r="BP14" s="169"/>
    </row>
    <row r="15" spans="1:68" s="17" customFormat="1" ht="15" customHeight="1">
      <c r="A15" s="69" t="s">
        <v>152</v>
      </c>
      <c r="B15" s="5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6"/>
    </row>
    <row r="16" spans="1:68" s="2" customFormat="1" ht="12">
      <c r="A16" s="42" t="s">
        <v>154</v>
      </c>
      <c r="B16" s="53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2"/>
      <c r="BP16" s="103"/>
    </row>
    <row r="17" spans="1:68" s="2" customFormat="1" ht="12">
      <c r="A17" s="37" t="s">
        <v>155</v>
      </c>
      <c r="B17" s="54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4"/>
      <c r="BP17" s="105"/>
    </row>
    <row r="18" spans="1:71" s="2" customFormat="1" ht="15" customHeight="1">
      <c r="A18" s="39" t="s">
        <v>156</v>
      </c>
      <c r="B18" s="75" t="s">
        <v>201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2">
        <v>432000</v>
      </c>
      <c r="BP18" s="103">
        <v>432000</v>
      </c>
      <c r="BR18" s="83"/>
      <c r="BS18" s="83"/>
    </row>
    <row r="19" spans="1:71" s="2" customFormat="1" ht="15" customHeight="1">
      <c r="A19" s="41" t="s">
        <v>157</v>
      </c>
      <c r="B19" s="74" t="s">
        <v>202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4">
        <v>85547514</v>
      </c>
      <c r="BP19" s="105">
        <v>85547514</v>
      </c>
      <c r="BR19" s="83"/>
      <c r="BS19" s="83"/>
    </row>
    <row r="20" spans="1:71" s="2" customFormat="1" ht="15" customHeight="1">
      <c r="A20" s="39" t="s">
        <v>158</v>
      </c>
      <c r="B20" s="75" t="s">
        <v>203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2">
        <v>367000000</v>
      </c>
      <c r="BP20" s="103">
        <v>367000000</v>
      </c>
      <c r="BR20" s="83"/>
      <c r="BS20" s="83"/>
    </row>
    <row r="21" spans="1:68" s="2" customFormat="1" ht="12">
      <c r="A21" s="37" t="s">
        <v>159</v>
      </c>
      <c r="B21" s="74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4"/>
      <c r="BP21" s="105"/>
    </row>
    <row r="22" spans="1:71" s="2" customFormat="1" ht="12">
      <c r="A22" s="39" t="s">
        <v>160</v>
      </c>
      <c r="B22" s="75" t="s">
        <v>202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2">
        <v>4702793</v>
      </c>
      <c r="BP22" s="103">
        <v>4702793</v>
      </c>
      <c r="BR22" s="83"/>
      <c r="BS22" s="83"/>
    </row>
    <row r="23" spans="1:68" s="2" customFormat="1" ht="12">
      <c r="A23" s="43" t="s">
        <v>161</v>
      </c>
      <c r="B23" s="76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4"/>
      <c r="BP23" s="105"/>
    </row>
    <row r="24" spans="1:71" s="2" customFormat="1" ht="12">
      <c r="A24" s="37" t="s">
        <v>162</v>
      </c>
      <c r="B24" s="74" t="s">
        <v>204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4">
        <v>44682</v>
      </c>
      <c r="BP24" s="105">
        <v>44682</v>
      </c>
      <c r="BR24" s="83"/>
      <c r="BS24" s="83"/>
    </row>
    <row r="25" spans="1:71" s="2" customFormat="1" ht="12">
      <c r="A25" s="38" t="s">
        <v>163</v>
      </c>
      <c r="B25" s="75" t="s">
        <v>204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2">
        <v>68</v>
      </c>
      <c r="BP25" s="103">
        <v>68</v>
      </c>
      <c r="BR25" s="83"/>
      <c r="BS25" s="83"/>
    </row>
    <row r="26" spans="1:68" s="2" customFormat="1" ht="12">
      <c r="A26" s="42" t="s">
        <v>164</v>
      </c>
      <c r="B26" s="7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2"/>
      <c r="BP26" s="103"/>
    </row>
    <row r="27" spans="1:68" s="2" customFormat="1" ht="12">
      <c r="A27" s="37" t="s">
        <v>165</v>
      </c>
      <c r="B27" s="74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4"/>
      <c r="BP27" s="105"/>
    </row>
    <row r="28" spans="1:71" s="2" customFormat="1" ht="12">
      <c r="A28" s="39" t="s">
        <v>166</v>
      </c>
      <c r="B28" s="75" t="s">
        <v>203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2">
        <v>2863196</v>
      </c>
      <c r="BP28" s="103">
        <v>2863196</v>
      </c>
      <c r="BR28" s="83"/>
      <c r="BS28" s="83"/>
    </row>
    <row r="29" spans="1:71" s="2" customFormat="1" ht="12">
      <c r="A29" s="41" t="s">
        <v>167</v>
      </c>
      <c r="B29" s="74" t="s">
        <v>202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4">
        <v>5713490</v>
      </c>
      <c r="BP29" s="105">
        <v>5713490</v>
      </c>
      <c r="BR29" s="83"/>
      <c r="BS29" s="83"/>
    </row>
    <row r="30" spans="1:71" s="2" customFormat="1" ht="12">
      <c r="A30" s="39" t="s">
        <v>168</v>
      </c>
      <c r="B30" s="75" t="s">
        <v>203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2">
        <v>3847452</v>
      </c>
      <c r="BP30" s="103">
        <v>3847452</v>
      </c>
      <c r="BR30" s="83"/>
      <c r="BS30" s="83"/>
    </row>
    <row r="31" spans="1:71" s="2" customFormat="1" ht="12">
      <c r="A31" s="41" t="s">
        <v>169</v>
      </c>
      <c r="B31" s="74" t="s">
        <v>202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4">
        <v>2565160</v>
      </c>
      <c r="BP31" s="105">
        <v>2565160</v>
      </c>
      <c r="BR31" s="83"/>
      <c r="BS31" s="83"/>
    </row>
    <row r="32" spans="1:68" s="17" customFormat="1" ht="15" customHeight="1">
      <c r="A32" s="69" t="s">
        <v>153</v>
      </c>
      <c r="B32" s="78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</row>
    <row r="33" spans="1:68" s="17" customFormat="1" ht="15" customHeight="1">
      <c r="A33" s="42" t="s">
        <v>170</v>
      </c>
      <c r="B33" s="79" t="s">
        <v>202</v>
      </c>
      <c r="C33" s="108"/>
      <c r="D33" s="108"/>
      <c r="E33" s="108"/>
      <c r="F33" s="108"/>
      <c r="G33" s="109">
        <v>85547514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>
        <v>85547514</v>
      </c>
      <c r="BL33" s="101"/>
      <c r="BM33" s="101"/>
      <c r="BN33" s="109">
        <v>5941</v>
      </c>
      <c r="BO33" s="101"/>
      <c r="BP33" s="111">
        <v>85553455</v>
      </c>
    </row>
    <row r="34" spans="1:68" s="17" customFormat="1" ht="15" customHeight="1">
      <c r="A34" s="43" t="s">
        <v>171</v>
      </c>
      <c r="B34" s="80" t="s">
        <v>201</v>
      </c>
      <c r="C34" s="112"/>
      <c r="D34" s="112"/>
      <c r="E34" s="112"/>
      <c r="F34" s="112"/>
      <c r="G34" s="104"/>
      <c r="H34" s="104">
        <v>478326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>
        <v>478326</v>
      </c>
      <c r="BL34" s="101"/>
      <c r="BM34" s="101"/>
      <c r="BN34" s="104"/>
      <c r="BO34" s="101"/>
      <c r="BP34" s="105">
        <v>478326</v>
      </c>
    </row>
    <row r="35" spans="1:68" s="17" customFormat="1" ht="15" customHeight="1">
      <c r="A35" s="42" t="s">
        <v>172</v>
      </c>
      <c r="B35" s="79" t="s">
        <v>201</v>
      </c>
      <c r="C35" s="108"/>
      <c r="D35" s="108"/>
      <c r="E35" s="108"/>
      <c r="F35" s="108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>
        <v>421275</v>
      </c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>
        <v>421275</v>
      </c>
      <c r="BL35" s="101"/>
      <c r="BM35" s="101"/>
      <c r="BN35" s="109"/>
      <c r="BO35" s="101"/>
      <c r="BP35" s="111">
        <v>421275</v>
      </c>
    </row>
    <row r="36" spans="1:68" s="17" customFormat="1" ht="15" customHeight="1">
      <c r="A36" s="43" t="s">
        <v>173</v>
      </c>
      <c r="B36" s="80" t="s">
        <v>203</v>
      </c>
      <c r="C36" s="112"/>
      <c r="D36" s="112"/>
      <c r="E36" s="112"/>
      <c r="F36" s="112"/>
      <c r="G36" s="104"/>
      <c r="H36" s="104">
        <v>367000000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>
        <v>367000000</v>
      </c>
      <c r="BL36" s="101"/>
      <c r="BM36" s="101"/>
      <c r="BN36" s="104">
        <v>0</v>
      </c>
      <c r="BO36" s="101"/>
      <c r="BP36" s="105">
        <v>367000000</v>
      </c>
    </row>
    <row r="37" spans="1:68" s="17" customFormat="1" ht="15" customHeight="1">
      <c r="A37" s="42" t="s">
        <v>174</v>
      </c>
      <c r="B37" s="7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13"/>
      <c r="BL37" s="110"/>
      <c r="BM37" s="110"/>
      <c r="BN37" s="113"/>
      <c r="BO37" s="114"/>
      <c r="BP37" s="115"/>
    </row>
    <row r="38" spans="1:68" s="17" customFormat="1" ht="15" customHeight="1">
      <c r="A38" s="44" t="s">
        <v>175</v>
      </c>
      <c r="B38" s="81" t="s">
        <v>203</v>
      </c>
      <c r="C38" s="120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04">
        <v>91166</v>
      </c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>
        <v>91166</v>
      </c>
      <c r="BL38" s="101"/>
      <c r="BM38" s="101"/>
      <c r="BN38" s="104">
        <v>6</v>
      </c>
      <c r="BO38" s="101"/>
      <c r="BP38" s="105">
        <v>91172</v>
      </c>
    </row>
    <row r="39" spans="1:68" s="17" customFormat="1" ht="15" customHeight="1">
      <c r="A39" s="45" t="s">
        <v>176</v>
      </c>
      <c r="B39" s="82" t="s">
        <v>203</v>
      </c>
      <c r="C39" s="11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9">
        <v>27091025</v>
      </c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>
        <v>27091025</v>
      </c>
      <c r="BL39" s="101"/>
      <c r="BM39" s="101"/>
      <c r="BN39" s="109">
        <v>21688770</v>
      </c>
      <c r="BO39" s="101"/>
      <c r="BP39" s="111">
        <v>48779795</v>
      </c>
    </row>
    <row r="40" spans="1:68" s="17" customFormat="1" ht="15" customHeight="1">
      <c r="A40" s="44" t="s">
        <v>177</v>
      </c>
      <c r="B40" s="81" t="s">
        <v>203</v>
      </c>
      <c r="C40" s="120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04">
        <v>7745537</v>
      </c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>
        <v>7745537</v>
      </c>
      <c r="BL40" s="101"/>
      <c r="BM40" s="101"/>
      <c r="BN40" s="104">
        <v>3887820</v>
      </c>
      <c r="BO40" s="101"/>
      <c r="BP40" s="105">
        <v>11633357</v>
      </c>
    </row>
    <row r="41" spans="1:68" s="17" customFormat="1" ht="15" customHeight="1">
      <c r="A41" s="45" t="s">
        <v>178</v>
      </c>
      <c r="B41" s="82" t="s">
        <v>203</v>
      </c>
      <c r="C41" s="11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>
        <v>488213</v>
      </c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>
        <v>488213</v>
      </c>
      <c r="BL41" s="101"/>
      <c r="BM41" s="101"/>
      <c r="BN41" s="109">
        <v>0</v>
      </c>
      <c r="BO41" s="101"/>
      <c r="BP41" s="111">
        <v>488213</v>
      </c>
    </row>
    <row r="42" spans="1:68" s="17" customFormat="1" ht="15" customHeight="1">
      <c r="A42" s="44" t="s">
        <v>179</v>
      </c>
      <c r="B42" s="81" t="s">
        <v>203</v>
      </c>
      <c r="C42" s="120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04">
        <v>39669000</v>
      </c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>
        <v>39669000</v>
      </c>
      <c r="BL42" s="101"/>
      <c r="BM42" s="101"/>
      <c r="BN42" s="104">
        <v>15631000</v>
      </c>
      <c r="BO42" s="101"/>
      <c r="BP42" s="105">
        <v>55300000</v>
      </c>
    </row>
    <row r="43" spans="1:68" s="17" customFormat="1" ht="15" customHeight="1">
      <c r="A43" s="45" t="s">
        <v>180</v>
      </c>
      <c r="B43" s="82" t="s">
        <v>203</v>
      </c>
      <c r="C43" s="11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>
        <v>536617</v>
      </c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>
        <v>536617</v>
      </c>
      <c r="BL43" s="101"/>
      <c r="BM43" s="101"/>
      <c r="BN43" s="109">
        <v>0</v>
      </c>
      <c r="BO43" s="101"/>
      <c r="BP43" s="111">
        <v>536617</v>
      </c>
    </row>
    <row r="44" spans="1:68" s="17" customFormat="1" ht="15" customHeight="1">
      <c r="A44" s="44" t="s">
        <v>181</v>
      </c>
      <c r="B44" s="81" t="s">
        <v>203</v>
      </c>
      <c r="C44" s="120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04">
        <v>23622642</v>
      </c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>
        <v>23622642</v>
      </c>
      <c r="BL44" s="101"/>
      <c r="BM44" s="101"/>
      <c r="BN44" s="104">
        <v>27</v>
      </c>
      <c r="BO44" s="101"/>
      <c r="BP44" s="105">
        <v>23622669</v>
      </c>
    </row>
    <row r="45" spans="1:68" s="17" customFormat="1" ht="15" customHeight="1">
      <c r="A45" s="45" t="s">
        <v>182</v>
      </c>
      <c r="B45" s="82" t="s">
        <v>203</v>
      </c>
      <c r="C45" s="11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>
        <v>7412000</v>
      </c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>
        <v>7412000</v>
      </c>
      <c r="BL45" s="101"/>
      <c r="BM45" s="101"/>
      <c r="BN45" s="109">
        <v>4457803</v>
      </c>
      <c r="BO45" s="101"/>
      <c r="BP45" s="111">
        <v>11869803</v>
      </c>
    </row>
    <row r="46" spans="1:68" s="17" customFormat="1" ht="15" customHeight="1">
      <c r="A46" s="43" t="s">
        <v>183</v>
      </c>
      <c r="B46" s="76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6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6"/>
      <c r="BL46" s="110"/>
      <c r="BM46" s="110"/>
      <c r="BN46" s="116"/>
      <c r="BO46" s="114"/>
      <c r="BP46" s="117"/>
    </row>
    <row r="47" spans="1:68" s="17" customFormat="1" ht="15" customHeight="1">
      <c r="A47" s="45" t="s">
        <v>166</v>
      </c>
      <c r="B47" s="82" t="s">
        <v>203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>
        <v>2863196</v>
      </c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>
        <v>2863196</v>
      </c>
      <c r="BL47" s="101"/>
      <c r="BM47" s="101"/>
      <c r="BN47" s="109"/>
      <c r="BO47" s="101"/>
      <c r="BP47" s="111">
        <v>2863196</v>
      </c>
    </row>
    <row r="48" spans="1:68" s="17" customFormat="1" ht="15" customHeight="1">
      <c r="A48" s="44" t="s">
        <v>167</v>
      </c>
      <c r="B48" s="81" t="s">
        <v>202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>
        <v>5713490</v>
      </c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>
        <v>5713490</v>
      </c>
      <c r="BL48" s="101"/>
      <c r="BM48" s="101"/>
      <c r="BN48" s="104"/>
      <c r="BO48" s="101"/>
      <c r="BP48" s="105">
        <v>5713490</v>
      </c>
    </row>
    <row r="49" spans="1:68" s="17" customFormat="1" ht="15" customHeight="1">
      <c r="A49" s="45" t="s">
        <v>168</v>
      </c>
      <c r="B49" s="82" t="s">
        <v>203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>
        <v>3847452.068478</v>
      </c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>
        <v>3847452</v>
      </c>
      <c r="BL49" s="101"/>
      <c r="BM49" s="101"/>
      <c r="BN49" s="109"/>
      <c r="BO49" s="101"/>
      <c r="BP49" s="111">
        <v>3847452</v>
      </c>
    </row>
    <row r="50" spans="1:68" s="2" customFormat="1" ht="12">
      <c r="A50" s="44" t="s">
        <v>169</v>
      </c>
      <c r="B50" s="81" t="s">
        <v>202</v>
      </c>
      <c r="C50" s="104"/>
      <c r="D50" s="104"/>
      <c r="E50" s="104">
        <v>7267953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>
        <v>7267953</v>
      </c>
      <c r="BL50" s="101"/>
      <c r="BM50" s="101"/>
      <c r="BN50" s="104"/>
      <c r="BO50" s="101"/>
      <c r="BP50" s="105">
        <v>7267953</v>
      </c>
    </row>
    <row r="51" spans="1:68" s="2" customFormat="1" ht="12">
      <c r="A51" s="43" t="s">
        <v>184</v>
      </c>
      <c r="B51" s="80" t="s">
        <v>204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>
        <v>19</v>
      </c>
      <c r="N51" s="104"/>
      <c r="O51" s="104"/>
      <c r="P51" s="104"/>
      <c r="Q51" s="104">
        <v>1061</v>
      </c>
      <c r="R51" s="104"/>
      <c r="S51" s="104"/>
      <c r="T51" s="104"/>
      <c r="U51" s="104">
        <v>142</v>
      </c>
      <c r="V51" s="104"/>
      <c r="W51" s="104">
        <v>19</v>
      </c>
      <c r="X51" s="104">
        <v>538</v>
      </c>
      <c r="Y51" s="104"/>
      <c r="Z51" s="104">
        <v>712</v>
      </c>
      <c r="AA51" s="104">
        <v>514</v>
      </c>
      <c r="AB51" s="104">
        <v>85</v>
      </c>
      <c r="AC51" s="104">
        <v>420</v>
      </c>
      <c r="AD51" s="104"/>
      <c r="AE51" s="104"/>
      <c r="AF51" s="104"/>
      <c r="AG51" s="104"/>
      <c r="AH51" s="104"/>
      <c r="AI51" s="104">
        <v>14</v>
      </c>
      <c r="AJ51" s="104">
        <v>63024</v>
      </c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>
        <v>66548</v>
      </c>
      <c r="BL51" s="101"/>
      <c r="BM51" s="101"/>
      <c r="BN51" s="104">
        <v>45</v>
      </c>
      <c r="BO51" s="101"/>
      <c r="BP51" s="105">
        <v>66594</v>
      </c>
    </row>
    <row r="52" spans="1:68" ht="14.25">
      <c r="A52" s="190" t="s">
        <v>151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</row>
    <row r="53" spans="1:68" ht="14.25" customHeight="1">
      <c r="A53" s="170" t="s">
        <v>128</v>
      </c>
      <c r="B53" s="51"/>
      <c r="C53" s="163" t="s">
        <v>129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4" t="s">
        <v>185</v>
      </c>
      <c r="BL53" s="164" t="s">
        <v>131</v>
      </c>
      <c r="BM53" s="164" t="s">
        <v>186</v>
      </c>
      <c r="BN53" s="164" t="s">
        <v>187</v>
      </c>
      <c r="BO53" s="164" t="s">
        <v>189</v>
      </c>
      <c r="BP53" s="167" t="s">
        <v>133</v>
      </c>
    </row>
    <row r="54" spans="1:68" ht="22.5" customHeight="1">
      <c r="A54" s="170"/>
      <c r="B54" s="51"/>
      <c r="C54" s="36" t="s">
        <v>101</v>
      </c>
      <c r="D54" s="36" t="s">
        <v>102</v>
      </c>
      <c r="E54" s="36" t="s">
        <v>103</v>
      </c>
      <c r="F54" s="36" t="s">
        <v>100</v>
      </c>
      <c r="G54" s="36" t="s">
        <v>8</v>
      </c>
      <c r="H54" s="36" t="s">
        <v>104</v>
      </c>
      <c r="I54" s="36" t="s">
        <v>11</v>
      </c>
      <c r="J54" s="36" t="s">
        <v>13</v>
      </c>
      <c r="K54" s="36" t="s">
        <v>15</v>
      </c>
      <c r="L54" s="36" t="s">
        <v>105</v>
      </c>
      <c r="M54" s="36" t="s">
        <v>18</v>
      </c>
      <c r="N54" s="36" t="s">
        <v>20</v>
      </c>
      <c r="O54" s="36" t="s">
        <v>106</v>
      </c>
      <c r="P54" s="36" t="s">
        <v>23</v>
      </c>
      <c r="Q54" s="36" t="s">
        <v>107</v>
      </c>
      <c r="R54" s="36" t="s">
        <v>26</v>
      </c>
      <c r="S54" s="36" t="s">
        <v>28</v>
      </c>
      <c r="T54" s="36" t="s">
        <v>30</v>
      </c>
      <c r="U54" s="36" t="s">
        <v>108</v>
      </c>
      <c r="V54" s="36" t="s">
        <v>33</v>
      </c>
      <c r="W54" s="36" t="s">
        <v>35</v>
      </c>
      <c r="X54" s="36" t="s">
        <v>37</v>
      </c>
      <c r="Y54" s="36" t="s">
        <v>39</v>
      </c>
      <c r="Z54" s="36" t="s">
        <v>109</v>
      </c>
      <c r="AA54" s="36" t="s">
        <v>110</v>
      </c>
      <c r="AB54" s="36" t="s">
        <v>43</v>
      </c>
      <c r="AC54" s="36" t="s">
        <v>45</v>
      </c>
      <c r="AD54" s="36" t="s">
        <v>111</v>
      </c>
      <c r="AE54" s="36" t="s">
        <v>48</v>
      </c>
      <c r="AF54" s="36" t="s">
        <v>112</v>
      </c>
      <c r="AG54" s="36" t="s">
        <v>51</v>
      </c>
      <c r="AH54" s="36" t="s">
        <v>53</v>
      </c>
      <c r="AI54" s="36" t="s">
        <v>55</v>
      </c>
      <c r="AJ54" s="36" t="s">
        <v>113</v>
      </c>
      <c r="AK54" s="36" t="s">
        <v>58</v>
      </c>
      <c r="AL54" s="36" t="s">
        <v>60</v>
      </c>
      <c r="AM54" s="36" t="s">
        <v>114</v>
      </c>
      <c r="AN54" s="36" t="s">
        <v>63</v>
      </c>
      <c r="AO54" s="36" t="s">
        <v>65</v>
      </c>
      <c r="AP54" s="36" t="s">
        <v>67</v>
      </c>
      <c r="AQ54" s="36" t="s">
        <v>69</v>
      </c>
      <c r="AR54" s="36" t="s">
        <v>71</v>
      </c>
      <c r="AS54" s="36" t="s">
        <v>73</v>
      </c>
      <c r="AT54" s="36" t="s">
        <v>115</v>
      </c>
      <c r="AU54" s="36" t="s">
        <v>76</v>
      </c>
      <c r="AV54" s="36" t="s">
        <v>78</v>
      </c>
      <c r="AW54" s="36" t="s">
        <v>80</v>
      </c>
      <c r="AX54" s="36" t="s">
        <v>82</v>
      </c>
      <c r="AY54" s="36" t="s">
        <v>116</v>
      </c>
      <c r="AZ54" s="36" t="s">
        <v>117</v>
      </c>
      <c r="BA54" s="36" t="s">
        <v>118</v>
      </c>
      <c r="BB54" s="36" t="s">
        <v>84</v>
      </c>
      <c r="BC54" s="36" t="s">
        <v>119</v>
      </c>
      <c r="BD54" s="36" t="s">
        <v>120</v>
      </c>
      <c r="BE54" s="36" t="s">
        <v>121</v>
      </c>
      <c r="BF54" s="36" t="s">
        <v>85</v>
      </c>
      <c r="BG54" s="36" t="s">
        <v>87</v>
      </c>
      <c r="BH54" s="36" t="s">
        <v>122</v>
      </c>
      <c r="BI54" s="36" t="s">
        <v>123</v>
      </c>
      <c r="BJ54" s="36" t="s">
        <v>89</v>
      </c>
      <c r="BK54" s="165" t="s">
        <v>131</v>
      </c>
      <c r="BL54" s="165"/>
      <c r="BM54" s="165"/>
      <c r="BN54" s="165"/>
      <c r="BO54" s="165"/>
      <c r="BP54" s="168"/>
    </row>
    <row r="55" spans="1:68" ht="63" customHeight="1" hidden="1" outlineLevel="1">
      <c r="A55" s="171"/>
      <c r="B55" s="61"/>
      <c r="C55" s="40" t="s">
        <v>124</v>
      </c>
      <c r="D55" s="40" t="s">
        <v>125</v>
      </c>
      <c r="E55" s="40" t="s">
        <v>6</v>
      </c>
      <c r="F55" s="40" t="s">
        <v>7</v>
      </c>
      <c r="G55" s="40" t="s">
        <v>9</v>
      </c>
      <c r="H55" s="40" t="s">
        <v>10</v>
      </c>
      <c r="I55" s="40" t="s">
        <v>12</v>
      </c>
      <c r="J55" s="40" t="s">
        <v>14</v>
      </c>
      <c r="K55" s="40" t="s">
        <v>16</v>
      </c>
      <c r="L55" s="40" t="s">
        <v>17</v>
      </c>
      <c r="M55" s="40" t="s">
        <v>19</v>
      </c>
      <c r="N55" s="40" t="s">
        <v>21</v>
      </c>
      <c r="O55" s="40" t="s">
        <v>22</v>
      </c>
      <c r="P55" s="40" t="s">
        <v>24</v>
      </c>
      <c r="Q55" s="40" t="s">
        <v>25</v>
      </c>
      <c r="R55" s="40" t="s">
        <v>27</v>
      </c>
      <c r="S55" s="40" t="s">
        <v>29</v>
      </c>
      <c r="T55" s="40" t="s">
        <v>31</v>
      </c>
      <c r="U55" s="40" t="s">
        <v>32</v>
      </c>
      <c r="V55" s="40" t="s">
        <v>34</v>
      </c>
      <c r="W55" s="40" t="s">
        <v>36</v>
      </c>
      <c r="X55" s="40" t="s">
        <v>38</v>
      </c>
      <c r="Y55" s="40" t="s">
        <v>40</v>
      </c>
      <c r="Z55" s="40" t="s">
        <v>41</v>
      </c>
      <c r="AA55" s="40" t="s">
        <v>42</v>
      </c>
      <c r="AB55" s="40" t="s">
        <v>44</v>
      </c>
      <c r="AC55" s="40" t="s">
        <v>46</v>
      </c>
      <c r="AD55" s="40" t="s">
        <v>47</v>
      </c>
      <c r="AE55" s="40" t="s">
        <v>49</v>
      </c>
      <c r="AF55" s="40" t="s">
        <v>50</v>
      </c>
      <c r="AG55" s="40" t="s">
        <v>52</v>
      </c>
      <c r="AH55" s="40" t="s">
        <v>54</v>
      </c>
      <c r="AI55" s="40" t="s">
        <v>56</v>
      </c>
      <c r="AJ55" s="40" t="s">
        <v>57</v>
      </c>
      <c r="AK55" s="40" t="s">
        <v>59</v>
      </c>
      <c r="AL55" s="40" t="s">
        <v>61</v>
      </c>
      <c r="AM55" s="40" t="s">
        <v>62</v>
      </c>
      <c r="AN55" s="40" t="s">
        <v>64</v>
      </c>
      <c r="AO55" s="40" t="s">
        <v>66</v>
      </c>
      <c r="AP55" s="40" t="s">
        <v>68</v>
      </c>
      <c r="AQ55" s="40" t="s">
        <v>70</v>
      </c>
      <c r="AR55" s="40" t="s">
        <v>72</v>
      </c>
      <c r="AS55" s="40" t="s">
        <v>74</v>
      </c>
      <c r="AT55" s="40" t="s">
        <v>75</v>
      </c>
      <c r="AU55" s="40" t="s">
        <v>77</v>
      </c>
      <c r="AV55" s="40" t="s">
        <v>79</v>
      </c>
      <c r="AW55" s="40" t="s">
        <v>81</v>
      </c>
      <c r="AX55" s="40" t="s">
        <v>83</v>
      </c>
      <c r="AY55" s="40" t="s">
        <v>91</v>
      </c>
      <c r="AZ55" s="40" t="s">
        <v>0</v>
      </c>
      <c r="BA55" s="40" t="s">
        <v>1</v>
      </c>
      <c r="BB55" s="40" t="s">
        <v>2</v>
      </c>
      <c r="BC55" s="40" t="s">
        <v>92</v>
      </c>
      <c r="BD55" s="40" t="s">
        <v>93</v>
      </c>
      <c r="BE55" s="40" t="s">
        <v>94</v>
      </c>
      <c r="BF55" s="40" t="s">
        <v>86</v>
      </c>
      <c r="BG55" s="40" t="s">
        <v>88</v>
      </c>
      <c r="BH55" s="40" t="s">
        <v>95</v>
      </c>
      <c r="BI55" s="40" t="s">
        <v>96</v>
      </c>
      <c r="BJ55" s="40" t="s">
        <v>90</v>
      </c>
      <c r="BK55" s="166"/>
      <c r="BL55" s="166"/>
      <c r="BM55" s="166"/>
      <c r="BN55" s="35" t="s">
        <v>188</v>
      </c>
      <c r="BO55" s="166"/>
      <c r="BP55" s="169"/>
    </row>
    <row r="56" spans="1:68" s="17" customFormat="1" ht="15" customHeight="1" collapsed="1">
      <c r="A56" s="69" t="s">
        <v>152</v>
      </c>
      <c r="B56" s="5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6"/>
    </row>
    <row r="57" spans="1:68" s="2" customFormat="1" ht="12">
      <c r="A57" s="42" t="s">
        <v>154</v>
      </c>
      <c r="B57" s="53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2"/>
      <c r="BP57" s="103"/>
    </row>
    <row r="58" spans="1:68" s="2" customFormat="1" ht="12">
      <c r="A58" s="37" t="s">
        <v>155</v>
      </c>
      <c r="B58" s="54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4"/>
      <c r="BP58" s="105"/>
    </row>
    <row r="59" spans="1:68" s="2" customFormat="1" ht="12">
      <c r="A59" s="39" t="s">
        <v>156</v>
      </c>
      <c r="B59" s="55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2">
        <v>478305</v>
      </c>
      <c r="BP59" s="103">
        <v>478305</v>
      </c>
    </row>
    <row r="60" spans="1:68" s="2" customFormat="1" ht="12">
      <c r="A60" s="41" t="s">
        <v>157</v>
      </c>
      <c r="B60" s="56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4">
        <v>2284119</v>
      </c>
      <c r="BP60" s="105">
        <v>2284119</v>
      </c>
    </row>
    <row r="61" spans="1:68" s="2" customFormat="1" ht="12">
      <c r="A61" s="39" t="s">
        <v>158</v>
      </c>
      <c r="B61" s="5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2">
        <v>2119561</v>
      </c>
      <c r="BP61" s="103">
        <v>2119561</v>
      </c>
    </row>
    <row r="62" spans="1:68" s="2" customFormat="1" ht="12">
      <c r="A62" s="37" t="s">
        <v>159</v>
      </c>
      <c r="B62" s="54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4"/>
      <c r="BP62" s="105"/>
    </row>
    <row r="63" spans="1:68" s="2" customFormat="1" ht="12">
      <c r="A63" s="39" t="s">
        <v>160</v>
      </c>
      <c r="B63" s="5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2">
        <v>73364</v>
      </c>
      <c r="BP63" s="103">
        <v>73364</v>
      </c>
    </row>
    <row r="64" spans="1:68" s="2" customFormat="1" ht="12">
      <c r="A64" s="43" t="s">
        <v>161</v>
      </c>
      <c r="B64" s="57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4"/>
      <c r="BP64" s="105"/>
    </row>
    <row r="65" spans="1:68" s="2" customFormat="1" ht="12">
      <c r="A65" s="37" t="s">
        <v>162</v>
      </c>
      <c r="B65" s="54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4">
        <v>160900</v>
      </c>
      <c r="BP65" s="105">
        <v>160900</v>
      </c>
    </row>
    <row r="66" spans="1:68" s="2" customFormat="1" ht="12">
      <c r="A66" s="38" t="s">
        <v>163</v>
      </c>
      <c r="B66" s="58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2">
        <v>246</v>
      </c>
      <c r="BP66" s="103">
        <v>246</v>
      </c>
    </row>
    <row r="67" spans="1:68" s="2" customFormat="1" ht="12">
      <c r="A67" s="42" t="s">
        <v>164</v>
      </c>
      <c r="B67" s="53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2"/>
      <c r="BP67" s="103"/>
    </row>
    <row r="68" spans="1:68" s="2" customFormat="1" ht="12">
      <c r="A68" s="37" t="s">
        <v>165</v>
      </c>
      <c r="B68" s="54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4"/>
      <c r="BP68" s="105"/>
    </row>
    <row r="69" spans="1:68" s="2" customFormat="1" ht="12">
      <c r="A69" s="39" t="s">
        <v>166</v>
      </c>
      <c r="B69" s="55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2">
        <v>9633</v>
      </c>
      <c r="BP69" s="103">
        <v>9633</v>
      </c>
    </row>
    <row r="70" spans="1:68" s="2" customFormat="1" ht="12">
      <c r="A70" s="41" t="s">
        <v>167</v>
      </c>
      <c r="B70" s="56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4">
        <v>109699</v>
      </c>
      <c r="BP70" s="105">
        <v>109699</v>
      </c>
    </row>
    <row r="71" spans="1:68" s="2" customFormat="1" ht="12">
      <c r="A71" s="39" t="s">
        <v>168</v>
      </c>
      <c r="B71" s="55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2">
        <v>21332</v>
      </c>
      <c r="BP71" s="103">
        <v>21332</v>
      </c>
    </row>
    <row r="72" spans="1:68" s="2" customFormat="1" ht="12">
      <c r="A72" s="41" t="s">
        <v>169</v>
      </c>
      <c r="B72" s="56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4">
        <v>40016</v>
      </c>
      <c r="BP72" s="105">
        <v>40016</v>
      </c>
    </row>
    <row r="73" spans="1:68" s="17" customFormat="1" ht="15" customHeight="1">
      <c r="A73" s="69" t="s">
        <v>153</v>
      </c>
      <c r="B73" s="52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7"/>
    </row>
    <row r="74" spans="1:68" s="17" customFormat="1" ht="15" customHeight="1">
      <c r="A74" s="42" t="s">
        <v>170</v>
      </c>
      <c r="B74" s="53"/>
      <c r="C74" s="109"/>
      <c r="D74" s="109"/>
      <c r="E74" s="109"/>
      <c r="F74" s="109"/>
      <c r="G74" s="109">
        <v>2284119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>
        <v>2284119</v>
      </c>
      <c r="BL74" s="101"/>
      <c r="BM74" s="101"/>
      <c r="BN74" s="109">
        <v>159</v>
      </c>
      <c r="BO74" s="101"/>
      <c r="BP74" s="111">
        <v>2284277</v>
      </c>
    </row>
    <row r="75" spans="1:68" s="17" customFormat="1" ht="15" customHeight="1">
      <c r="A75" s="43" t="s">
        <v>171</v>
      </c>
      <c r="B75" s="57"/>
      <c r="C75" s="104"/>
      <c r="D75" s="104"/>
      <c r="E75" s="104"/>
      <c r="F75" s="104"/>
      <c r="G75" s="104"/>
      <c r="H75" s="104">
        <v>529597</v>
      </c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>
        <v>529597</v>
      </c>
      <c r="BL75" s="101"/>
      <c r="BM75" s="101"/>
      <c r="BN75" s="104"/>
      <c r="BO75" s="101"/>
      <c r="BP75" s="105">
        <v>529597</v>
      </c>
    </row>
    <row r="76" spans="1:68" s="17" customFormat="1" ht="15" customHeight="1">
      <c r="A76" s="42" t="s">
        <v>172</v>
      </c>
      <c r="B76" s="5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>
        <v>466430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>
        <v>466430</v>
      </c>
      <c r="BL76" s="101"/>
      <c r="BM76" s="101"/>
      <c r="BN76" s="109"/>
      <c r="BO76" s="101"/>
      <c r="BP76" s="111">
        <v>466430</v>
      </c>
    </row>
    <row r="77" spans="1:68" s="17" customFormat="1" ht="15" customHeight="1">
      <c r="A77" s="43" t="s">
        <v>173</v>
      </c>
      <c r="B77" s="57"/>
      <c r="C77" s="104"/>
      <c r="D77" s="104"/>
      <c r="E77" s="104"/>
      <c r="F77" s="104"/>
      <c r="G77" s="104"/>
      <c r="H77" s="104">
        <v>2119561</v>
      </c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>
        <v>2119561</v>
      </c>
      <c r="BL77" s="101"/>
      <c r="BM77" s="101"/>
      <c r="BN77" s="104">
        <v>0</v>
      </c>
      <c r="BO77" s="101"/>
      <c r="BP77" s="105">
        <v>2119561</v>
      </c>
    </row>
    <row r="78" spans="1:68" s="17" customFormat="1" ht="15" customHeight="1">
      <c r="A78" s="42" t="s">
        <v>174</v>
      </c>
      <c r="B78" s="53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13"/>
      <c r="BL78" s="110"/>
      <c r="BM78" s="110"/>
      <c r="BN78" s="113"/>
      <c r="BO78" s="110"/>
      <c r="BP78" s="115"/>
    </row>
    <row r="79" spans="1:68" s="17" customFormat="1" ht="15" customHeight="1">
      <c r="A79" s="44" t="s">
        <v>175</v>
      </c>
      <c r="B79" s="59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>
        <v>462</v>
      </c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>
        <v>462</v>
      </c>
      <c r="BL79" s="101"/>
      <c r="BM79" s="101"/>
      <c r="BN79" s="104">
        <v>0</v>
      </c>
      <c r="BO79" s="101"/>
      <c r="BP79" s="105">
        <v>462</v>
      </c>
    </row>
    <row r="80" spans="1:68" s="17" customFormat="1" ht="15" customHeight="1">
      <c r="A80" s="45" t="s">
        <v>176</v>
      </c>
      <c r="B80" s="60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>
        <v>142255</v>
      </c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>
        <v>142255</v>
      </c>
      <c r="BL80" s="101"/>
      <c r="BM80" s="101"/>
      <c r="BN80" s="109">
        <v>113888</v>
      </c>
      <c r="BO80" s="101"/>
      <c r="BP80" s="111">
        <v>256143</v>
      </c>
    </row>
    <row r="81" spans="1:68" s="17" customFormat="1" ht="15" customHeight="1">
      <c r="A81" s="44" t="s">
        <v>177</v>
      </c>
      <c r="B81" s="59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>
        <v>43143</v>
      </c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>
        <v>43143</v>
      </c>
      <c r="BL81" s="101"/>
      <c r="BM81" s="101"/>
      <c r="BN81" s="104">
        <v>21655</v>
      </c>
      <c r="BO81" s="101"/>
      <c r="BP81" s="105">
        <v>64798</v>
      </c>
    </row>
    <row r="82" spans="1:68" s="17" customFormat="1" ht="15" customHeight="1">
      <c r="A82" s="45" t="s">
        <v>178</v>
      </c>
      <c r="B82" s="60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>
        <v>2719</v>
      </c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>
        <v>2719</v>
      </c>
      <c r="BL82" s="101"/>
      <c r="BM82" s="101"/>
      <c r="BN82" s="109"/>
      <c r="BO82" s="101"/>
      <c r="BP82" s="111">
        <v>2719</v>
      </c>
    </row>
    <row r="83" spans="1:68" s="17" customFormat="1" ht="15" customHeight="1">
      <c r="A83" s="44" t="s">
        <v>179</v>
      </c>
      <c r="B83" s="59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>
        <v>232421</v>
      </c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>
        <v>232421</v>
      </c>
      <c r="BL83" s="101"/>
      <c r="BM83" s="101"/>
      <c r="BN83" s="104">
        <v>91582</v>
      </c>
      <c r="BO83" s="101"/>
      <c r="BP83" s="105">
        <v>324003</v>
      </c>
    </row>
    <row r="84" spans="1:68" s="17" customFormat="1" ht="15" customHeight="1">
      <c r="A84" s="45" t="s">
        <v>180</v>
      </c>
      <c r="B84" s="60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>
        <v>3260</v>
      </c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>
        <v>3260</v>
      </c>
      <c r="BL84" s="101"/>
      <c r="BM84" s="101"/>
      <c r="BN84" s="109"/>
      <c r="BO84" s="101"/>
      <c r="BP84" s="111">
        <v>3260</v>
      </c>
    </row>
    <row r="85" spans="1:68" s="17" customFormat="1" ht="15" customHeight="1">
      <c r="A85" s="44" t="s">
        <v>181</v>
      </c>
      <c r="B85" s="59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>
        <v>153240</v>
      </c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>
        <v>153240</v>
      </c>
      <c r="BL85" s="101"/>
      <c r="BM85" s="101"/>
      <c r="BN85" s="104">
        <v>0</v>
      </c>
      <c r="BO85" s="101"/>
      <c r="BP85" s="105">
        <v>153240</v>
      </c>
    </row>
    <row r="86" spans="1:68" s="17" customFormat="1" ht="15" customHeight="1">
      <c r="A86" s="45" t="s">
        <v>182</v>
      </c>
      <c r="B86" s="60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>
        <v>27699</v>
      </c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>
        <v>27699</v>
      </c>
      <c r="BL86" s="101"/>
      <c r="BM86" s="101"/>
      <c r="BN86" s="109">
        <v>16659</v>
      </c>
      <c r="BO86" s="101"/>
      <c r="BP86" s="111">
        <v>44357</v>
      </c>
    </row>
    <row r="87" spans="1:68" s="17" customFormat="1" ht="15" customHeight="1">
      <c r="A87" s="43" t="s">
        <v>183</v>
      </c>
      <c r="B87" s="57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6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6"/>
      <c r="BL87" s="110"/>
      <c r="BM87" s="110"/>
      <c r="BN87" s="116"/>
      <c r="BO87" s="110"/>
      <c r="BP87" s="117"/>
    </row>
    <row r="88" spans="1:68" s="17" customFormat="1" ht="15" customHeight="1">
      <c r="A88" s="45" t="s">
        <v>166</v>
      </c>
      <c r="B88" s="60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>
        <v>9633</v>
      </c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>
        <v>9633</v>
      </c>
      <c r="BL88" s="101"/>
      <c r="BM88" s="101"/>
      <c r="BN88" s="109"/>
      <c r="BO88" s="101"/>
      <c r="BP88" s="111">
        <v>9633</v>
      </c>
    </row>
    <row r="89" spans="1:68" s="17" customFormat="1" ht="15" customHeight="1">
      <c r="A89" s="44" t="s">
        <v>167</v>
      </c>
      <c r="B89" s="59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>
        <v>109699</v>
      </c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>
        <v>109699</v>
      </c>
      <c r="BL89" s="101"/>
      <c r="BM89" s="101"/>
      <c r="BN89" s="104"/>
      <c r="BO89" s="101"/>
      <c r="BP89" s="105">
        <v>109699</v>
      </c>
    </row>
    <row r="90" spans="1:68" s="17" customFormat="1" ht="15" customHeight="1">
      <c r="A90" s="45" t="s">
        <v>168</v>
      </c>
      <c r="B90" s="60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>
        <v>21332</v>
      </c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>
        <v>21332</v>
      </c>
      <c r="BL90" s="101"/>
      <c r="BM90" s="101"/>
      <c r="BN90" s="109"/>
      <c r="BO90" s="101"/>
      <c r="BP90" s="111">
        <v>21332</v>
      </c>
    </row>
    <row r="91" spans="1:68" s="2" customFormat="1" ht="12">
      <c r="A91" s="44" t="s">
        <v>169</v>
      </c>
      <c r="B91" s="59"/>
      <c r="C91" s="104"/>
      <c r="D91" s="104"/>
      <c r="E91" s="104">
        <v>113380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>
        <v>113380</v>
      </c>
      <c r="BL91" s="101"/>
      <c r="BM91" s="101"/>
      <c r="BN91" s="104"/>
      <c r="BO91" s="101"/>
      <c r="BP91" s="105">
        <v>113380</v>
      </c>
    </row>
    <row r="92" spans="1:68" s="2" customFormat="1" ht="12">
      <c r="A92" s="86" t="s">
        <v>184</v>
      </c>
      <c r="B92" s="87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>
        <v>68</v>
      </c>
      <c r="N92" s="121"/>
      <c r="O92" s="121"/>
      <c r="P92" s="121"/>
      <c r="Q92" s="121">
        <v>3822</v>
      </c>
      <c r="R92" s="121"/>
      <c r="S92" s="121"/>
      <c r="T92" s="121"/>
      <c r="U92" s="121">
        <v>510</v>
      </c>
      <c r="V92" s="121"/>
      <c r="W92" s="121">
        <v>68</v>
      </c>
      <c r="X92" s="121">
        <v>1937</v>
      </c>
      <c r="Y92" s="121"/>
      <c r="Z92" s="121">
        <v>2565</v>
      </c>
      <c r="AA92" s="121">
        <v>1852</v>
      </c>
      <c r="AB92" s="121">
        <v>306</v>
      </c>
      <c r="AC92" s="121">
        <v>1512</v>
      </c>
      <c r="AD92" s="121"/>
      <c r="AE92" s="121"/>
      <c r="AF92" s="121"/>
      <c r="AG92" s="121"/>
      <c r="AH92" s="121"/>
      <c r="AI92" s="121">
        <v>51</v>
      </c>
      <c r="AJ92" s="121">
        <v>226951</v>
      </c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>
        <v>239642</v>
      </c>
      <c r="BL92" s="122"/>
      <c r="BM92" s="122"/>
      <c r="BN92" s="121">
        <v>163</v>
      </c>
      <c r="BO92" s="122"/>
      <c r="BP92" s="123">
        <v>239806</v>
      </c>
    </row>
    <row r="93" ht="14.25" collapsed="1"/>
    <row r="94" spans="1:68" ht="14.25">
      <c r="A94" s="187" t="s">
        <v>143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9"/>
    </row>
    <row r="95" spans="1:68" ht="14.25">
      <c r="A95" s="33" t="s">
        <v>190</v>
      </c>
      <c r="B95" s="4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9"/>
    </row>
    <row r="96" spans="1:68" ht="14.25">
      <c r="A96" s="180" t="s">
        <v>200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2"/>
    </row>
  </sheetData>
  <sheetProtection/>
  <mergeCells count="23">
    <mergeCell ref="BM53:BM55"/>
    <mergeCell ref="BL12:BL14"/>
    <mergeCell ref="A53:A55"/>
    <mergeCell ref="BP53:BP55"/>
    <mergeCell ref="C12:BJ12"/>
    <mergeCell ref="BK12:BK14"/>
    <mergeCell ref="A94:BP94"/>
    <mergeCell ref="A96:BP96"/>
    <mergeCell ref="BM12:BM14"/>
    <mergeCell ref="BN12:BN13"/>
    <mergeCell ref="BO12:BO14"/>
    <mergeCell ref="BP12:BP14"/>
    <mergeCell ref="A52:BP52"/>
    <mergeCell ref="C53:BJ53"/>
    <mergeCell ref="BK53:BK55"/>
    <mergeCell ref="BL53:BL55"/>
    <mergeCell ref="A1:H3"/>
    <mergeCell ref="A4:H5"/>
    <mergeCell ref="A11:BP11"/>
    <mergeCell ref="A12:A14"/>
    <mergeCell ref="B12:B14"/>
    <mergeCell ref="BN53:BN54"/>
    <mergeCell ref="BO53:BO55"/>
  </mergeCells>
  <hyperlinks>
    <hyperlink ref="BP9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96"/>
  <sheetViews>
    <sheetView showGridLines="0" zoomScalePageLayoutView="0" workbookViewId="0" topLeftCell="A1">
      <selection activeCell="A4" sqref="A4:H5"/>
    </sheetView>
  </sheetViews>
  <sheetFormatPr defaultColWidth="11.421875" defaultRowHeight="15" outlineLevelRow="1"/>
  <cols>
    <col min="1" max="1" width="47.28125" style="34" customWidth="1"/>
    <col min="2" max="2" width="12.28125" style="34" customWidth="1"/>
    <col min="3" max="25" width="12.7109375" style="13" customWidth="1"/>
    <col min="26" max="26" width="14.8515625" style="13" customWidth="1"/>
    <col min="27" max="62" width="12.7109375" style="13" customWidth="1"/>
    <col min="63" max="63" width="13.57421875" style="13" customWidth="1"/>
    <col min="64" max="64" width="17.7109375" style="13" customWidth="1"/>
    <col min="65" max="65" width="15.28125" style="13" customWidth="1"/>
    <col min="66" max="66" width="16.140625" style="13" customWidth="1"/>
    <col min="67" max="67" width="16.00390625" style="13" customWidth="1"/>
    <col min="68" max="68" width="13.7109375" style="13" customWidth="1"/>
    <col min="69" max="16384" width="11.421875" style="13" customWidth="1"/>
  </cols>
  <sheetData>
    <row r="1" spans="1:8" s="8" customFormat="1" ht="12" customHeight="1">
      <c r="A1" s="172"/>
      <c r="B1" s="172"/>
      <c r="C1" s="172"/>
      <c r="D1" s="172"/>
      <c r="E1" s="172"/>
      <c r="F1" s="172"/>
      <c r="G1" s="172"/>
      <c r="H1" s="173"/>
    </row>
    <row r="2" spans="1:8" s="8" customFormat="1" ht="12" customHeight="1">
      <c r="A2" s="172"/>
      <c r="B2" s="172"/>
      <c r="C2" s="172"/>
      <c r="D2" s="172"/>
      <c r="E2" s="172"/>
      <c r="F2" s="172"/>
      <c r="G2" s="172"/>
      <c r="H2" s="173"/>
    </row>
    <row r="3" spans="1:8" s="8" customFormat="1" ht="36" customHeight="1">
      <c r="A3" s="172"/>
      <c r="B3" s="172"/>
      <c r="C3" s="172"/>
      <c r="D3" s="172"/>
      <c r="E3" s="172"/>
      <c r="F3" s="172"/>
      <c r="G3" s="172"/>
      <c r="H3" s="173"/>
    </row>
    <row r="4" spans="1:8" s="8" customFormat="1" ht="15" customHeight="1">
      <c r="A4" s="174" t="s">
        <v>144</v>
      </c>
      <c r="B4" s="174"/>
      <c r="C4" s="174"/>
      <c r="D4" s="174"/>
      <c r="E4" s="174"/>
      <c r="F4" s="174"/>
      <c r="G4" s="174"/>
      <c r="H4" s="175"/>
    </row>
    <row r="5" spans="1:8" s="8" customFormat="1" ht="16.5" customHeight="1">
      <c r="A5" s="174"/>
      <c r="B5" s="174"/>
      <c r="C5" s="174"/>
      <c r="D5" s="174"/>
      <c r="E5" s="174"/>
      <c r="F5" s="174"/>
      <c r="G5" s="174"/>
      <c r="H5" s="175"/>
    </row>
    <row r="6" spans="1:8" s="8" customFormat="1" ht="12">
      <c r="A6" s="31" t="s">
        <v>149</v>
      </c>
      <c r="B6" s="31"/>
      <c r="C6" s="4"/>
      <c r="D6" s="4"/>
      <c r="E6" s="4"/>
      <c r="F6" s="4"/>
      <c r="G6" s="4"/>
      <c r="H6" s="5"/>
    </row>
    <row r="7" spans="1:8" s="8" customFormat="1" ht="12">
      <c r="A7" s="31" t="s">
        <v>147</v>
      </c>
      <c r="B7" s="31"/>
      <c r="C7" s="4"/>
      <c r="D7" s="4"/>
      <c r="E7" s="4"/>
      <c r="F7" s="4"/>
      <c r="G7" s="4"/>
      <c r="H7" s="5"/>
    </row>
    <row r="8" spans="1:8" s="8" customFormat="1" ht="12">
      <c r="A8" s="31" t="s">
        <v>97</v>
      </c>
      <c r="B8" s="31"/>
      <c r="C8" s="4"/>
      <c r="D8" s="4"/>
      <c r="E8" s="4"/>
      <c r="F8" s="4"/>
      <c r="G8" s="4"/>
      <c r="H8" s="5"/>
    </row>
    <row r="9" spans="1:68" s="8" customFormat="1" ht="15">
      <c r="A9" s="32" t="s">
        <v>132</v>
      </c>
      <c r="B9" s="32"/>
      <c r="C9" s="6"/>
      <c r="D9" s="6"/>
      <c r="E9" s="6"/>
      <c r="F9" s="6"/>
      <c r="G9" s="6"/>
      <c r="H9" s="7"/>
      <c r="R9" s="12"/>
      <c r="T9" s="12"/>
      <c r="BP9" s="12" t="s">
        <v>126</v>
      </c>
    </row>
    <row r="11" spans="1:68" ht="15" customHeight="1">
      <c r="A11" s="190" t="s">
        <v>196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2"/>
    </row>
    <row r="12" spans="1:68" s="2" customFormat="1" ht="24" customHeight="1">
      <c r="A12" s="170" t="s">
        <v>128</v>
      </c>
      <c r="B12" s="183" t="s">
        <v>197</v>
      </c>
      <c r="C12" s="163" t="s">
        <v>130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93" t="s">
        <v>191</v>
      </c>
      <c r="BL12" s="68" t="s">
        <v>192</v>
      </c>
      <c r="BM12" s="193" t="s">
        <v>186</v>
      </c>
      <c r="BN12" s="164" t="s">
        <v>193</v>
      </c>
      <c r="BO12" s="165" t="s">
        <v>194</v>
      </c>
      <c r="BP12" s="168" t="s">
        <v>195</v>
      </c>
    </row>
    <row r="13" spans="1:68" s="2" customFormat="1" ht="12.75" customHeight="1">
      <c r="A13" s="170"/>
      <c r="B13" s="184"/>
      <c r="C13" s="36" t="s">
        <v>101</v>
      </c>
      <c r="D13" s="36" t="s">
        <v>102</v>
      </c>
      <c r="E13" s="36" t="s">
        <v>103</v>
      </c>
      <c r="F13" s="36" t="s">
        <v>100</v>
      </c>
      <c r="G13" s="36" t="s">
        <v>8</v>
      </c>
      <c r="H13" s="36" t="s">
        <v>104</v>
      </c>
      <c r="I13" s="36" t="s">
        <v>11</v>
      </c>
      <c r="J13" s="36" t="s">
        <v>13</v>
      </c>
      <c r="K13" s="36" t="s">
        <v>15</v>
      </c>
      <c r="L13" s="36" t="s">
        <v>105</v>
      </c>
      <c r="M13" s="36" t="s">
        <v>18</v>
      </c>
      <c r="N13" s="36" t="s">
        <v>20</v>
      </c>
      <c r="O13" s="36" t="s">
        <v>106</v>
      </c>
      <c r="P13" s="36" t="s">
        <v>23</v>
      </c>
      <c r="Q13" s="36" t="s">
        <v>107</v>
      </c>
      <c r="R13" s="36" t="s">
        <v>26</v>
      </c>
      <c r="S13" s="36" t="s">
        <v>28</v>
      </c>
      <c r="T13" s="36" t="s">
        <v>30</v>
      </c>
      <c r="U13" s="36" t="s">
        <v>108</v>
      </c>
      <c r="V13" s="36" t="s">
        <v>33</v>
      </c>
      <c r="W13" s="36" t="s">
        <v>35</v>
      </c>
      <c r="X13" s="36" t="s">
        <v>37</v>
      </c>
      <c r="Y13" s="36" t="s">
        <v>39</v>
      </c>
      <c r="Z13" s="36" t="s">
        <v>109</v>
      </c>
      <c r="AA13" s="36" t="s">
        <v>110</v>
      </c>
      <c r="AB13" s="36" t="s">
        <v>43</v>
      </c>
      <c r="AC13" s="36" t="s">
        <v>45</v>
      </c>
      <c r="AD13" s="36" t="s">
        <v>111</v>
      </c>
      <c r="AE13" s="36" t="s">
        <v>48</v>
      </c>
      <c r="AF13" s="36" t="s">
        <v>112</v>
      </c>
      <c r="AG13" s="36" t="s">
        <v>51</v>
      </c>
      <c r="AH13" s="36" t="s">
        <v>53</v>
      </c>
      <c r="AI13" s="36" t="s">
        <v>55</v>
      </c>
      <c r="AJ13" s="36" t="s">
        <v>113</v>
      </c>
      <c r="AK13" s="36" t="s">
        <v>58</v>
      </c>
      <c r="AL13" s="36" t="s">
        <v>60</v>
      </c>
      <c r="AM13" s="36" t="s">
        <v>114</v>
      </c>
      <c r="AN13" s="36" t="s">
        <v>63</v>
      </c>
      <c r="AO13" s="36" t="s">
        <v>65</v>
      </c>
      <c r="AP13" s="36" t="s">
        <v>67</v>
      </c>
      <c r="AQ13" s="36" t="s">
        <v>69</v>
      </c>
      <c r="AR13" s="36" t="s">
        <v>71</v>
      </c>
      <c r="AS13" s="36" t="s">
        <v>73</v>
      </c>
      <c r="AT13" s="36" t="s">
        <v>115</v>
      </c>
      <c r="AU13" s="36" t="s">
        <v>76</v>
      </c>
      <c r="AV13" s="36" t="s">
        <v>78</v>
      </c>
      <c r="AW13" s="36" t="s">
        <v>80</v>
      </c>
      <c r="AX13" s="36" t="s">
        <v>82</v>
      </c>
      <c r="AY13" s="36" t="s">
        <v>116</v>
      </c>
      <c r="AZ13" s="36" t="s">
        <v>117</v>
      </c>
      <c r="BA13" s="36" t="s">
        <v>118</v>
      </c>
      <c r="BB13" s="36" t="s">
        <v>84</v>
      </c>
      <c r="BC13" s="36" t="s">
        <v>119</v>
      </c>
      <c r="BD13" s="36" t="s">
        <v>120</v>
      </c>
      <c r="BE13" s="36" t="s">
        <v>121</v>
      </c>
      <c r="BF13" s="36" t="s">
        <v>85</v>
      </c>
      <c r="BG13" s="36" t="s">
        <v>87</v>
      </c>
      <c r="BH13" s="36" t="s">
        <v>122</v>
      </c>
      <c r="BI13" s="36" t="s">
        <v>123</v>
      </c>
      <c r="BJ13" s="36" t="s">
        <v>89</v>
      </c>
      <c r="BK13" s="194"/>
      <c r="BL13" s="194" t="s">
        <v>131</v>
      </c>
      <c r="BM13" s="194"/>
      <c r="BN13" s="165"/>
      <c r="BO13" s="165"/>
      <c r="BP13" s="168"/>
    </row>
    <row r="14" spans="1:68" s="14" customFormat="1" ht="63" customHeight="1">
      <c r="A14" s="171"/>
      <c r="B14" s="185"/>
      <c r="C14" s="40" t="s">
        <v>124</v>
      </c>
      <c r="D14" s="40" t="s">
        <v>125</v>
      </c>
      <c r="E14" s="40" t="s">
        <v>6</v>
      </c>
      <c r="F14" s="40" t="s">
        <v>7</v>
      </c>
      <c r="G14" s="40" t="s">
        <v>9</v>
      </c>
      <c r="H14" s="40" t="s">
        <v>10</v>
      </c>
      <c r="I14" s="40" t="s">
        <v>12</v>
      </c>
      <c r="J14" s="40" t="s">
        <v>14</v>
      </c>
      <c r="K14" s="40" t="s">
        <v>16</v>
      </c>
      <c r="L14" s="40" t="s">
        <v>17</v>
      </c>
      <c r="M14" s="40" t="s">
        <v>19</v>
      </c>
      <c r="N14" s="40" t="s">
        <v>21</v>
      </c>
      <c r="O14" s="40" t="s">
        <v>22</v>
      </c>
      <c r="P14" s="40" t="s">
        <v>24</v>
      </c>
      <c r="Q14" s="40" t="s">
        <v>25</v>
      </c>
      <c r="R14" s="40" t="s">
        <v>27</v>
      </c>
      <c r="S14" s="40" t="s">
        <v>29</v>
      </c>
      <c r="T14" s="40" t="s">
        <v>31</v>
      </c>
      <c r="U14" s="40" t="s">
        <v>32</v>
      </c>
      <c r="V14" s="40" t="s">
        <v>34</v>
      </c>
      <c r="W14" s="40" t="s">
        <v>36</v>
      </c>
      <c r="X14" s="40" t="s">
        <v>38</v>
      </c>
      <c r="Y14" s="40" t="s">
        <v>40</v>
      </c>
      <c r="Z14" s="40" t="s">
        <v>41</v>
      </c>
      <c r="AA14" s="40" t="s">
        <v>42</v>
      </c>
      <c r="AB14" s="40" t="s">
        <v>44</v>
      </c>
      <c r="AC14" s="40" t="s">
        <v>46</v>
      </c>
      <c r="AD14" s="40" t="s">
        <v>47</v>
      </c>
      <c r="AE14" s="40" t="s">
        <v>49</v>
      </c>
      <c r="AF14" s="40" t="s">
        <v>50</v>
      </c>
      <c r="AG14" s="40" t="s">
        <v>52</v>
      </c>
      <c r="AH14" s="40" t="s">
        <v>54</v>
      </c>
      <c r="AI14" s="40" t="s">
        <v>56</v>
      </c>
      <c r="AJ14" s="40" t="s">
        <v>57</v>
      </c>
      <c r="AK14" s="40" t="s">
        <v>59</v>
      </c>
      <c r="AL14" s="40" t="s">
        <v>61</v>
      </c>
      <c r="AM14" s="40" t="s">
        <v>62</v>
      </c>
      <c r="AN14" s="40" t="s">
        <v>64</v>
      </c>
      <c r="AO14" s="40" t="s">
        <v>66</v>
      </c>
      <c r="AP14" s="40" t="s">
        <v>68</v>
      </c>
      <c r="AQ14" s="40" t="s">
        <v>70</v>
      </c>
      <c r="AR14" s="40" t="s">
        <v>72</v>
      </c>
      <c r="AS14" s="40" t="s">
        <v>74</v>
      </c>
      <c r="AT14" s="40" t="s">
        <v>75</v>
      </c>
      <c r="AU14" s="40" t="s">
        <v>77</v>
      </c>
      <c r="AV14" s="40" t="s">
        <v>79</v>
      </c>
      <c r="AW14" s="40" t="s">
        <v>81</v>
      </c>
      <c r="AX14" s="40" t="s">
        <v>83</v>
      </c>
      <c r="AY14" s="40" t="s">
        <v>91</v>
      </c>
      <c r="AZ14" s="40" t="s">
        <v>0</v>
      </c>
      <c r="BA14" s="40" t="s">
        <v>1</v>
      </c>
      <c r="BB14" s="40" t="s">
        <v>2</v>
      </c>
      <c r="BC14" s="40" t="s">
        <v>92</v>
      </c>
      <c r="BD14" s="40" t="s">
        <v>93</v>
      </c>
      <c r="BE14" s="40" t="s">
        <v>94</v>
      </c>
      <c r="BF14" s="40" t="s">
        <v>86</v>
      </c>
      <c r="BG14" s="40" t="s">
        <v>88</v>
      </c>
      <c r="BH14" s="40" t="s">
        <v>95</v>
      </c>
      <c r="BI14" s="40" t="s">
        <v>96</v>
      </c>
      <c r="BJ14" s="40" t="s">
        <v>90</v>
      </c>
      <c r="BK14" s="195"/>
      <c r="BL14" s="195"/>
      <c r="BM14" s="195"/>
      <c r="BN14" s="35" t="s">
        <v>199</v>
      </c>
      <c r="BO14" s="166"/>
      <c r="BP14" s="169"/>
    </row>
    <row r="15" spans="1:68" s="73" customFormat="1" ht="15" customHeight="1">
      <c r="A15" s="69" t="s">
        <v>152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2"/>
    </row>
    <row r="16" spans="1:68" s="2" customFormat="1" ht="12">
      <c r="A16" s="42" t="s">
        <v>154</v>
      </c>
      <c r="B16" s="53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1"/>
      <c r="BM16" s="101"/>
      <c r="BN16" s="101"/>
      <c r="BO16" s="101"/>
      <c r="BP16" s="103"/>
    </row>
    <row r="17" spans="1:68" s="2" customFormat="1" ht="12">
      <c r="A17" s="37" t="s">
        <v>155</v>
      </c>
      <c r="B17" s="5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1"/>
      <c r="BM17" s="101"/>
      <c r="BN17" s="101"/>
      <c r="BO17" s="101"/>
      <c r="BP17" s="105"/>
    </row>
    <row r="18" spans="1:68" s="2" customFormat="1" ht="15" customHeight="1">
      <c r="A18" s="39" t="s">
        <v>156</v>
      </c>
      <c r="B18" s="75" t="s">
        <v>201</v>
      </c>
      <c r="C18" s="109"/>
      <c r="D18" s="109"/>
      <c r="E18" s="109"/>
      <c r="F18" s="109"/>
      <c r="G18" s="109"/>
      <c r="H18" s="109">
        <v>432000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>
        <v>432000</v>
      </c>
      <c r="BL18" s="101"/>
      <c r="BM18" s="101"/>
      <c r="BN18" s="101"/>
      <c r="BO18" s="101"/>
      <c r="BP18" s="103">
        <v>432000</v>
      </c>
    </row>
    <row r="19" spans="1:68" s="2" customFormat="1" ht="15" customHeight="1">
      <c r="A19" s="41" t="s">
        <v>157</v>
      </c>
      <c r="B19" s="74" t="s">
        <v>202</v>
      </c>
      <c r="C19" s="104"/>
      <c r="D19" s="104"/>
      <c r="E19" s="104"/>
      <c r="F19" s="104"/>
      <c r="G19" s="104">
        <v>85547514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>
        <v>85547514</v>
      </c>
      <c r="BL19" s="101"/>
      <c r="BM19" s="101"/>
      <c r="BN19" s="101"/>
      <c r="BO19" s="101"/>
      <c r="BP19" s="105">
        <v>85547514</v>
      </c>
    </row>
    <row r="20" spans="1:68" s="2" customFormat="1" ht="15" customHeight="1">
      <c r="A20" s="39" t="s">
        <v>158</v>
      </c>
      <c r="B20" s="75" t="s">
        <v>203</v>
      </c>
      <c r="C20" s="109"/>
      <c r="D20" s="109"/>
      <c r="E20" s="109"/>
      <c r="F20" s="109"/>
      <c r="G20" s="109"/>
      <c r="H20" s="109">
        <v>367000000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>
        <v>367000000</v>
      </c>
      <c r="BL20" s="101"/>
      <c r="BM20" s="101"/>
      <c r="BN20" s="101"/>
      <c r="BO20" s="101"/>
      <c r="BP20" s="103">
        <v>367000000</v>
      </c>
    </row>
    <row r="21" spans="1:68" s="2" customFormat="1" ht="12">
      <c r="A21" s="37" t="s">
        <v>159</v>
      </c>
      <c r="B21" s="7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1"/>
      <c r="BM21" s="101"/>
      <c r="BN21" s="101"/>
      <c r="BO21" s="101"/>
      <c r="BP21" s="105"/>
    </row>
    <row r="22" spans="1:68" s="2" customFormat="1" ht="12">
      <c r="A22" s="39" t="s">
        <v>160</v>
      </c>
      <c r="B22" s="75" t="s">
        <v>202</v>
      </c>
      <c r="C22" s="109"/>
      <c r="D22" s="109"/>
      <c r="E22" s="109">
        <v>4702793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>
        <v>4702793</v>
      </c>
      <c r="BL22" s="101"/>
      <c r="BM22" s="101"/>
      <c r="BN22" s="101"/>
      <c r="BO22" s="101"/>
      <c r="BP22" s="103">
        <v>4702793</v>
      </c>
    </row>
    <row r="23" spans="1:68" s="2" customFormat="1" ht="12">
      <c r="A23" s="43" t="s">
        <v>161</v>
      </c>
      <c r="B23" s="76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1"/>
      <c r="BM23" s="101"/>
      <c r="BN23" s="101"/>
      <c r="BO23" s="101"/>
      <c r="BP23" s="105"/>
    </row>
    <row r="24" spans="1:68" s="2" customFormat="1" ht="12">
      <c r="A24" s="37" t="s">
        <v>162</v>
      </c>
      <c r="B24" s="74" t="s">
        <v>204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>
        <v>44682</v>
      </c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>
        <v>44682</v>
      </c>
      <c r="BL24" s="101"/>
      <c r="BM24" s="101"/>
      <c r="BN24" s="101"/>
      <c r="BO24" s="101"/>
      <c r="BP24" s="105">
        <v>44682</v>
      </c>
    </row>
    <row r="25" spans="1:68" s="2" customFormat="1" ht="12">
      <c r="A25" s="38" t="s">
        <v>163</v>
      </c>
      <c r="B25" s="75" t="s">
        <v>204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>
        <v>68</v>
      </c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>
        <v>68</v>
      </c>
      <c r="BL25" s="101"/>
      <c r="BM25" s="101"/>
      <c r="BN25" s="101"/>
      <c r="BO25" s="101"/>
      <c r="BP25" s="103">
        <v>68</v>
      </c>
    </row>
    <row r="26" spans="1:68" s="2" customFormat="1" ht="12">
      <c r="A26" s="42" t="s">
        <v>164</v>
      </c>
      <c r="B26" s="77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1"/>
      <c r="BM26" s="101"/>
      <c r="BN26" s="101"/>
      <c r="BO26" s="101"/>
      <c r="BP26" s="103"/>
    </row>
    <row r="27" spans="1:68" s="2" customFormat="1" ht="12">
      <c r="A27" s="37" t="s">
        <v>165</v>
      </c>
      <c r="B27" s="7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1"/>
      <c r="BM27" s="101"/>
      <c r="BN27" s="101"/>
      <c r="BO27" s="101"/>
      <c r="BP27" s="105"/>
    </row>
    <row r="28" spans="1:68" s="2" customFormat="1" ht="12">
      <c r="A28" s="39" t="s">
        <v>166</v>
      </c>
      <c r="B28" s="75" t="s">
        <v>203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>
        <v>2863196</v>
      </c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>
        <v>2863196</v>
      </c>
      <c r="BL28" s="101"/>
      <c r="BM28" s="101"/>
      <c r="BN28" s="101"/>
      <c r="BO28" s="101"/>
      <c r="BP28" s="103">
        <v>2863196</v>
      </c>
    </row>
    <row r="29" spans="1:68" s="2" customFormat="1" ht="12">
      <c r="A29" s="41" t="s">
        <v>167</v>
      </c>
      <c r="B29" s="74" t="s">
        <v>202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>
        <v>5713490</v>
      </c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>
        <v>5713490</v>
      </c>
      <c r="BL29" s="101"/>
      <c r="BM29" s="101"/>
      <c r="BN29" s="101"/>
      <c r="BO29" s="101"/>
      <c r="BP29" s="105">
        <v>5713490</v>
      </c>
    </row>
    <row r="30" spans="1:68" s="2" customFormat="1" ht="12">
      <c r="A30" s="39" t="s">
        <v>168</v>
      </c>
      <c r="B30" s="75" t="s">
        <v>203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>
        <v>3847452</v>
      </c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>
        <v>3847452</v>
      </c>
      <c r="BL30" s="101"/>
      <c r="BM30" s="101"/>
      <c r="BN30" s="101"/>
      <c r="BO30" s="101"/>
      <c r="BP30" s="103">
        <v>3847452</v>
      </c>
    </row>
    <row r="31" spans="1:68" s="2" customFormat="1" ht="12">
      <c r="A31" s="41" t="s">
        <v>169</v>
      </c>
      <c r="B31" s="74" t="s">
        <v>202</v>
      </c>
      <c r="C31" s="104"/>
      <c r="D31" s="104"/>
      <c r="E31" s="104">
        <v>2565160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>
        <v>2565160</v>
      </c>
      <c r="BL31" s="101"/>
      <c r="BM31" s="101"/>
      <c r="BN31" s="101"/>
      <c r="BO31" s="101"/>
      <c r="BP31" s="105">
        <v>2565160</v>
      </c>
    </row>
    <row r="32" spans="1:68" s="73" customFormat="1" ht="15" customHeight="1">
      <c r="A32" s="69" t="s">
        <v>153</v>
      </c>
      <c r="B32" s="78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7"/>
    </row>
    <row r="33" spans="1:68" s="17" customFormat="1" ht="15" customHeight="1">
      <c r="A33" s="42" t="s">
        <v>170</v>
      </c>
      <c r="B33" s="79" t="s">
        <v>202</v>
      </c>
      <c r="C33" s="109"/>
      <c r="D33" s="109"/>
      <c r="E33" s="109"/>
      <c r="F33" s="109"/>
      <c r="G33" s="109"/>
      <c r="H33" s="109"/>
      <c r="I33" s="109">
        <v>15876</v>
      </c>
      <c r="J33" s="109"/>
      <c r="K33" s="109"/>
      <c r="L33" s="109">
        <v>55567</v>
      </c>
      <c r="M33" s="109">
        <v>31752</v>
      </c>
      <c r="N33" s="109"/>
      <c r="O33" s="109"/>
      <c r="P33" s="109">
        <v>7938</v>
      </c>
      <c r="Q33" s="109">
        <v>317523</v>
      </c>
      <c r="R33" s="109"/>
      <c r="S33" s="109"/>
      <c r="T33" s="109"/>
      <c r="U33" s="109"/>
      <c r="V33" s="109"/>
      <c r="W33" s="109"/>
      <c r="X33" s="109">
        <v>111133</v>
      </c>
      <c r="Y33" s="109"/>
      <c r="Z33" s="109">
        <v>1833697</v>
      </c>
      <c r="AA33" s="109">
        <v>142885</v>
      </c>
      <c r="AB33" s="109"/>
      <c r="AC33" s="109">
        <v>63505</v>
      </c>
      <c r="AD33" s="109">
        <v>182576</v>
      </c>
      <c r="AE33" s="109"/>
      <c r="AF33" s="109"/>
      <c r="AG33" s="109"/>
      <c r="AH33" s="109"/>
      <c r="AI33" s="109"/>
      <c r="AJ33" s="109">
        <v>3905536</v>
      </c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>
        <v>6667989</v>
      </c>
      <c r="BL33" s="109"/>
      <c r="BM33" s="109">
        <v>213663</v>
      </c>
      <c r="BN33" s="109">
        <v>78671803</v>
      </c>
      <c r="BO33" s="101"/>
      <c r="BP33" s="111">
        <v>85553455</v>
      </c>
    </row>
    <row r="34" spans="1:68" s="17" customFormat="1" ht="15" customHeight="1">
      <c r="A34" s="43" t="s">
        <v>171</v>
      </c>
      <c r="B34" s="80" t="s">
        <v>201</v>
      </c>
      <c r="C34" s="104"/>
      <c r="D34" s="104"/>
      <c r="E34" s="104"/>
      <c r="F34" s="104"/>
      <c r="G34" s="104"/>
      <c r="H34" s="104">
        <v>323</v>
      </c>
      <c r="I34" s="104">
        <v>323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>
        <v>4846</v>
      </c>
      <c r="AA34" s="104">
        <v>1185</v>
      </c>
      <c r="AB34" s="104"/>
      <c r="AC34" s="104"/>
      <c r="AD34" s="104"/>
      <c r="AE34" s="104"/>
      <c r="AF34" s="104"/>
      <c r="AG34" s="104"/>
      <c r="AH34" s="104"/>
      <c r="AI34" s="104"/>
      <c r="AJ34" s="104">
        <v>121145</v>
      </c>
      <c r="AK34" s="104">
        <v>330052</v>
      </c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>
        <v>457873</v>
      </c>
      <c r="BL34" s="104"/>
      <c r="BM34" s="104"/>
      <c r="BN34" s="104">
        <v>20453</v>
      </c>
      <c r="BO34" s="101"/>
      <c r="BP34" s="105">
        <v>478326</v>
      </c>
    </row>
    <row r="35" spans="1:68" s="17" customFormat="1" ht="15" customHeight="1">
      <c r="A35" s="42" t="s">
        <v>172</v>
      </c>
      <c r="B35" s="79" t="s">
        <v>201</v>
      </c>
      <c r="C35" s="109">
        <v>247</v>
      </c>
      <c r="D35" s="109"/>
      <c r="E35" s="109">
        <v>82</v>
      </c>
      <c r="F35" s="109"/>
      <c r="G35" s="109">
        <v>3459</v>
      </c>
      <c r="H35" s="109">
        <v>25450</v>
      </c>
      <c r="I35" s="109">
        <v>4859</v>
      </c>
      <c r="J35" s="109">
        <v>8236</v>
      </c>
      <c r="K35" s="109">
        <v>412</v>
      </c>
      <c r="L35" s="109">
        <v>988</v>
      </c>
      <c r="M35" s="109">
        <v>3377</v>
      </c>
      <c r="N35" s="109">
        <v>2883</v>
      </c>
      <c r="O35" s="109">
        <v>10131</v>
      </c>
      <c r="P35" s="109">
        <v>741</v>
      </c>
      <c r="Q35" s="109">
        <v>329</v>
      </c>
      <c r="R35" s="109">
        <v>1894</v>
      </c>
      <c r="S35" s="109">
        <v>247</v>
      </c>
      <c r="T35" s="109">
        <v>11613</v>
      </c>
      <c r="U35" s="109">
        <v>12766</v>
      </c>
      <c r="V35" s="109">
        <v>824</v>
      </c>
      <c r="W35" s="109"/>
      <c r="X35" s="109">
        <v>19932</v>
      </c>
      <c r="Y35" s="109">
        <v>1647</v>
      </c>
      <c r="Z35" s="109">
        <v>7577</v>
      </c>
      <c r="AA35" s="109">
        <v>25862</v>
      </c>
      <c r="AB35" s="109">
        <v>7989</v>
      </c>
      <c r="AC35" s="109">
        <v>54854</v>
      </c>
      <c r="AD35" s="109">
        <v>19026</v>
      </c>
      <c r="AE35" s="109">
        <v>2471</v>
      </c>
      <c r="AF35" s="109">
        <v>8483</v>
      </c>
      <c r="AG35" s="109">
        <v>906</v>
      </c>
      <c r="AH35" s="109">
        <v>2471</v>
      </c>
      <c r="AI35" s="109">
        <v>5271</v>
      </c>
      <c r="AJ35" s="109">
        <v>30721</v>
      </c>
      <c r="AK35" s="109">
        <v>11778</v>
      </c>
      <c r="AL35" s="109">
        <v>82</v>
      </c>
      <c r="AM35" s="109">
        <v>247</v>
      </c>
      <c r="AN35" s="109"/>
      <c r="AO35" s="109"/>
      <c r="AP35" s="109">
        <v>329</v>
      </c>
      <c r="AQ35" s="109"/>
      <c r="AR35" s="109">
        <v>17955</v>
      </c>
      <c r="AS35" s="109">
        <v>247</v>
      </c>
      <c r="AT35" s="109">
        <v>35169</v>
      </c>
      <c r="AU35" s="109">
        <v>329</v>
      </c>
      <c r="AV35" s="109">
        <v>3706</v>
      </c>
      <c r="AW35" s="109">
        <v>1565</v>
      </c>
      <c r="AX35" s="109">
        <v>329</v>
      </c>
      <c r="AY35" s="109">
        <v>3871</v>
      </c>
      <c r="AZ35" s="109">
        <v>741</v>
      </c>
      <c r="BA35" s="109">
        <v>3212</v>
      </c>
      <c r="BB35" s="109">
        <v>329</v>
      </c>
      <c r="BC35" s="109">
        <v>659</v>
      </c>
      <c r="BD35" s="109">
        <v>329</v>
      </c>
      <c r="BE35" s="109">
        <v>2718</v>
      </c>
      <c r="BF35" s="109">
        <v>10954</v>
      </c>
      <c r="BG35" s="109">
        <v>329</v>
      </c>
      <c r="BH35" s="109">
        <v>82</v>
      </c>
      <c r="BI35" s="109">
        <v>412</v>
      </c>
      <c r="BJ35" s="109"/>
      <c r="BK35" s="109">
        <v>371128</v>
      </c>
      <c r="BL35" s="109">
        <v>50147</v>
      </c>
      <c r="BM35" s="109"/>
      <c r="BN35" s="109"/>
      <c r="BO35" s="101"/>
      <c r="BP35" s="111">
        <v>421275</v>
      </c>
    </row>
    <row r="36" spans="1:68" s="17" customFormat="1" ht="15" customHeight="1">
      <c r="A36" s="43" t="s">
        <v>173</v>
      </c>
      <c r="B36" s="80" t="s">
        <v>203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04">
        <f>ROUND(59333.44848944,0)</f>
        <v>59333</v>
      </c>
      <c r="Y36" s="104"/>
      <c r="Z36" s="104">
        <f>ROUND(76769006.1384082,0)</f>
        <v>76769006</v>
      </c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>
        <f>ROUND(76828339.5868977,0)</f>
        <v>76828340</v>
      </c>
      <c r="BL36" s="104"/>
      <c r="BM36" s="104">
        <v>1684660</v>
      </c>
      <c r="BN36" s="104">
        <v>288487000</v>
      </c>
      <c r="BO36" s="101"/>
      <c r="BP36" s="105">
        <v>367000000</v>
      </c>
    </row>
    <row r="37" spans="1:68" s="17" customFormat="1" ht="15" customHeight="1">
      <c r="A37" s="42" t="s">
        <v>174</v>
      </c>
      <c r="B37" s="77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0"/>
      <c r="BP37" s="115"/>
    </row>
    <row r="38" spans="1:68" s="17" customFormat="1" ht="15" customHeight="1">
      <c r="A38" s="44" t="s">
        <v>175</v>
      </c>
      <c r="B38" s="81" t="s">
        <v>203</v>
      </c>
      <c r="C38" s="104">
        <v>9772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>
        <v>391</v>
      </c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>
        <v>87180</v>
      </c>
      <c r="BF38" s="104"/>
      <c r="BG38" s="104"/>
      <c r="BH38" s="104"/>
      <c r="BI38" s="104"/>
      <c r="BJ38" s="104"/>
      <c r="BK38" s="104">
        <v>97343</v>
      </c>
      <c r="BL38" s="104"/>
      <c r="BM38" s="104">
        <v>-6258</v>
      </c>
      <c r="BN38" s="104">
        <v>87</v>
      </c>
      <c r="BO38" s="101"/>
      <c r="BP38" s="105">
        <v>91172</v>
      </c>
    </row>
    <row r="39" spans="1:68" s="17" customFormat="1" ht="15" customHeight="1">
      <c r="A39" s="45" t="s">
        <v>176</v>
      </c>
      <c r="B39" s="82" t="s">
        <v>203</v>
      </c>
      <c r="C39" s="109">
        <v>413081</v>
      </c>
      <c r="D39" s="109">
        <v>284168</v>
      </c>
      <c r="E39" s="109"/>
      <c r="F39" s="109">
        <v>64514</v>
      </c>
      <c r="G39" s="109">
        <v>115203</v>
      </c>
      <c r="H39" s="109">
        <v>113667</v>
      </c>
      <c r="I39" s="109">
        <v>18433</v>
      </c>
      <c r="J39" s="109">
        <v>107523</v>
      </c>
      <c r="K39" s="109">
        <v>3072</v>
      </c>
      <c r="L39" s="109">
        <v>70658</v>
      </c>
      <c r="M39" s="109"/>
      <c r="N39" s="109">
        <v>44545</v>
      </c>
      <c r="O39" s="109">
        <v>1536</v>
      </c>
      <c r="P39" s="109">
        <v>6144</v>
      </c>
      <c r="Q39" s="109">
        <v>24577</v>
      </c>
      <c r="R39" s="109"/>
      <c r="S39" s="109"/>
      <c r="T39" s="109"/>
      <c r="U39" s="109">
        <v>62978</v>
      </c>
      <c r="V39" s="109">
        <v>3072</v>
      </c>
      <c r="W39" s="109"/>
      <c r="X39" s="109">
        <v>38401</v>
      </c>
      <c r="Y39" s="109">
        <v>1536</v>
      </c>
      <c r="Z39" s="109">
        <v>12893567</v>
      </c>
      <c r="AA39" s="109">
        <v>79874</v>
      </c>
      <c r="AB39" s="109">
        <v>29185</v>
      </c>
      <c r="AC39" s="109">
        <v>278024</v>
      </c>
      <c r="AD39" s="109"/>
      <c r="AE39" s="109">
        <v>6144</v>
      </c>
      <c r="AF39" s="109">
        <v>1536</v>
      </c>
      <c r="AG39" s="109">
        <v>4147</v>
      </c>
      <c r="AH39" s="109"/>
      <c r="AI39" s="109"/>
      <c r="AJ39" s="109">
        <v>473102</v>
      </c>
      <c r="AK39" s="109">
        <v>87555</v>
      </c>
      <c r="AL39" s="109">
        <v>59906</v>
      </c>
      <c r="AM39" s="109">
        <v>52226</v>
      </c>
      <c r="AN39" s="109"/>
      <c r="AO39" s="109">
        <v>93699</v>
      </c>
      <c r="AP39" s="109">
        <v>112131</v>
      </c>
      <c r="AQ39" s="109">
        <v>313353</v>
      </c>
      <c r="AR39" s="109">
        <v>514575</v>
      </c>
      <c r="AS39" s="109"/>
      <c r="AT39" s="109">
        <v>2512971</v>
      </c>
      <c r="AU39" s="109"/>
      <c r="AV39" s="109"/>
      <c r="AW39" s="109">
        <v>66050</v>
      </c>
      <c r="AX39" s="109">
        <v>9216</v>
      </c>
      <c r="AY39" s="109">
        <v>35329</v>
      </c>
      <c r="AZ39" s="109">
        <v>113667</v>
      </c>
      <c r="BA39" s="109">
        <v>113667</v>
      </c>
      <c r="BB39" s="109">
        <v>24577</v>
      </c>
      <c r="BC39" s="109">
        <v>233479</v>
      </c>
      <c r="BD39" s="109">
        <v>93699</v>
      </c>
      <c r="BE39" s="109">
        <v>285706</v>
      </c>
      <c r="BF39" s="109">
        <v>16897</v>
      </c>
      <c r="BG39" s="109">
        <v>1536</v>
      </c>
      <c r="BH39" s="109">
        <v>170501</v>
      </c>
      <c r="BI39" s="109">
        <v>26113</v>
      </c>
      <c r="BJ39" s="109"/>
      <c r="BK39" s="109">
        <v>20075541</v>
      </c>
      <c r="BL39" s="109">
        <v>26746494</v>
      </c>
      <c r="BM39" s="109">
        <v>-46812</v>
      </c>
      <c r="BN39" s="109">
        <v>2004572</v>
      </c>
      <c r="BO39" s="101"/>
      <c r="BP39" s="111">
        <v>48779795</v>
      </c>
    </row>
    <row r="40" spans="1:68" s="17" customFormat="1" ht="15" customHeight="1">
      <c r="A40" s="44" t="s">
        <v>177</v>
      </c>
      <c r="B40" s="81" t="s">
        <v>203</v>
      </c>
      <c r="C40" s="10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04">
        <v>2147139</v>
      </c>
      <c r="AX40" s="104"/>
      <c r="AY40" s="104"/>
      <c r="AZ40" s="104"/>
      <c r="BA40" s="104"/>
      <c r="BB40" s="104"/>
      <c r="BC40" s="104"/>
      <c r="BD40" s="104"/>
      <c r="BE40" s="104">
        <v>8955685</v>
      </c>
      <c r="BF40" s="104"/>
      <c r="BG40" s="104"/>
      <c r="BH40" s="104"/>
      <c r="BI40" s="104"/>
      <c r="BJ40" s="104"/>
      <c r="BK40" s="104">
        <v>11102824</v>
      </c>
      <c r="BL40" s="104"/>
      <c r="BM40" s="104">
        <v>479600</v>
      </c>
      <c r="BN40" s="104">
        <v>50933</v>
      </c>
      <c r="BO40" s="101"/>
      <c r="BP40" s="105">
        <v>11633357</v>
      </c>
    </row>
    <row r="41" spans="1:68" s="17" customFormat="1" ht="15" customHeight="1">
      <c r="A41" s="45" t="s">
        <v>178</v>
      </c>
      <c r="B41" s="82" t="s">
        <v>203</v>
      </c>
      <c r="C41" s="109"/>
      <c r="D41" s="113"/>
      <c r="E41" s="113"/>
      <c r="F41" s="113"/>
      <c r="G41" s="113"/>
      <c r="H41" s="113"/>
      <c r="I41" s="113"/>
      <c r="J41" s="113"/>
      <c r="K41" s="113"/>
      <c r="L41" s="109">
        <v>485</v>
      </c>
      <c r="M41" s="109"/>
      <c r="N41" s="109"/>
      <c r="O41" s="109">
        <v>29</v>
      </c>
      <c r="P41" s="109"/>
      <c r="Q41" s="109"/>
      <c r="R41" s="109"/>
      <c r="S41" s="109"/>
      <c r="T41" s="109"/>
      <c r="U41" s="109">
        <v>233</v>
      </c>
      <c r="V41" s="109">
        <v>58</v>
      </c>
      <c r="W41" s="109">
        <v>19</v>
      </c>
      <c r="X41" s="109">
        <v>223</v>
      </c>
      <c r="Y41" s="109"/>
      <c r="Z41" s="109">
        <v>111501</v>
      </c>
      <c r="AA41" s="109">
        <v>1387</v>
      </c>
      <c r="AB41" s="109">
        <v>92</v>
      </c>
      <c r="AC41" s="109">
        <v>6266</v>
      </c>
      <c r="AD41" s="109">
        <v>296</v>
      </c>
      <c r="AE41" s="109">
        <v>218</v>
      </c>
      <c r="AF41" s="109">
        <v>15</v>
      </c>
      <c r="AG41" s="109">
        <v>73</v>
      </c>
      <c r="AH41" s="109">
        <v>34</v>
      </c>
      <c r="AI41" s="109">
        <v>15</v>
      </c>
      <c r="AJ41" s="109"/>
      <c r="AK41" s="109"/>
      <c r="AL41" s="109"/>
      <c r="AM41" s="109"/>
      <c r="AN41" s="109"/>
      <c r="AO41" s="109"/>
      <c r="AP41" s="109"/>
      <c r="AQ41" s="109"/>
      <c r="AR41" s="109">
        <v>4122</v>
      </c>
      <c r="AS41" s="109">
        <v>1280</v>
      </c>
      <c r="AT41" s="109"/>
      <c r="AU41" s="109"/>
      <c r="AV41" s="109"/>
      <c r="AW41" s="109"/>
      <c r="AX41" s="109"/>
      <c r="AY41" s="109">
        <v>398</v>
      </c>
      <c r="AZ41" s="109"/>
      <c r="BA41" s="109"/>
      <c r="BB41" s="109"/>
      <c r="BC41" s="109"/>
      <c r="BD41" s="109"/>
      <c r="BE41" s="109">
        <v>3904</v>
      </c>
      <c r="BF41" s="109"/>
      <c r="BG41" s="109"/>
      <c r="BH41" s="109"/>
      <c r="BI41" s="109"/>
      <c r="BJ41" s="109"/>
      <c r="BK41" s="109">
        <v>130647</v>
      </c>
      <c r="BL41" s="109"/>
      <c r="BM41" s="109">
        <v>357566</v>
      </c>
      <c r="BN41" s="109"/>
      <c r="BO41" s="101"/>
      <c r="BP41" s="111">
        <v>488213</v>
      </c>
    </row>
    <row r="42" spans="1:68" s="17" customFormat="1" ht="15" customHeight="1">
      <c r="A42" s="44" t="s">
        <v>179</v>
      </c>
      <c r="B42" s="81" t="s">
        <v>203</v>
      </c>
      <c r="C42" s="104">
        <v>881155</v>
      </c>
      <c r="D42" s="104">
        <v>220289</v>
      </c>
      <c r="E42" s="104"/>
      <c r="F42" s="104"/>
      <c r="G42" s="104">
        <v>772262</v>
      </c>
      <c r="H42" s="104">
        <v>4936472</v>
      </c>
      <c r="I42" s="104">
        <v>65085</v>
      </c>
      <c r="J42" s="104">
        <v>72595</v>
      </c>
      <c r="K42" s="104">
        <v>2503</v>
      </c>
      <c r="L42" s="104">
        <v>125164</v>
      </c>
      <c r="M42" s="104">
        <v>17523</v>
      </c>
      <c r="N42" s="104">
        <v>57575</v>
      </c>
      <c r="O42" s="104">
        <v>7510</v>
      </c>
      <c r="P42" s="104">
        <v>1252</v>
      </c>
      <c r="Q42" s="104">
        <v>3755</v>
      </c>
      <c r="R42" s="104"/>
      <c r="S42" s="104"/>
      <c r="T42" s="104"/>
      <c r="U42" s="104">
        <v>60079</v>
      </c>
      <c r="V42" s="104">
        <v>15020</v>
      </c>
      <c r="W42" s="104">
        <v>5007</v>
      </c>
      <c r="X42" s="104">
        <v>57575</v>
      </c>
      <c r="Y42" s="104">
        <v>7510</v>
      </c>
      <c r="Z42" s="104">
        <v>28777728</v>
      </c>
      <c r="AA42" s="104">
        <v>357969</v>
      </c>
      <c r="AB42" s="104">
        <v>23781</v>
      </c>
      <c r="AC42" s="104">
        <v>1617120</v>
      </c>
      <c r="AD42" s="104">
        <v>76350</v>
      </c>
      <c r="AE42" s="104">
        <v>56324</v>
      </c>
      <c r="AF42" s="104">
        <v>3755</v>
      </c>
      <c r="AG42" s="104">
        <v>18775</v>
      </c>
      <c r="AH42" s="104">
        <v>8761</v>
      </c>
      <c r="AI42" s="104">
        <v>3755</v>
      </c>
      <c r="AJ42" s="104"/>
      <c r="AK42" s="104"/>
      <c r="AL42" s="104"/>
      <c r="AM42" s="104">
        <v>152700</v>
      </c>
      <c r="AN42" s="104"/>
      <c r="AO42" s="104"/>
      <c r="AP42" s="104">
        <v>320420</v>
      </c>
      <c r="AQ42" s="104">
        <v>585768</v>
      </c>
      <c r="AR42" s="104">
        <v>1063895</v>
      </c>
      <c r="AS42" s="104">
        <v>330433</v>
      </c>
      <c r="AT42" s="104">
        <v>10243429</v>
      </c>
      <c r="AU42" s="104"/>
      <c r="AV42" s="104">
        <v>2778643</v>
      </c>
      <c r="AW42" s="104">
        <v>241567</v>
      </c>
      <c r="AX42" s="104">
        <v>98880</v>
      </c>
      <c r="AY42" s="104">
        <v>102635</v>
      </c>
      <c r="AZ42" s="104">
        <v>82608</v>
      </c>
      <c r="BA42" s="104"/>
      <c r="BB42" s="104"/>
      <c r="BC42" s="104">
        <v>18775</v>
      </c>
      <c r="BD42" s="104">
        <v>20026</v>
      </c>
      <c r="BE42" s="104">
        <v>1007571</v>
      </c>
      <c r="BF42" s="104"/>
      <c r="BG42" s="104"/>
      <c r="BH42" s="104"/>
      <c r="BI42" s="104"/>
      <c r="BJ42" s="104"/>
      <c r="BK42" s="104">
        <v>55300000</v>
      </c>
      <c r="BL42" s="104"/>
      <c r="BM42" s="104"/>
      <c r="BN42" s="104"/>
      <c r="BO42" s="101"/>
      <c r="BP42" s="105">
        <v>55300000</v>
      </c>
    </row>
    <row r="43" spans="1:68" s="17" customFormat="1" ht="15" customHeight="1">
      <c r="A43" s="45" t="s">
        <v>180</v>
      </c>
      <c r="B43" s="82" t="s">
        <v>203</v>
      </c>
      <c r="C43" s="109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09">
        <v>60011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>
        <v>498033</v>
      </c>
      <c r="BF43" s="109"/>
      <c r="BG43" s="109"/>
      <c r="BH43" s="109"/>
      <c r="BI43" s="109"/>
      <c r="BJ43" s="109"/>
      <c r="BK43" s="109">
        <v>558045</v>
      </c>
      <c r="BL43" s="109"/>
      <c r="BM43" s="109">
        <v>-21428</v>
      </c>
      <c r="BN43" s="109"/>
      <c r="BO43" s="101"/>
      <c r="BP43" s="111">
        <v>536617</v>
      </c>
    </row>
    <row r="44" spans="1:68" s="17" customFormat="1" ht="15" customHeight="1">
      <c r="A44" s="44" t="s">
        <v>181</v>
      </c>
      <c r="B44" s="81" t="s">
        <v>203</v>
      </c>
      <c r="C44" s="104"/>
      <c r="D44" s="116"/>
      <c r="E44" s="116"/>
      <c r="F44" s="116"/>
      <c r="G44" s="116"/>
      <c r="H44" s="116"/>
      <c r="I44" s="116"/>
      <c r="J44" s="116"/>
      <c r="K44" s="116"/>
      <c r="L44" s="104">
        <v>6545</v>
      </c>
      <c r="M44" s="104">
        <v>916</v>
      </c>
      <c r="N44" s="104">
        <v>3011</v>
      </c>
      <c r="O44" s="104">
        <v>393</v>
      </c>
      <c r="P44" s="104">
        <v>65</v>
      </c>
      <c r="Q44" s="104">
        <v>196</v>
      </c>
      <c r="R44" s="104"/>
      <c r="S44" s="104"/>
      <c r="T44" s="104"/>
      <c r="U44" s="104">
        <v>3141</v>
      </c>
      <c r="V44" s="104">
        <v>785</v>
      </c>
      <c r="W44" s="104">
        <v>262</v>
      </c>
      <c r="X44" s="104">
        <v>3011</v>
      </c>
      <c r="Y44" s="104"/>
      <c r="Z44" s="104">
        <v>1504745</v>
      </c>
      <c r="AA44" s="104">
        <v>18718</v>
      </c>
      <c r="AB44" s="104">
        <v>1243</v>
      </c>
      <c r="AC44" s="104">
        <v>84557</v>
      </c>
      <c r="AD44" s="104">
        <v>3992</v>
      </c>
      <c r="AE44" s="104">
        <v>2945</v>
      </c>
      <c r="AF44" s="104">
        <v>196</v>
      </c>
      <c r="AG44" s="104">
        <v>982</v>
      </c>
      <c r="AH44" s="104"/>
      <c r="AI44" s="104"/>
      <c r="AJ44" s="104"/>
      <c r="AK44" s="104"/>
      <c r="AL44" s="104"/>
      <c r="AM44" s="104">
        <v>8443</v>
      </c>
      <c r="AN44" s="104"/>
      <c r="AO44" s="104">
        <v>22383</v>
      </c>
      <c r="AP44" s="104">
        <v>16754</v>
      </c>
      <c r="AQ44" s="104"/>
      <c r="AR44" s="104">
        <v>55629</v>
      </c>
      <c r="AS44" s="104"/>
      <c r="AT44" s="104"/>
      <c r="AU44" s="104"/>
      <c r="AV44" s="104"/>
      <c r="AW44" s="104"/>
      <c r="AX44" s="104"/>
      <c r="AY44" s="104">
        <v>5367</v>
      </c>
      <c r="AZ44" s="104"/>
      <c r="BA44" s="104"/>
      <c r="BB44" s="104"/>
      <c r="BC44" s="104"/>
      <c r="BD44" s="104"/>
      <c r="BE44" s="104">
        <v>52684</v>
      </c>
      <c r="BF44" s="104"/>
      <c r="BG44" s="104"/>
      <c r="BH44" s="104"/>
      <c r="BI44" s="104"/>
      <c r="BJ44" s="104"/>
      <c r="BK44" s="104">
        <v>1796963</v>
      </c>
      <c r="BL44" s="104"/>
      <c r="BM44" s="104">
        <v>1082786</v>
      </c>
      <c r="BN44" s="104">
        <v>20742920</v>
      </c>
      <c r="BO44" s="101"/>
      <c r="BP44" s="105">
        <v>23622669</v>
      </c>
    </row>
    <row r="45" spans="1:68" s="17" customFormat="1" ht="15" customHeight="1">
      <c r="A45" s="45" t="s">
        <v>182</v>
      </c>
      <c r="B45" s="82" t="s">
        <v>203</v>
      </c>
      <c r="C45" s="109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09">
        <v>1627167</v>
      </c>
      <c r="AA45" s="109">
        <v>37406</v>
      </c>
      <c r="AB45" s="109"/>
      <c r="AC45" s="109">
        <v>187031</v>
      </c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>
        <v>243140</v>
      </c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>
        <v>2094744</v>
      </c>
      <c r="BL45" s="109">
        <v>9531643</v>
      </c>
      <c r="BM45" s="109">
        <v>-1193</v>
      </c>
      <c r="BN45" s="109">
        <v>244609</v>
      </c>
      <c r="BO45" s="101"/>
      <c r="BP45" s="111">
        <v>11869803</v>
      </c>
    </row>
    <row r="46" spans="1:68" s="17" customFormat="1" ht="15" customHeight="1">
      <c r="A46" s="43" t="s">
        <v>183</v>
      </c>
      <c r="B46" s="7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0"/>
      <c r="BP46" s="117"/>
    </row>
    <row r="47" spans="1:68" s="17" customFormat="1" ht="15" customHeight="1">
      <c r="A47" s="45" t="s">
        <v>166</v>
      </c>
      <c r="B47" s="82" t="s">
        <v>203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>
        <f>ROUND(801694.88,0)</f>
        <v>801695</v>
      </c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>
        <f>ROUND(801694.88,0)</f>
        <v>801695</v>
      </c>
      <c r="BL47" s="109">
        <f>ROUND(2061501.12,0)</f>
        <v>2061501</v>
      </c>
      <c r="BM47" s="109"/>
      <c r="BN47" s="109"/>
      <c r="BO47" s="101"/>
      <c r="BP47" s="111">
        <v>2863196</v>
      </c>
    </row>
    <row r="48" spans="1:68" s="17" customFormat="1" ht="15" customHeight="1">
      <c r="A48" s="44" t="s">
        <v>167</v>
      </c>
      <c r="B48" s="81" t="s">
        <v>202</v>
      </c>
      <c r="C48" s="10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04">
        <f>ROUND(5713490.05,0)</f>
        <v>5713490</v>
      </c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>
        <f>ROUND(5713490.05,0)</f>
        <v>5713490</v>
      </c>
      <c r="BL48" s="104"/>
      <c r="BM48" s="104"/>
      <c r="BN48" s="104"/>
      <c r="BO48" s="101"/>
      <c r="BP48" s="105">
        <f>ROUND(5713490.05,0)</f>
        <v>5713490</v>
      </c>
    </row>
    <row r="49" spans="1:68" s="17" customFormat="1" ht="15" customHeight="1">
      <c r="A49" s="45" t="s">
        <v>168</v>
      </c>
      <c r="B49" s="82" t="s">
        <v>203</v>
      </c>
      <c r="C49" s="109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>
        <v>3847452</v>
      </c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>
        <v>3847452</v>
      </c>
      <c r="BL49" s="109"/>
      <c r="BM49" s="109"/>
      <c r="BN49" s="109"/>
      <c r="BO49" s="101"/>
      <c r="BP49" s="111">
        <v>3847452</v>
      </c>
    </row>
    <row r="50" spans="1:68" s="2" customFormat="1" ht="12">
      <c r="A50" s="44" t="s">
        <v>169</v>
      </c>
      <c r="B50" s="81" t="s">
        <v>202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>
        <v>60</v>
      </c>
      <c r="M50" s="104"/>
      <c r="N50" s="104">
        <v>269</v>
      </c>
      <c r="O50" s="104"/>
      <c r="P50" s="104"/>
      <c r="Q50" s="104">
        <v>269735</v>
      </c>
      <c r="R50" s="104"/>
      <c r="S50" s="104"/>
      <c r="T50" s="104"/>
      <c r="U50" s="104"/>
      <c r="V50" s="104"/>
      <c r="W50" s="104"/>
      <c r="X50" s="104"/>
      <c r="Y50" s="104"/>
      <c r="Z50" s="104">
        <v>1195</v>
      </c>
      <c r="AA50" s="104"/>
      <c r="AB50" s="104">
        <v>30</v>
      </c>
      <c r="AC50" s="104">
        <v>27368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>
        <v>298657</v>
      </c>
      <c r="BL50" s="104">
        <v>6969296</v>
      </c>
      <c r="BM50" s="104"/>
      <c r="BN50" s="104"/>
      <c r="BO50" s="101"/>
      <c r="BP50" s="105">
        <v>7267953</v>
      </c>
    </row>
    <row r="51" spans="1:68" s="2" customFormat="1" ht="12">
      <c r="A51" s="43" t="s">
        <v>184</v>
      </c>
      <c r="B51" s="80" t="s">
        <v>204</v>
      </c>
      <c r="C51" s="104">
        <v>360</v>
      </c>
      <c r="D51" s="104">
        <v>126</v>
      </c>
      <c r="E51" s="104">
        <v>4</v>
      </c>
      <c r="F51" s="104">
        <v>2</v>
      </c>
      <c r="G51" s="104">
        <v>95</v>
      </c>
      <c r="H51" s="104">
        <v>1574</v>
      </c>
      <c r="I51" s="104">
        <v>35</v>
      </c>
      <c r="J51" s="104">
        <v>71</v>
      </c>
      <c r="K51" s="104">
        <v>20</v>
      </c>
      <c r="L51" s="104">
        <v>284</v>
      </c>
      <c r="M51" s="104">
        <v>158</v>
      </c>
      <c r="N51" s="104">
        <v>177</v>
      </c>
      <c r="O51" s="104">
        <v>648</v>
      </c>
      <c r="P51" s="104">
        <v>45</v>
      </c>
      <c r="Q51" s="104">
        <v>6</v>
      </c>
      <c r="R51" s="104">
        <v>124</v>
      </c>
      <c r="S51" s="104">
        <v>30</v>
      </c>
      <c r="T51" s="104">
        <v>347</v>
      </c>
      <c r="U51" s="104">
        <v>414</v>
      </c>
      <c r="V51" s="104">
        <v>16</v>
      </c>
      <c r="W51" s="104">
        <v>67</v>
      </c>
      <c r="X51" s="104">
        <v>746</v>
      </c>
      <c r="Y51" s="104">
        <v>53</v>
      </c>
      <c r="Z51" s="104">
        <v>181</v>
      </c>
      <c r="AA51" s="104">
        <v>703</v>
      </c>
      <c r="AB51" s="104">
        <v>837</v>
      </c>
      <c r="AC51" s="104">
        <v>975</v>
      </c>
      <c r="AD51" s="104">
        <v>796</v>
      </c>
      <c r="AE51" s="104">
        <v>67</v>
      </c>
      <c r="AF51" s="104">
        <v>225</v>
      </c>
      <c r="AG51" s="104">
        <v>32</v>
      </c>
      <c r="AH51" s="104">
        <v>100</v>
      </c>
      <c r="AI51" s="104">
        <v>132</v>
      </c>
      <c r="AJ51" s="104">
        <v>1562</v>
      </c>
      <c r="AK51" s="104">
        <v>534</v>
      </c>
      <c r="AL51" s="104">
        <v>705</v>
      </c>
      <c r="AM51" s="104">
        <v>926</v>
      </c>
      <c r="AN51" s="104">
        <v>24</v>
      </c>
      <c r="AO51" s="104">
        <v>8</v>
      </c>
      <c r="AP51" s="104">
        <v>61</v>
      </c>
      <c r="AQ51" s="104">
        <v>0</v>
      </c>
      <c r="AR51" s="104">
        <v>2795</v>
      </c>
      <c r="AS51" s="104">
        <v>12</v>
      </c>
      <c r="AT51" s="104">
        <v>167</v>
      </c>
      <c r="AU51" s="104">
        <v>24</v>
      </c>
      <c r="AV51" s="104">
        <v>37</v>
      </c>
      <c r="AW51" s="104">
        <v>20</v>
      </c>
      <c r="AX51" s="104">
        <v>33</v>
      </c>
      <c r="AY51" s="104">
        <v>191</v>
      </c>
      <c r="AZ51" s="104">
        <v>292</v>
      </c>
      <c r="BA51" s="104">
        <v>624</v>
      </c>
      <c r="BB51" s="104">
        <v>203</v>
      </c>
      <c r="BC51" s="104">
        <v>49</v>
      </c>
      <c r="BD51" s="104">
        <v>366</v>
      </c>
      <c r="BE51" s="104">
        <v>1822</v>
      </c>
      <c r="BF51" s="104">
        <v>520</v>
      </c>
      <c r="BG51" s="104">
        <v>43</v>
      </c>
      <c r="BH51" s="104">
        <v>319</v>
      </c>
      <c r="BI51" s="104">
        <v>402</v>
      </c>
      <c r="BJ51" s="104">
        <v>0</v>
      </c>
      <c r="BK51" s="104">
        <v>21187</v>
      </c>
      <c r="BL51" s="104">
        <v>44947</v>
      </c>
      <c r="BM51" s="104">
        <v>0</v>
      </c>
      <c r="BN51" s="104">
        <v>460</v>
      </c>
      <c r="BO51" s="101">
        <v>0</v>
      </c>
      <c r="BP51" s="105">
        <v>21647</v>
      </c>
    </row>
    <row r="52" spans="1:69" ht="14.25">
      <c r="A52" s="196" t="s">
        <v>198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10"/>
    </row>
    <row r="53" spans="1:69" ht="24" customHeight="1">
      <c r="A53" s="170" t="s">
        <v>128</v>
      </c>
      <c r="B53" s="46"/>
      <c r="C53" s="163" t="s">
        <v>130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93" t="s">
        <v>191</v>
      </c>
      <c r="BL53" s="68" t="s">
        <v>192</v>
      </c>
      <c r="BM53" s="193" t="s">
        <v>186</v>
      </c>
      <c r="BN53" s="164" t="s">
        <v>193</v>
      </c>
      <c r="BO53" s="165" t="s">
        <v>194</v>
      </c>
      <c r="BP53" s="168" t="s">
        <v>195</v>
      </c>
      <c r="BQ53" s="10"/>
    </row>
    <row r="54" spans="1:69" ht="21" customHeight="1">
      <c r="A54" s="170"/>
      <c r="B54" s="46"/>
      <c r="C54" s="36" t="s">
        <v>101</v>
      </c>
      <c r="D54" s="36" t="s">
        <v>102</v>
      </c>
      <c r="E54" s="36" t="s">
        <v>103</v>
      </c>
      <c r="F54" s="36" t="s">
        <v>100</v>
      </c>
      <c r="G54" s="36" t="s">
        <v>8</v>
      </c>
      <c r="H54" s="36" t="s">
        <v>104</v>
      </c>
      <c r="I54" s="36" t="s">
        <v>11</v>
      </c>
      <c r="J54" s="36" t="s">
        <v>13</v>
      </c>
      <c r="K54" s="36" t="s">
        <v>15</v>
      </c>
      <c r="L54" s="36" t="s">
        <v>105</v>
      </c>
      <c r="M54" s="36" t="s">
        <v>18</v>
      </c>
      <c r="N54" s="36" t="s">
        <v>20</v>
      </c>
      <c r="O54" s="36" t="s">
        <v>106</v>
      </c>
      <c r="P54" s="36" t="s">
        <v>23</v>
      </c>
      <c r="Q54" s="36" t="s">
        <v>107</v>
      </c>
      <c r="R54" s="36" t="s">
        <v>26</v>
      </c>
      <c r="S54" s="36" t="s">
        <v>28</v>
      </c>
      <c r="T54" s="36" t="s">
        <v>30</v>
      </c>
      <c r="U54" s="36" t="s">
        <v>108</v>
      </c>
      <c r="V54" s="36" t="s">
        <v>33</v>
      </c>
      <c r="W54" s="36" t="s">
        <v>35</v>
      </c>
      <c r="X54" s="36" t="s">
        <v>37</v>
      </c>
      <c r="Y54" s="36" t="s">
        <v>39</v>
      </c>
      <c r="Z54" s="36" t="s">
        <v>109</v>
      </c>
      <c r="AA54" s="36" t="s">
        <v>110</v>
      </c>
      <c r="AB54" s="36" t="s">
        <v>43</v>
      </c>
      <c r="AC54" s="36" t="s">
        <v>45</v>
      </c>
      <c r="AD54" s="36" t="s">
        <v>111</v>
      </c>
      <c r="AE54" s="36" t="s">
        <v>48</v>
      </c>
      <c r="AF54" s="36" t="s">
        <v>112</v>
      </c>
      <c r="AG54" s="36" t="s">
        <v>51</v>
      </c>
      <c r="AH54" s="36" t="s">
        <v>53</v>
      </c>
      <c r="AI54" s="36" t="s">
        <v>55</v>
      </c>
      <c r="AJ54" s="36" t="s">
        <v>113</v>
      </c>
      <c r="AK54" s="36" t="s">
        <v>58</v>
      </c>
      <c r="AL54" s="36" t="s">
        <v>60</v>
      </c>
      <c r="AM54" s="36" t="s">
        <v>114</v>
      </c>
      <c r="AN54" s="36" t="s">
        <v>63</v>
      </c>
      <c r="AO54" s="36" t="s">
        <v>65</v>
      </c>
      <c r="AP54" s="36" t="s">
        <v>67</v>
      </c>
      <c r="AQ54" s="36" t="s">
        <v>69</v>
      </c>
      <c r="AR54" s="36" t="s">
        <v>71</v>
      </c>
      <c r="AS54" s="36" t="s">
        <v>73</v>
      </c>
      <c r="AT54" s="36" t="s">
        <v>115</v>
      </c>
      <c r="AU54" s="36" t="s">
        <v>76</v>
      </c>
      <c r="AV54" s="36" t="s">
        <v>78</v>
      </c>
      <c r="AW54" s="36" t="s">
        <v>80</v>
      </c>
      <c r="AX54" s="36" t="s">
        <v>82</v>
      </c>
      <c r="AY54" s="36" t="s">
        <v>116</v>
      </c>
      <c r="AZ54" s="36" t="s">
        <v>117</v>
      </c>
      <c r="BA54" s="36" t="s">
        <v>118</v>
      </c>
      <c r="BB54" s="36" t="s">
        <v>84</v>
      </c>
      <c r="BC54" s="36" t="s">
        <v>119</v>
      </c>
      <c r="BD54" s="36" t="s">
        <v>120</v>
      </c>
      <c r="BE54" s="36" t="s">
        <v>121</v>
      </c>
      <c r="BF54" s="36" t="s">
        <v>85</v>
      </c>
      <c r="BG54" s="36" t="s">
        <v>87</v>
      </c>
      <c r="BH54" s="36" t="s">
        <v>122</v>
      </c>
      <c r="BI54" s="36" t="s">
        <v>123</v>
      </c>
      <c r="BJ54" s="36" t="s">
        <v>89</v>
      </c>
      <c r="BK54" s="194"/>
      <c r="BL54" s="194" t="s">
        <v>131</v>
      </c>
      <c r="BM54" s="194"/>
      <c r="BN54" s="165"/>
      <c r="BO54" s="165"/>
      <c r="BP54" s="168"/>
      <c r="BQ54" s="10"/>
    </row>
    <row r="55" spans="1:69" ht="63" customHeight="1" hidden="1" outlineLevel="1">
      <c r="A55" s="171"/>
      <c r="B55" s="47"/>
      <c r="C55" s="40" t="s">
        <v>124</v>
      </c>
      <c r="D55" s="40" t="s">
        <v>125</v>
      </c>
      <c r="E55" s="40" t="s">
        <v>6</v>
      </c>
      <c r="F55" s="40" t="s">
        <v>7</v>
      </c>
      <c r="G55" s="40" t="s">
        <v>9</v>
      </c>
      <c r="H55" s="40" t="s">
        <v>10</v>
      </c>
      <c r="I55" s="40" t="s">
        <v>12</v>
      </c>
      <c r="J55" s="40" t="s">
        <v>14</v>
      </c>
      <c r="K55" s="40" t="s">
        <v>16</v>
      </c>
      <c r="L55" s="40" t="s">
        <v>17</v>
      </c>
      <c r="M55" s="40" t="s">
        <v>19</v>
      </c>
      <c r="N55" s="40" t="s">
        <v>21</v>
      </c>
      <c r="O55" s="40" t="s">
        <v>22</v>
      </c>
      <c r="P55" s="40" t="s">
        <v>24</v>
      </c>
      <c r="Q55" s="40" t="s">
        <v>25</v>
      </c>
      <c r="R55" s="40" t="s">
        <v>27</v>
      </c>
      <c r="S55" s="40" t="s">
        <v>29</v>
      </c>
      <c r="T55" s="40" t="s">
        <v>31</v>
      </c>
      <c r="U55" s="40" t="s">
        <v>32</v>
      </c>
      <c r="V55" s="40" t="s">
        <v>34</v>
      </c>
      <c r="W55" s="40" t="s">
        <v>36</v>
      </c>
      <c r="X55" s="40" t="s">
        <v>38</v>
      </c>
      <c r="Y55" s="40" t="s">
        <v>40</v>
      </c>
      <c r="Z55" s="40" t="s">
        <v>41</v>
      </c>
      <c r="AA55" s="40" t="s">
        <v>42</v>
      </c>
      <c r="AB55" s="40" t="s">
        <v>44</v>
      </c>
      <c r="AC55" s="40" t="s">
        <v>46</v>
      </c>
      <c r="AD55" s="40" t="s">
        <v>47</v>
      </c>
      <c r="AE55" s="40" t="s">
        <v>49</v>
      </c>
      <c r="AF55" s="40" t="s">
        <v>50</v>
      </c>
      <c r="AG55" s="40" t="s">
        <v>52</v>
      </c>
      <c r="AH55" s="40" t="s">
        <v>54</v>
      </c>
      <c r="AI55" s="40" t="s">
        <v>56</v>
      </c>
      <c r="AJ55" s="40" t="s">
        <v>57</v>
      </c>
      <c r="AK55" s="40" t="s">
        <v>59</v>
      </c>
      <c r="AL55" s="40" t="s">
        <v>61</v>
      </c>
      <c r="AM55" s="40" t="s">
        <v>62</v>
      </c>
      <c r="AN55" s="40" t="s">
        <v>64</v>
      </c>
      <c r="AO55" s="40" t="s">
        <v>66</v>
      </c>
      <c r="AP55" s="40" t="s">
        <v>68</v>
      </c>
      <c r="AQ55" s="40" t="s">
        <v>70</v>
      </c>
      <c r="AR55" s="40" t="s">
        <v>72</v>
      </c>
      <c r="AS55" s="40" t="s">
        <v>74</v>
      </c>
      <c r="AT55" s="40" t="s">
        <v>75</v>
      </c>
      <c r="AU55" s="40" t="s">
        <v>77</v>
      </c>
      <c r="AV55" s="40" t="s">
        <v>79</v>
      </c>
      <c r="AW55" s="40" t="s">
        <v>81</v>
      </c>
      <c r="AX55" s="40" t="s">
        <v>83</v>
      </c>
      <c r="AY55" s="40" t="s">
        <v>91</v>
      </c>
      <c r="AZ55" s="40" t="s">
        <v>0</v>
      </c>
      <c r="BA55" s="40" t="s">
        <v>1</v>
      </c>
      <c r="BB55" s="40" t="s">
        <v>2</v>
      </c>
      <c r="BC55" s="40" t="s">
        <v>92</v>
      </c>
      <c r="BD55" s="40" t="s">
        <v>93</v>
      </c>
      <c r="BE55" s="40" t="s">
        <v>94</v>
      </c>
      <c r="BF55" s="40" t="s">
        <v>86</v>
      </c>
      <c r="BG55" s="40" t="s">
        <v>88</v>
      </c>
      <c r="BH55" s="40" t="s">
        <v>95</v>
      </c>
      <c r="BI55" s="40" t="s">
        <v>96</v>
      </c>
      <c r="BJ55" s="40" t="s">
        <v>90</v>
      </c>
      <c r="BK55" s="195"/>
      <c r="BL55" s="195"/>
      <c r="BM55" s="195"/>
      <c r="BN55" s="35" t="s">
        <v>199</v>
      </c>
      <c r="BO55" s="166"/>
      <c r="BP55" s="169"/>
      <c r="BQ55" s="10"/>
    </row>
    <row r="56" spans="1:68" s="73" customFormat="1" ht="15" customHeight="1" collapsed="1">
      <c r="A56" s="69" t="s">
        <v>152</v>
      </c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2"/>
    </row>
    <row r="57" spans="1:68" s="2" customFormat="1" ht="12">
      <c r="A57" s="42" t="s">
        <v>154</v>
      </c>
      <c r="B57" s="53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1"/>
      <c r="BM57" s="101"/>
      <c r="BN57" s="101"/>
      <c r="BO57" s="101"/>
      <c r="BP57" s="103"/>
    </row>
    <row r="58" spans="1:68" s="2" customFormat="1" ht="12">
      <c r="A58" s="37" t="s">
        <v>155</v>
      </c>
      <c r="B58" s="5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1"/>
      <c r="BM58" s="101"/>
      <c r="BN58" s="101"/>
      <c r="BO58" s="101"/>
      <c r="BP58" s="105"/>
    </row>
    <row r="59" spans="1:68" s="2" customFormat="1" ht="15" customHeight="1">
      <c r="A59" s="39" t="s">
        <v>156</v>
      </c>
      <c r="B59" s="65"/>
      <c r="C59" s="109"/>
      <c r="D59" s="109"/>
      <c r="E59" s="109"/>
      <c r="F59" s="109"/>
      <c r="G59" s="109"/>
      <c r="H59" s="109">
        <v>478305</v>
      </c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>
        <v>478305</v>
      </c>
      <c r="BL59" s="101"/>
      <c r="BM59" s="101"/>
      <c r="BN59" s="101"/>
      <c r="BO59" s="101"/>
      <c r="BP59" s="103">
        <v>478305</v>
      </c>
    </row>
    <row r="60" spans="1:68" s="2" customFormat="1" ht="15" customHeight="1">
      <c r="A60" s="41" t="s">
        <v>157</v>
      </c>
      <c r="B60" s="63"/>
      <c r="C60" s="104"/>
      <c r="D60" s="104"/>
      <c r="E60" s="104"/>
      <c r="F60" s="104"/>
      <c r="G60" s="104">
        <v>2284119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>
        <v>2284119</v>
      </c>
      <c r="BL60" s="101"/>
      <c r="BM60" s="101"/>
      <c r="BN60" s="101"/>
      <c r="BO60" s="101"/>
      <c r="BP60" s="105">
        <v>2284119</v>
      </c>
    </row>
    <row r="61" spans="1:68" s="2" customFormat="1" ht="15" customHeight="1">
      <c r="A61" s="39" t="s">
        <v>158</v>
      </c>
      <c r="B61" s="65"/>
      <c r="C61" s="109"/>
      <c r="D61" s="109"/>
      <c r="E61" s="109"/>
      <c r="F61" s="109"/>
      <c r="G61" s="109"/>
      <c r="H61" s="109">
        <v>2119561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>
        <v>2119561</v>
      </c>
      <c r="BL61" s="101"/>
      <c r="BM61" s="101"/>
      <c r="BN61" s="101"/>
      <c r="BO61" s="101"/>
      <c r="BP61" s="103">
        <v>2119561</v>
      </c>
    </row>
    <row r="62" spans="1:68" s="2" customFormat="1" ht="12">
      <c r="A62" s="37" t="s">
        <v>159</v>
      </c>
      <c r="B62" s="6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1"/>
      <c r="BM62" s="101"/>
      <c r="BN62" s="101"/>
      <c r="BO62" s="101"/>
      <c r="BP62" s="105"/>
    </row>
    <row r="63" spans="1:68" s="2" customFormat="1" ht="12">
      <c r="A63" s="39" t="s">
        <v>160</v>
      </c>
      <c r="B63" s="65"/>
      <c r="C63" s="109"/>
      <c r="D63" s="109"/>
      <c r="E63" s="109">
        <v>73364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>
        <v>73364</v>
      </c>
      <c r="BL63" s="101"/>
      <c r="BM63" s="101"/>
      <c r="BN63" s="101"/>
      <c r="BO63" s="101"/>
      <c r="BP63" s="103">
        <v>73364</v>
      </c>
    </row>
    <row r="64" spans="1:68" s="2" customFormat="1" ht="12">
      <c r="A64" s="43" t="s">
        <v>161</v>
      </c>
      <c r="B64" s="6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1"/>
      <c r="BM64" s="101"/>
      <c r="BN64" s="101"/>
      <c r="BO64" s="101"/>
      <c r="BP64" s="105"/>
    </row>
    <row r="65" spans="1:68" s="2" customFormat="1" ht="12">
      <c r="A65" s="37" t="s">
        <v>162</v>
      </c>
      <c r="B65" s="6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>
        <v>160900</v>
      </c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>
        <v>160900</v>
      </c>
      <c r="BL65" s="101"/>
      <c r="BM65" s="101"/>
      <c r="BN65" s="101"/>
      <c r="BO65" s="101"/>
      <c r="BP65" s="105">
        <v>160900</v>
      </c>
    </row>
    <row r="66" spans="1:68" s="2" customFormat="1" ht="12">
      <c r="A66" s="38" t="s">
        <v>163</v>
      </c>
      <c r="B66" s="65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>
        <v>245</v>
      </c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>
        <v>246</v>
      </c>
      <c r="BL66" s="101"/>
      <c r="BM66" s="101"/>
      <c r="BN66" s="101"/>
      <c r="BO66" s="101"/>
      <c r="BP66" s="103">
        <v>246</v>
      </c>
    </row>
    <row r="67" spans="1:68" s="2" customFormat="1" ht="12">
      <c r="A67" s="42" t="s">
        <v>164</v>
      </c>
      <c r="B67" s="53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1"/>
      <c r="BM67" s="101"/>
      <c r="BN67" s="101"/>
      <c r="BO67" s="101"/>
      <c r="BP67" s="103"/>
    </row>
    <row r="68" spans="1:68" s="2" customFormat="1" ht="12">
      <c r="A68" s="37" t="s">
        <v>165</v>
      </c>
      <c r="B68" s="5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1"/>
      <c r="BM68" s="101"/>
      <c r="BN68" s="101"/>
      <c r="BO68" s="101"/>
      <c r="BP68" s="105"/>
    </row>
    <row r="69" spans="1:68" s="2" customFormat="1" ht="12">
      <c r="A69" s="39" t="s">
        <v>166</v>
      </c>
      <c r="B69" s="65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>
        <v>9633</v>
      </c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>
        <v>9633</v>
      </c>
      <c r="BL69" s="101"/>
      <c r="BM69" s="101"/>
      <c r="BN69" s="101"/>
      <c r="BO69" s="101"/>
      <c r="BP69" s="103">
        <v>9633</v>
      </c>
    </row>
    <row r="70" spans="1:68" s="2" customFormat="1" ht="12">
      <c r="A70" s="41" t="s">
        <v>167</v>
      </c>
      <c r="B70" s="56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>
        <v>109699</v>
      </c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>
        <v>109699</v>
      </c>
      <c r="BL70" s="101"/>
      <c r="BM70" s="101"/>
      <c r="BN70" s="101"/>
      <c r="BO70" s="101"/>
      <c r="BP70" s="105">
        <v>109699</v>
      </c>
    </row>
    <row r="71" spans="1:68" s="2" customFormat="1" ht="12">
      <c r="A71" s="39" t="s">
        <v>168</v>
      </c>
      <c r="B71" s="65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>
        <v>21332</v>
      </c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>
        <v>21332</v>
      </c>
      <c r="BL71" s="101"/>
      <c r="BM71" s="101"/>
      <c r="BN71" s="101"/>
      <c r="BO71" s="101"/>
      <c r="BP71" s="103">
        <v>21332</v>
      </c>
    </row>
    <row r="72" spans="1:68" s="2" customFormat="1" ht="12">
      <c r="A72" s="41" t="s">
        <v>169</v>
      </c>
      <c r="B72" s="56"/>
      <c r="C72" s="104"/>
      <c r="D72" s="104"/>
      <c r="E72" s="104">
        <v>40016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>
        <v>40016</v>
      </c>
      <c r="BL72" s="101"/>
      <c r="BM72" s="101"/>
      <c r="BN72" s="101"/>
      <c r="BO72" s="101"/>
      <c r="BP72" s="105">
        <v>40016</v>
      </c>
    </row>
    <row r="73" spans="1:68" s="73" customFormat="1" ht="15" customHeight="1">
      <c r="A73" s="69" t="s">
        <v>153</v>
      </c>
      <c r="B73" s="70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7"/>
    </row>
    <row r="74" spans="1:68" s="17" customFormat="1" ht="15" customHeight="1">
      <c r="A74" s="42" t="s">
        <v>170</v>
      </c>
      <c r="B74" s="66"/>
      <c r="C74" s="109"/>
      <c r="D74" s="109"/>
      <c r="E74" s="109"/>
      <c r="F74" s="109"/>
      <c r="G74" s="109"/>
      <c r="H74" s="109"/>
      <c r="I74" s="109">
        <v>424</v>
      </c>
      <c r="J74" s="109"/>
      <c r="K74" s="109"/>
      <c r="L74" s="109">
        <v>1484</v>
      </c>
      <c r="M74" s="109">
        <v>848</v>
      </c>
      <c r="N74" s="109"/>
      <c r="O74" s="109"/>
      <c r="P74" s="109">
        <v>212</v>
      </c>
      <c r="Q74" s="109">
        <v>8478</v>
      </c>
      <c r="R74" s="109"/>
      <c r="S74" s="109"/>
      <c r="T74" s="109"/>
      <c r="U74" s="109"/>
      <c r="V74" s="109"/>
      <c r="W74" s="109"/>
      <c r="X74" s="109">
        <v>2967</v>
      </c>
      <c r="Y74" s="109"/>
      <c r="Z74" s="109">
        <v>48960</v>
      </c>
      <c r="AA74" s="109">
        <v>3815</v>
      </c>
      <c r="AB74" s="109"/>
      <c r="AC74" s="109">
        <v>1696</v>
      </c>
      <c r="AD74" s="109">
        <v>4875</v>
      </c>
      <c r="AE74" s="109"/>
      <c r="AF74" s="109"/>
      <c r="AG74" s="109"/>
      <c r="AH74" s="109"/>
      <c r="AI74" s="109"/>
      <c r="AJ74" s="109">
        <v>104278</v>
      </c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>
        <v>178035</v>
      </c>
      <c r="BL74" s="109"/>
      <c r="BM74" s="109">
        <v>5705</v>
      </c>
      <c r="BN74" s="109">
        <v>2100537</v>
      </c>
      <c r="BO74" s="101"/>
      <c r="BP74" s="111">
        <v>2284277</v>
      </c>
    </row>
    <row r="75" spans="1:68" s="17" customFormat="1" ht="15" customHeight="1">
      <c r="A75" s="43" t="s">
        <v>171</v>
      </c>
      <c r="B75" s="67"/>
      <c r="C75" s="104"/>
      <c r="D75" s="104"/>
      <c r="E75" s="104"/>
      <c r="F75" s="104"/>
      <c r="G75" s="104"/>
      <c r="H75" s="104">
        <v>358</v>
      </c>
      <c r="I75" s="104">
        <v>358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>
        <v>5365</v>
      </c>
      <c r="AA75" s="104">
        <v>1311</v>
      </c>
      <c r="AB75" s="104"/>
      <c r="AC75" s="104"/>
      <c r="AD75" s="104"/>
      <c r="AE75" s="104"/>
      <c r="AF75" s="104"/>
      <c r="AG75" s="104"/>
      <c r="AH75" s="104"/>
      <c r="AI75" s="104"/>
      <c r="AJ75" s="104">
        <v>134130</v>
      </c>
      <c r="AK75" s="104">
        <v>365430</v>
      </c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>
        <v>506951</v>
      </c>
      <c r="BL75" s="104"/>
      <c r="BM75" s="104"/>
      <c r="BN75" s="104">
        <v>22645</v>
      </c>
      <c r="BO75" s="101"/>
      <c r="BP75" s="105">
        <v>529597</v>
      </c>
    </row>
    <row r="76" spans="1:68" s="17" customFormat="1" ht="15" customHeight="1">
      <c r="A76" s="42" t="s">
        <v>172</v>
      </c>
      <c r="B76" s="66"/>
      <c r="C76" s="109">
        <v>274</v>
      </c>
      <c r="D76" s="109"/>
      <c r="E76" s="109">
        <v>91</v>
      </c>
      <c r="F76" s="109"/>
      <c r="G76" s="109">
        <v>3830</v>
      </c>
      <c r="H76" s="109">
        <v>28178</v>
      </c>
      <c r="I76" s="109">
        <v>5380</v>
      </c>
      <c r="J76" s="109">
        <v>9119</v>
      </c>
      <c r="K76" s="109">
        <v>456</v>
      </c>
      <c r="L76" s="109">
        <v>1094</v>
      </c>
      <c r="M76" s="109">
        <v>3739</v>
      </c>
      <c r="N76" s="109">
        <v>3192</v>
      </c>
      <c r="O76" s="109">
        <v>11217</v>
      </c>
      <c r="P76" s="109">
        <v>821</v>
      </c>
      <c r="Q76" s="109">
        <v>365</v>
      </c>
      <c r="R76" s="109">
        <v>2097</v>
      </c>
      <c r="S76" s="109">
        <v>274</v>
      </c>
      <c r="T76" s="109">
        <v>12858</v>
      </c>
      <c r="U76" s="109">
        <v>14135</v>
      </c>
      <c r="V76" s="109">
        <v>912</v>
      </c>
      <c r="W76" s="109"/>
      <c r="X76" s="109">
        <v>22068</v>
      </c>
      <c r="Y76" s="109">
        <v>1824</v>
      </c>
      <c r="Z76" s="109">
        <v>8390</v>
      </c>
      <c r="AA76" s="109">
        <v>28634</v>
      </c>
      <c r="AB76" s="109">
        <v>8846</v>
      </c>
      <c r="AC76" s="109">
        <v>60733</v>
      </c>
      <c r="AD76" s="109">
        <v>21065</v>
      </c>
      <c r="AE76" s="109">
        <v>2736</v>
      </c>
      <c r="AF76" s="109">
        <v>9393</v>
      </c>
      <c r="AG76" s="109">
        <v>1003</v>
      </c>
      <c r="AH76" s="109">
        <v>2736</v>
      </c>
      <c r="AI76" s="109">
        <v>5836</v>
      </c>
      <c r="AJ76" s="109">
        <v>34014</v>
      </c>
      <c r="AK76" s="109">
        <v>13040</v>
      </c>
      <c r="AL76" s="109">
        <v>91</v>
      </c>
      <c r="AM76" s="109">
        <v>274</v>
      </c>
      <c r="AN76" s="109"/>
      <c r="AO76" s="109"/>
      <c r="AP76" s="109">
        <v>365</v>
      </c>
      <c r="AQ76" s="109"/>
      <c r="AR76" s="109">
        <v>19880</v>
      </c>
      <c r="AS76" s="109">
        <v>274</v>
      </c>
      <c r="AT76" s="109">
        <v>38939</v>
      </c>
      <c r="AU76" s="109">
        <v>365</v>
      </c>
      <c r="AV76" s="109">
        <v>4104</v>
      </c>
      <c r="AW76" s="109">
        <v>1733</v>
      </c>
      <c r="AX76" s="109">
        <v>365</v>
      </c>
      <c r="AY76" s="109">
        <v>4286</v>
      </c>
      <c r="AZ76" s="109">
        <v>821</v>
      </c>
      <c r="BA76" s="109">
        <v>3556</v>
      </c>
      <c r="BB76" s="109">
        <v>365</v>
      </c>
      <c r="BC76" s="109">
        <v>730</v>
      </c>
      <c r="BD76" s="109">
        <v>365</v>
      </c>
      <c r="BE76" s="109">
        <v>3009</v>
      </c>
      <c r="BF76" s="109">
        <v>12128</v>
      </c>
      <c r="BG76" s="109">
        <v>365</v>
      </c>
      <c r="BH76" s="109">
        <v>91</v>
      </c>
      <c r="BI76" s="109">
        <v>456</v>
      </c>
      <c r="BJ76" s="109"/>
      <c r="BK76" s="109">
        <v>410908</v>
      </c>
      <c r="BL76" s="109">
        <v>55522</v>
      </c>
      <c r="BM76" s="109"/>
      <c r="BN76" s="109"/>
      <c r="BO76" s="101"/>
      <c r="BP76" s="111">
        <v>466430</v>
      </c>
    </row>
    <row r="77" spans="1:68" s="17" customFormat="1" ht="15" customHeight="1">
      <c r="A77" s="43" t="s">
        <v>173</v>
      </c>
      <c r="B77" s="67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>
        <v>343</v>
      </c>
      <c r="Y77" s="104"/>
      <c r="Z77" s="104">
        <v>443370</v>
      </c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>
        <v>443712</v>
      </c>
      <c r="BL77" s="104"/>
      <c r="BM77" s="104">
        <v>9730</v>
      </c>
      <c r="BN77" s="104">
        <v>1666120</v>
      </c>
      <c r="BO77" s="101"/>
      <c r="BP77" s="105">
        <v>2119561</v>
      </c>
    </row>
    <row r="78" spans="1:68" s="17" customFormat="1" ht="15" customHeight="1">
      <c r="A78" s="42" t="s">
        <v>174</v>
      </c>
      <c r="B78" s="5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0"/>
      <c r="BP78" s="115"/>
    </row>
    <row r="79" spans="1:68" s="17" customFormat="1" ht="15" customHeight="1">
      <c r="A79" s="44" t="s">
        <v>175</v>
      </c>
      <c r="B79" s="59"/>
      <c r="C79" s="104">
        <v>50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>
        <v>2</v>
      </c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>
        <v>442</v>
      </c>
      <c r="BF79" s="104"/>
      <c r="BG79" s="104"/>
      <c r="BH79" s="104"/>
      <c r="BI79" s="104"/>
      <c r="BJ79" s="104"/>
      <c r="BK79" s="104">
        <v>494</v>
      </c>
      <c r="BL79" s="104"/>
      <c r="BM79" s="104">
        <v>-32</v>
      </c>
      <c r="BN79" s="104">
        <v>0</v>
      </c>
      <c r="BO79" s="101"/>
      <c r="BP79" s="105">
        <v>462</v>
      </c>
    </row>
    <row r="80" spans="1:68" s="17" customFormat="1" ht="15" customHeight="1">
      <c r="A80" s="45" t="s">
        <v>176</v>
      </c>
      <c r="B80" s="60"/>
      <c r="C80" s="109">
        <v>2169</v>
      </c>
      <c r="D80" s="109">
        <v>1492</v>
      </c>
      <c r="E80" s="109"/>
      <c r="F80" s="109">
        <v>339</v>
      </c>
      <c r="G80" s="109">
        <v>605</v>
      </c>
      <c r="H80" s="109">
        <v>597</v>
      </c>
      <c r="I80" s="109">
        <v>97</v>
      </c>
      <c r="J80" s="109">
        <v>565</v>
      </c>
      <c r="K80" s="109">
        <v>16</v>
      </c>
      <c r="L80" s="109">
        <v>371</v>
      </c>
      <c r="M80" s="109"/>
      <c r="N80" s="109">
        <v>234</v>
      </c>
      <c r="O80" s="109">
        <v>8</v>
      </c>
      <c r="P80" s="109">
        <v>32</v>
      </c>
      <c r="Q80" s="109">
        <v>129</v>
      </c>
      <c r="R80" s="109"/>
      <c r="S80" s="109"/>
      <c r="T80" s="109"/>
      <c r="U80" s="109">
        <v>331</v>
      </c>
      <c r="V80" s="109">
        <v>16</v>
      </c>
      <c r="W80" s="109"/>
      <c r="X80" s="109">
        <v>202</v>
      </c>
      <c r="Y80" s="109">
        <v>8</v>
      </c>
      <c r="Z80" s="109">
        <v>67704</v>
      </c>
      <c r="AA80" s="109">
        <v>419</v>
      </c>
      <c r="AB80" s="109">
        <v>153</v>
      </c>
      <c r="AC80" s="109">
        <v>1460</v>
      </c>
      <c r="AD80" s="109"/>
      <c r="AE80" s="109">
        <v>32</v>
      </c>
      <c r="AF80" s="109">
        <v>8</v>
      </c>
      <c r="AG80" s="109">
        <v>22</v>
      </c>
      <c r="AH80" s="109"/>
      <c r="AI80" s="109"/>
      <c r="AJ80" s="109">
        <v>2484</v>
      </c>
      <c r="AK80" s="109">
        <v>460</v>
      </c>
      <c r="AL80" s="109">
        <v>315</v>
      </c>
      <c r="AM80" s="109">
        <v>274</v>
      </c>
      <c r="AN80" s="109"/>
      <c r="AO80" s="109">
        <v>492</v>
      </c>
      <c r="AP80" s="109">
        <v>589</v>
      </c>
      <c r="AQ80" s="109">
        <v>1645</v>
      </c>
      <c r="AR80" s="109">
        <v>2702</v>
      </c>
      <c r="AS80" s="109"/>
      <c r="AT80" s="109">
        <v>13196</v>
      </c>
      <c r="AU80" s="109"/>
      <c r="AV80" s="109"/>
      <c r="AW80" s="109">
        <v>347</v>
      </c>
      <c r="AX80" s="109">
        <v>48</v>
      </c>
      <c r="AY80" s="109">
        <v>186</v>
      </c>
      <c r="AZ80" s="109">
        <v>597</v>
      </c>
      <c r="BA80" s="109">
        <v>597</v>
      </c>
      <c r="BB80" s="109">
        <v>129</v>
      </c>
      <c r="BC80" s="109">
        <v>1226</v>
      </c>
      <c r="BD80" s="109">
        <v>492</v>
      </c>
      <c r="BE80" s="109">
        <v>1500</v>
      </c>
      <c r="BF80" s="109">
        <v>89</v>
      </c>
      <c r="BG80" s="109">
        <v>8</v>
      </c>
      <c r="BH80" s="109">
        <v>895</v>
      </c>
      <c r="BI80" s="109">
        <v>137</v>
      </c>
      <c r="BJ80" s="109"/>
      <c r="BK80" s="109">
        <v>105417</v>
      </c>
      <c r="BL80" s="109">
        <v>140446</v>
      </c>
      <c r="BM80" s="109">
        <v>-246</v>
      </c>
      <c r="BN80" s="109">
        <v>10526</v>
      </c>
      <c r="BO80" s="101"/>
      <c r="BP80" s="111">
        <v>256143</v>
      </c>
    </row>
    <row r="81" spans="1:68" s="17" customFormat="1" ht="15" customHeight="1">
      <c r="A81" s="44" t="s">
        <v>177</v>
      </c>
      <c r="B81" s="59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>
        <v>11960</v>
      </c>
      <c r="AX81" s="104"/>
      <c r="AY81" s="104"/>
      <c r="AZ81" s="104"/>
      <c r="BA81" s="104"/>
      <c r="BB81" s="104"/>
      <c r="BC81" s="104"/>
      <c r="BD81" s="104"/>
      <c r="BE81" s="104">
        <v>49883</v>
      </c>
      <c r="BF81" s="104"/>
      <c r="BG81" s="104"/>
      <c r="BH81" s="104"/>
      <c r="BI81" s="104"/>
      <c r="BJ81" s="104"/>
      <c r="BK81" s="104">
        <v>61843</v>
      </c>
      <c r="BL81" s="104"/>
      <c r="BM81" s="104">
        <v>2671</v>
      </c>
      <c r="BN81" s="104">
        <v>284</v>
      </c>
      <c r="BO81" s="101"/>
      <c r="BP81" s="105">
        <v>64798</v>
      </c>
    </row>
    <row r="82" spans="1:68" s="17" customFormat="1" ht="15" customHeight="1">
      <c r="A82" s="45" t="s">
        <v>178</v>
      </c>
      <c r="B82" s="60"/>
      <c r="C82" s="109"/>
      <c r="D82" s="109"/>
      <c r="E82" s="109"/>
      <c r="F82" s="109"/>
      <c r="G82" s="109"/>
      <c r="H82" s="109"/>
      <c r="I82" s="109"/>
      <c r="J82" s="109"/>
      <c r="K82" s="109"/>
      <c r="L82" s="109">
        <v>3</v>
      </c>
      <c r="M82" s="109"/>
      <c r="N82" s="109"/>
      <c r="O82" s="109">
        <v>0</v>
      </c>
      <c r="P82" s="109"/>
      <c r="Q82" s="109"/>
      <c r="R82" s="109"/>
      <c r="S82" s="109"/>
      <c r="T82" s="109"/>
      <c r="U82" s="109">
        <v>1</v>
      </c>
      <c r="V82" s="109">
        <v>0</v>
      </c>
      <c r="W82" s="109">
        <v>0</v>
      </c>
      <c r="X82" s="109">
        <v>1</v>
      </c>
      <c r="Y82" s="109"/>
      <c r="Z82" s="109">
        <v>621</v>
      </c>
      <c r="AA82" s="109">
        <v>8</v>
      </c>
      <c r="AB82" s="109">
        <v>1</v>
      </c>
      <c r="AC82" s="109">
        <v>35</v>
      </c>
      <c r="AD82" s="109">
        <v>2</v>
      </c>
      <c r="AE82" s="109">
        <v>1</v>
      </c>
      <c r="AF82" s="109">
        <v>0</v>
      </c>
      <c r="AG82" s="109">
        <v>0</v>
      </c>
      <c r="AH82" s="109">
        <v>0</v>
      </c>
      <c r="AI82" s="109">
        <v>0</v>
      </c>
      <c r="AJ82" s="109"/>
      <c r="AK82" s="109"/>
      <c r="AL82" s="109"/>
      <c r="AM82" s="109"/>
      <c r="AN82" s="109"/>
      <c r="AO82" s="109"/>
      <c r="AP82" s="109"/>
      <c r="AQ82" s="109"/>
      <c r="AR82" s="109">
        <v>23</v>
      </c>
      <c r="AS82" s="109">
        <v>7</v>
      </c>
      <c r="AT82" s="109"/>
      <c r="AU82" s="109"/>
      <c r="AV82" s="109"/>
      <c r="AW82" s="109"/>
      <c r="AX82" s="109"/>
      <c r="AY82" s="109">
        <v>2</v>
      </c>
      <c r="AZ82" s="109"/>
      <c r="BA82" s="109"/>
      <c r="BB82" s="109"/>
      <c r="BC82" s="109"/>
      <c r="BD82" s="109"/>
      <c r="BE82" s="109">
        <v>22</v>
      </c>
      <c r="BF82" s="109"/>
      <c r="BG82" s="109"/>
      <c r="BH82" s="109"/>
      <c r="BI82" s="109"/>
      <c r="BJ82" s="109"/>
      <c r="BK82" s="109">
        <v>728</v>
      </c>
      <c r="BL82" s="109"/>
      <c r="BM82" s="109">
        <v>1992</v>
      </c>
      <c r="BN82" s="109"/>
      <c r="BO82" s="101"/>
      <c r="BP82" s="111">
        <v>2719</v>
      </c>
    </row>
    <row r="83" spans="1:68" s="17" customFormat="1" ht="15" customHeight="1">
      <c r="A83" s="44" t="s">
        <v>179</v>
      </c>
      <c r="B83" s="59"/>
      <c r="C83" s="104">
        <v>5163</v>
      </c>
      <c r="D83" s="104">
        <v>1291</v>
      </c>
      <c r="E83" s="104"/>
      <c r="F83" s="104"/>
      <c r="G83" s="104">
        <v>4525</v>
      </c>
      <c r="H83" s="104">
        <v>28923</v>
      </c>
      <c r="I83" s="104">
        <v>381</v>
      </c>
      <c r="J83" s="104">
        <v>425</v>
      </c>
      <c r="K83" s="104">
        <v>15</v>
      </c>
      <c r="L83" s="104">
        <v>733</v>
      </c>
      <c r="M83" s="104">
        <v>103</v>
      </c>
      <c r="N83" s="104">
        <v>337</v>
      </c>
      <c r="O83" s="104">
        <v>44</v>
      </c>
      <c r="P83" s="104">
        <v>7</v>
      </c>
      <c r="Q83" s="104">
        <v>22</v>
      </c>
      <c r="R83" s="104"/>
      <c r="S83" s="104"/>
      <c r="T83" s="104"/>
      <c r="U83" s="104">
        <v>352</v>
      </c>
      <c r="V83" s="104">
        <v>88</v>
      </c>
      <c r="W83" s="104">
        <v>29</v>
      </c>
      <c r="X83" s="104">
        <v>337</v>
      </c>
      <c r="Y83" s="104">
        <v>44</v>
      </c>
      <c r="Z83" s="104">
        <v>168609</v>
      </c>
      <c r="AA83" s="104">
        <v>2097</v>
      </c>
      <c r="AB83" s="104">
        <v>139</v>
      </c>
      <c r="AC83" s="104">
        <v>9475</v>
      </c>
      <c r="AD83" s="104">
        <v>447</v>
      </c>
      <c r="AE83" s="104">
        <v>330</v>
      </c>
      <c r="AF83" s="104">
        <v>22</v>
      </c>
      <c r="AG83" s="104">
        <v>110</v>
      </c>
      <c r="AH83" s="104">
        <v>51</v>
      </c>
      <c r="AI83" s="104">
        <v>22</v>
      </c>
      <c r="AJ83" s="104"/>
      <c r="AK83" s="104"/>
      <c r="AL83" s="104"/>
      <c r="AM83" s="104">
        <v>895</v>
      </c>
      <c r="AN83" s="104"/>
      <c r="AO83" s="104"/>
      <c r="AP83" s="104">
        <v>1877</v>
      </c>
      <c r="AQ83" s="104">
        <v>3432</v>
      </c>
      <c r="AR83" s="104">
        <v>6233</v>
      </c>
      <c r="AS83" s="104">
        <v>1936</v>
      </c>
      <c r="AT83" s="104">
        <v>60016</v>
      </c>
      <c r="AU83" s="104"/>
      <c r="AV83" s="104">
        <v>16280</v>
      </c>
      <c r="AW83" s="104">
        <v>1415</v>
      </c>
      <c r="AX83" s="104">
        <v>579</v>
      </c>
      <c r="AY83" s="104">
        <v>601</v>
      </c>
      <c r="AZ83" s="104">
        <v>484</v>
      </c>
      <c r="BA83" s="104"/>
      <c r="BB83" s="104"/>
      <c r="BC83" s="104">
        <v>110</v>
      </c>
      <c r="BD83" s="104">
        <v>117</v>
      </c>
      <c r="BE83" s="104">
        <v>5903</v>
      </c>
      <c r="BF83" s="104"/>
      <c r="BG83" s="104"/>
      <c r="BH83" s="104"/>
      <c r="BI83" s="104"/>
      <c r="BJ83" s="104"/>
      <c r="BK83" s="104">
        <v>324003</v>
      </c>
      <c r="BL83" s="104"/>
      <c r="BM83" s="104"/>
      <c r="BN83" s="104"/>
      <c r="BO83" s="101"/>
      <c r="BP83" s="105">
        <v>324003</v>
      </c>
    </row>
    <row r="84" spans="1:68" s="17" customFormat="1" ht="15" customHeight="1">
      <c r="A84" s="45" t="s">
        <v>180</v>
      </c>
      <c r="B84" s="60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>
        <v>365</v>
      </c>
      <c r="AV84" s="109"/>
      <c r="AW84" s="109"/>
      <c r="AX84" s="109"/>
      <c r="AY84" s="109"/>
      <c r="AZ84" s="109"/>
      <c r="BA84" s="109"/>
      <c r="BB84" s="109"/>
      <c r="BC84" s="109"/>
      <c r="BD84" s="109"/>
      <c r="BE84" s="109">
        <v>3026</v>
      </c>
      <c r="BF84" s="109"/>
      <c r="BG84" s="109"/>
      <c r="BH84" s="109"/>
      <c r="BI84" s="109"/>
      <c r="BJ84" s="109"/>
      <c r="BK84" s="109">
        <v>3391</v>
      </c>
      <c r="BL84" s="109"/>
      <c r="BM84" s="109">
        <v>-130</v>
      </c>
      <c r="BN84" s="109"/>
      <c r="BO84" s="101"/>
      <c r="BP84" s="111">
        <v>3260</v>
      </c>
    </row>
    <row r="85" spans="1:68" s="17" customFormat="1" ht="15" customHeight="1">
      <c r="A85" s="44" t="s">
        <v>181</v>
      </c>
      <c r="B85" s="59"/>
      <c r="C85" s="104"/>
      <c r="D85" s="104"/>
      <c r="E85" s="104"/>
      <c r="F85" s="104"/>
      <c r="G85" s="104"/>
      <c r="H85" s="104"/>
      <c r="I85" s="104"/>
      <c r="J85" s="104"/>
      <c r="K85" s="104"/>
      <c r="L85" s="104">
        <v>42</v>
      </c>
      <c r="M85" s="104">
        <v>6</v>
      </c>
      <c r="N85" s="104">
        <v>20</v>
      </c>
      <c r="O85" s="104">
        <v>3</v>
      </c>
      <c r="P85" s="104">
        <v>0</v>
      </c>
      <c r="Q85" s="104">
        <v>1</v>
      </c>
      <c r="R85" s="104"/>
      <c r="S85" s="104"/>
      <c r="T85" s="104"/>
      <c r="U85" s="104">
        <v>20</v>
      </c>
      <c r="V85" s="104">
        <v>5</v>
      </c>
      <c r="W85" s="104">
        <v>2</v>
      </c>
      <c r="X85" s="104">
        <v>20</v>
      </c>
      <c r="Y85" s="104"/>
      <c r="Z85" s="104">
        <v>9761</v>
      </c>
      <c r="AA85" s="104">
        <v>121</v>
      </c>
      <c r="AB85" s="104">
        <v>8</v>
      </c>
      <c r="AC85" s="104">
        <v>549</v>
      </c>
      <c r="AD85" s="104">
        <v>26</v>
      </c>
      <c r="AE85" s="104">
        <v>19</v>
      </c>
      <c r="AF85" s="104">
        <v>1</v>
      </c>
      <c r="AG85" s="104">
        <v>6</v>
      </c>
      <c r="AH85" s="104"/>
      <c r="AI85" s="104"/>
      <c r="AJ85" s="104"/>
      <c r="AK85" s="104"/>
      <c r="AL85" s="104"/>
      <c r="AM85" s="104">
        <v>55</v>
      </c>
      <c r="AN85" s="104"/>
      <c r="AO85" s="104">
        <v>145</v>
      </c>
      <c r="AP85" s="104">
        <v>109</v>
      </c>
      <c r="AQ85" s="104"/>
      <c r="AR85" s="104">
        <v>361</v>
      </c>
      <c r="AS85" s="104"/>
      <c r="AT85" s="104"/>
      <c r="AU85" s="104"/>
      <c r="AV85" s="104"/>
      <c r="AW85" s="104"/>
      <c r="AX85" s="104"/>
      <c r="AY85" s="104">
        <v>35</v>
      </c>
      <c r="AZ85" s="104"/>
      <c r="BA85" s="104"/>
      <c r="BB85" s="104"/>
      <c r="BC85" s="104"/>
      <c r="BD85" s="104"/>
      <c r="BE85" s="104">
        <v>342</v>
      </c>
      <c r="BF85" s="104"/>
      <c r="BG85" s="104"/>
      <c r="BH85" s="104"/>
      <c r="BI85" s="104"/>
      <c r="BJ85" s="104"/>
      <c r="BK85" s="104">
        <v>11657</v>
      </c>
      <c r="BL85" s="104"/>
      <c r="BM85" s="104">
        <v>7024</v>
      </c>
      <c r="BN85" s="104">
        <v>134559</v>
      </c>
      <c r="BO85" s="101"/>
      <c r="BP85" s="105">
        <v>153240</v>
      </c>
    </row>
    <row r="86" spans="1:68" s="17" customFormat="1" ht="15" customHeight="1">
      <c r="A86" s="45" t="s">
        <v>182</v>
      </c>
      <c r="B86" s="60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>
        <v>6081</v>
      </c>
      <c r="AA86" s="109">
        <v>140</v>
      </c>
      <c r="AB86" s="109"/>
      <c r="AC86" s="109">
        <v>699</v>
      </c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>
        <v>909</v>
      </c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>
        <v>7828</v>
      </c>
      <c r="BL86" s="109">
        <v>35620</v>
      </c>
      <c r="BM86" s="109">
        <v>-4</v>
      </c>
      <c r="BN86" s="109">
        <v>914</v>
      </c>
      <c r="BO86" s="101"/>
      <c r="BP86" s="111">
        <v>44357</v>
      </c>
    </row>
    <row r="87" spans="1:68" s="17" customFormat="1" ht="15" customHeight="1">
      <c r="A87" s="43" t="s">
        <v>183</v>
      </c>
      <c r="B87" s="57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0"/>
      <c r="BP87" s="117"/>
    </row>
    <row r="88" spans="1:68" s="17" customFormat="1" ht="15" customHeight="1">
      <c r="A88" s="45" t="s">
        <v>166</v>
      </c>
      <c r="B88" s="84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>
        <v>2697</v>
      </c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>
        <v>2697</v>
      </c>
      <c r="BL88" s="109">
        <v>6936</v>
      </c>
      <c r="BM88" s="109"/>
      <c r="BN88" s="109"/>
      <c r="BO88" s="101"/>
      <c r="BP88" s="111">
        <v>9633</v>
      </c>
    </row>
    <row r="89" spans="1:68" s="17" customFormat="1" ht="15" customHeight="1">
      <c r="A89" s="44" t="s">
        <v>167</v>
      </c>
      <c r="B89" s="85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>
        <v>109699</v>
      </c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>
        <v>109699</v>
      </c>
      <c r="BL89" s="104"/>
      <c r="BM89" s="104"/>
      <c r="BN89" s="104"/>
      <c r="BO89" s="101"/>
      <c r="BP89" s="105">
        <v>109699</v>
      </c>
    </row>
    <row r="90" spans="1:68" s="17" customFormat="1" ht="15" customHeight="1">
      <c r="A90" s="45" t="s">
        <v>168</v>
      </c>
      <c r="B90" s="84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>
        <v>21332</v>
      </c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>
        <v>21332</v>
      </c>
      <c r="BL90" s="109"/>
      <c r="BM90" s="109"/>
      <c r="BN90" s="109"/>
      <c r="BO90" s="101"/>
      <c r="BP90" s="111">
        <v>21332</v>
      </c>
    </row>
    <row r="91" spans="1:68" s="2" customFormat="1" ht="12">
      <c r="A91" s="44" t="s">
        <v>169</v>
      </c>
      <c r="B91" s="85"/>
      <c r="C91" s="104"/>
      <c r="D91" s="104"/>
      <c r="E91" s="104"/>
      <c r="F91" s="104"/>
      <c r="G91" s="104"/>
      <c r="H91" s="104"/>
      <c r="I91" s="104"/>
      <c r="J91" s="104"/>
      <c r="K91" s="104"/>
      <c r="L91" s="104">
        <v>1</v>
      </c>
      <c r="M91" s="104"/>
      <c r="N91" s="104">
        <v>4</v>
      </c>
      <c r="O91" s="104"/>
      <c r="P91" s="104"/>
      <c r="Q91" s="104">
        <v>4208</v>
      </c>
      <c r="R91" s="104"/>
      <c r="S91" s="104"/>
      <c r="T91" s="104"/>
      <c r="U91" s="104"/>
      <c r="V91" s="104"/>
      <c r="W91" s="104"/>
      <c r="X91" s="104"/>
      <c r="Y91" s="104"/>
      <c r="Z91" s="104">
        <v>19</v>
      </c>
      <c r="AA91" s="104"/>
      <c r="AB91" s="104"/>
      <c r="AC91" s="104">
        <v>427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>
        <v>4659</v>
      </c>
      <c r="BL91" s="104">
        <v>108721</v>
      </c>
      <c r="BM91" s="104"/>
      <c r="BN91" s="104">
        <v>0</v>
      </c>
      <c r="BO91" s="101"/>
      <c r="BP91" s="105">
        <v>113380</v>
      </c>
    </row>
    <row r="92" spans="1:68" s="2" customFormat="1" ht="12">
      <c r="A92" s="86" t="s">
        <v>184</v>
      </c>
      <c r="B92" s="87"/>
      <c r="C92" s="121">
        <v>1298</v>
      </c>
      <c r="D92" s="121">
        <v>454</v>
      </c>
      <c r="E92" s="121">
        <v>14</v>
      </c>
      <c r="F92" s="121">
        <v>7</v>
      </c>
      <c r="G92" s="121">
        <v>340</v>
      </c>
      <c r="H92" s="121">
        <v>5667</v>
      </c>
      <c r="I92" s="121">
        <v>128</v>
      </c>
      <c r="J92" s="121">
        <v>255</v>
      </c>
      <c r="K92" s="121">
        <v>71</v>
      </c>
      <c r="L92" s="121">
        <v>1021</v>
      </c>
      <c r="M92" s="121">
        <v>567</v>
      </c>
      <c r="N92" s="121">
        <v>638</v>
      </c>
      <c r="O92" s="121">
        <v>2333</v>
      </c>
      <c r="P92" s="121">
        <v>163</v>
      </c>
      <c r="Q92" s="121">
        <v>21</v>
      </c>
      <c r="R92" s="121">
        <v>447</v>
      </c>
      <c r="S92" s="121">
        <v>106</v>
      </c>
      <c r="T92" s="121">
        <v>1248</v>
      </c>
      <c r="U92" s="121">
        <v>1489</v>
      </c>
      <c r="V92" s="121">
        <v>57</v>
      </c>
      <c r="W92" s="121">
        <v>241</v>
      </c>
      <c r="X92" s="121">
        <v>2688</v>
      </c>
      <c r="Y92" s="121">
        <v>192</v>
      </c>
      <c r="Z92" s="121">
        <v>653</v>
      </c>
      <c r="AA92" s="121">
        <v>2532</v>
      </c>
      <c r="AB92" s="121">
        <v>3014</v>
      </c>
      <c r="AC92" s="121">
        <v>3511</v>
      </c>
      <c r="AD92" s="121">
        <v>2865</v>
      </c>
      <c r="AE92" s="121">
        <v>241</v>
      </c>
      <c r="AF92" s="121">
        <v>809</v>
      </c>
      <c r="AG92" s="121">
        <v>113</v>
      </c>
      <c r="AH92" s="121">
        <v>362</v>
      </c>
      <c r="AI92" s="121">
        <v>475</v>
      </c>
      <c r="AJ92" s="121">
        <v>5625</v>
      </c>
      <c r="AK92" s="121">
        <v>1922</v>
      </c>
      <c r="AL92" s="121">
        <v>2539</v>
      </c>
      <c r="AM92" s="121">
        <v>3334</v>
      </c>
      <c r="AN92" s="121">
        <v>85</v>
      </c>
      <c r="AO92" s="121">
        <v>28</v>
      </c>
      <c r="AP92" s="121">
        <v>220</v>
      </c>
      <c r="AQ92" s="121"/>
      <c r="AR92" s="121">
        <v>10064</v>
      </c>
      <c r="AS92" s="121">
        <v>43</v>
      </c>
      <c r="AT92" s="121">
        <v>603</v>
      </c>
      <c r="AU92" s="121">
        <v>85</v>
      </c>
      <c r="AV92" s="121">
        <v>135</v>
      </c>
      <c r="AW92" s="121">
        <v>71</v>
      </c>
      <c r="AX92" s="121">
        <v>121</v>
      </c>
      <c r="AY92" s="121">
        <v>688</v>
      </c>
      <c r="AZ92" s="121">
        <v>1050</v>
      </c>
      <c r="BA92" s="121">
        <v>2248</v>
      </c>
      <c r="BB92" s="121">
        <v>731</v>
      </c>
      <c r="BC92" s="121">
        <v>177</v>
      </c>
      <c r="BD92" s="121">
        <v>1319</v>
      </c>
      <c r="BE92" s="121">
        <v>6561</v>
      </c>
      <c r="BF92" s="121">
        <v>1872</v>
      </c>
      <c r="BG92" s="121">
        <v>156</v>
      </c>
      <c r="BH92" s="121">
        <v>1149</v>
      </c>
      <c r="BI92" s="121">
        <v>1447</v>
      </c>
      <c r="BJ92" s="121"/>
      <c r="BK92" s="121">
        <v>76296</v>
      </c>
      <c r="BL92" s="121">
        <v>161854</v>
      </c>
      <c r="BM92" s="121"/>
      <c r="BN92" s="121">
        <v>1656</v>
      </c>
      <c r="BO92" s="122"/>
      <c r="BP92" s="123">
        <v>239806</v>
      </c>
    </row>
    <row r="93" ht="14.25" collapsed="1"/>
    <row r="94" spans="1:68" ht="14.25">
      <c r="A94" s="187" t="s">
        <v>143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9"/>
    </row>
    <row r="95" spans="1:68" ht="14.25">
      <c r="A95" s="33" t="s">
        <v>190</v>
      </c>
      <c r="B95" s="4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9"/>
    </row>
    <row r="96" spans="1:68" ht="14.25">
      <c r="A96" s="180" t="s">
        <v>200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2"/>
    </row>
  </sheetData>
  <sheetProtection/>
  <mergeCells count="23">
    <mergeCell ref="BN53:BN54"/>
    <mergeCell ref="BM12:BM14"/>
    <mergeCell ref="A53:A55"/>
    <mergeCell ref="BL54:BL55"/>
    <mergeCell ref="C12:BJ12"/>
    <mergeCell ref="BK12:BK14"/>
    <mergeCell ref="A94:BP94"/>
    <mergeCell ref="A96:BP96"/>
    <mergeCell ref="BN12:BN13"/>
    <mergeCell ref="BO12:BO14"/>
    <mergeCell ref="BP12:BP14"/>
    <mergeCell ref="BL13:BL14"/>
    <mergeCell ref="A52:BP52"/>
    <mergeCell ref="C53:BJ53"/>
    <mergeCell ref="BK53:BK55"/>
    <mergeCell ref="BM53:BM55"/>
    <mergeCell ref="A1:H3"/>
    <mergeCell ref="A4:H5"/>
    <mergeCell ref="A11:BP11"/>
    <mergeCell ref="A12:A14"/>
    <mergeCell ref="B12:B14"/>
    <mergeCell ref="BO53:BO55"/>
    <mergeCell ref="BP53:BP55"/>
  </mergeCells>
  <hyperlinks>
    <hyperlink ref="BP9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96"/>
  <sheetViews>
    <sheetView showGridLines="0" zoomScalePageLayoutView="0" workbookViewId="0" topLeftCell="A1">
      <selection activeCell="A4" sqref="A4:H5"/>
    </sheetView>
  </sheetViews>
  <sheetFormatPr defaultColWidth="11.421875" defaultRowHeight="15" outlineLevelRow="1"/>
  <cols>
    <col min="1" max="1" width="47.28125" style="34" customWidth="1"/>
    <col min="2" max="2" width="13.140625" style="62" bestFit="1" customWidth="1"/>
    <col min="3" max="62" width="12.7109375" style="13" customWidth="1"/>
    <col min="63" max="63" width="17.7109375" style="13" customWidth="1"/>
    <col min="64" max="64" width="13.7109375" style="13" customWidth="1"/>
    <col min="65" max="65" width="15.28125" style="13" customWidth="1"/>
    <col min="66" max="66" width="16.140625" style="13" customWidth="1"/>
    <col min="67" max="67" width="16.00390625" style="13" customWidth="1"/>
    <col min="68" max="68" width="13.7109375" style="13" customWidth="1"/>
    <col min="69" max="16384" width="11.421875" style="13" customWidth="1"/>
  </cols>
  <sheetData>
    <row r="1" spans="1:8" s="8" customFormat="1" ht="12" customHeight="1">
      <c r="A1" s="172"/>
      <c r="B1" s="172"/>
      <c r="C1" s="172"/>
      <c r="D1" s="172"/>
      <c r="E1" s="172"/>
      <c r="F1" s="172"/>
      <c r="G1" s="172"/>
      <c r="H1" s="173"/>
    </row>
    <row r="2" spans="1:8" s="8" customFormat="1" ht="12" customHeight="1">
      <c r="A2" s="172"/>
      <c r="B2" s="172"/>
      <c r="C2" s="172"/>
      <c r="D2" s="172"/>
      <c r="E2" s="172"/>
      <c r="F2" s="172"/>
      <c r="G2" s="172"/>
      <c r="H2" s="173"/>
    </row>
    <row r="3" spans="1:8" s="8" customFormat="1" ht="36" customHeight="1">
      <c r="A3" s="172"/>
      <c r="B3" s="172"/>
      <c r="C3" s="172"/>
      <c r="D3" s="172"/>
      <c r="E3" s="172"/>
      <c r="F3" s="172"/>
      <c r="G3" s="172"/>
      <c r="H3" s="173"/>
    </row>
    <row r="4" spans="1:8" s="8" customFormat="1" ht="12" customHeight="1">
      <c r="A4" s="174" t="s">
        <v>144</v>
      </c>
      <c r="B4" s="174"/>
      <c r="C4" s="174"/>
      <c r="D4" s="174"/>
      <c r="E4" s="174"/>
      <c r="F4" s="174"/>
      <c r="G4" s="174"/>
      <c r="H4" s="175"/>
    </row>
    <row r="5" spans="1:8" s="8" customFormat="1" ht="16.5" customHeight="1">
      <c r="A5" s="174"/>
      <c r="B5" s="174"/>
      <c r="C5" s="174"/>
      <c r="D5" s="174"/>
      <c r="E5" s="174"/>
      <c r="F5" s="174"/>
      <c r="G5" s="174"/>
      <c r="H5" s="175"/>
    </row>
    <row r="6" spans="1:8" s="8" customFormat="1" ht="12">
      <c r="A6" s="31" t="s">
        <v>146</v>
      </c>
      <c r="B6" s="49"/>
      <c r="C6" s="4"/>
      <c r="D6" s="4"/>
      <c r="E6" s="4"/>
      <c r="F6" s="4"/>
      <c r="G6" s="4"/>
      <c r="H6" s="5"/>
    </row>
    <row r="7" spans="1:8" s="8" customFormat="1" ht="12">
      <c r="A7" s="31" t="s">
        <v>147</v>
      </c>
      <c r="B7" s="49"/>
      <c r="C7" s="4"/>
      <c r="D7" s="4"/>
      <c r="E7" s="4"/>
      <c r="F7" s="4"/>
      <c r="G7" s="4"/>
      <c r="H7" s="5"/>
    </row>
    <row r="8" spans="1:8" s="8" customFormat="1" ht="12">
      <c r="A8" s="31" t="s">
        <v>97</v>
      </c>
      <c r="B8" s="49"/>
      <c r="C8" s="4"/>
      <c r="D8" s="4"/>
      <c r="E8" s="4"/>
      <c r="F8" s="4"/>
      <c r="G8" s="4"/>
      <c r="H8" s="5"/>
    </row>
    <row r="9" spans="1:68" s="8" customFormat="1" ht="15">
      <c r="A9" s="32" t="s">
        <v>148</v>
      </c>
      <c r="B9" s="50"/>
      <c r="C9" s="6"/>
      <c r="D9" s="6"/>
      <c r="E9" s="6"/>
      <c r="F9" s="6"/>
      <c r="G9" s="6"/>
      <c r="H9" s="7"/>
      <c r="R9" s="12"/>
      <c r="T9" s="12"/>
      <c r="BP9" s="12" t="s">
        <v>126</v>
      </c>
    </row>
    <row r="11" spans="1:68" ht="15" customHeight="1">
      <c r="A11" s="176" t="s">
        <v>150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8"/>
    </row>
    <row r="12" spans="1:68" s="2" customFormat="1" ht="15" customHeight="1">
      <c r="A12" s="179" t="s">
        <v>128</v>
      </c>
      <c r="B12" s="183" t="s">
        <v>197</v>
      </c>
      <c r="C12" s="186" t="s">
        <v>129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64" t="s">
        <v>185</v>
      </c>
      <c r="BL12" s="164" t="s">
        <v>131</v>
      </c>
      <c r="BM12" s="164" t="s">
        <v>186</v>
      </c>
      <c r="BN12" s="164" t="s">
        <v>187</v>
      </c>
      <c r="BO12" s="164" t="s">
        <v>189</v>
      </c>
      <c r="BP12" s="167" t="s">
        <v>133</v>
      </c>
    </row>
    <row r="13" spans="1:68" s="2" customFormat="1" ht="15" customHeight="1">
      <c r="A13" s="170"/>
      <c r="B13" s="184"/>
      <c r="C13" s="36" t="s">
        <v>101</v>
      </c>
      <c r="D13" s="36" t="s">
        <v>102</v>
      </c>
      <c r="E13" s="36" t="s">
        <v>103</v>
      </c>
      <c r="F13" s="36" t="s">
        <v>100</v>
      </c>
      <c r="G13" s="36" t="s">
        <v>8</v>
      </c>
      <c r="H13" s="36" t="s">
        <v>104</v>
      </c>
      <c r="I13" s="36" t="s">
        <v>11</v>
      </c>
      <c r="J13" s="36" t="s">
        <v>13</v>
      </c>
      <c r="K13" s="36" t="s">
        <v>15</v>
      </c>
      <c r="L13" s="36" t="s">
        <v>105</v>
      </c>
      <c r="M13" s="36" t="s">
        <v>18</v>
      </c>
      <c r="N13" s="36" t="s">
        <v>20</v>
      </c>
      <c r="O13" s="36" t="s">
        <v>106</v>
      </c>
      <c r="P13" s="36" t="s">
        <v>23</v>
      </c>
      <c r="Q13" s="36" t="s">
        <v>107</v>
      </c>
      <c r="R13" s="36" t="s">
        <v>26</v>
      </c>
      <c r="S13" s="36" t="s">
        <v>28</v>
      </c>
      <c r="T13" s="36" t="s">
        <v>30</v>
      </c>
      <c r="U13" s="36" t="s">
        <v>108</v>
      </c>
      <c r="V13" s="36" t="s">
        <v>33</v>
      </c>
      <c r="W13" s="36" t="s">
        <v>35</v>
      </c>
      <c r="X13" s="36" t="s">
        <v>37</v>
      </c>
      <c r="Y13" s="36" t="s">
        <v>39</v>
      </c>
      <c r="Z13" s="36" t="s">
        <v>109</v>
      </c>
      <c r="AA13" s="36" t="s">
        <v>110</v>
      </c>
      <c r="AB13" s="36" t="s">
        <v>43</v>
      </c>
      <c r="AC13" s="36" t="s">
        <v>45</v>
      </c>
      <c r="AD13" s="36" t="s">
        <v>111</v>
      </c>
      <c r="AE13" s="36" t="s">
        <v>48</v>
      </c>
      <c r="AF13" s="36" t="s">
        <v>112</v>
      </c>
      <c r="AG13" s="36" t="s">
        <v>51</v>
      </c>
      <c r="AH13" s="36" t="s">
        <v>53</v>
      </c>
      <c r="AI13" s="36" t="s">
        <v>55</v>
      </c>
      <c r="AJ13" s="36" t="s">
        <v>113</v>
      </c>
      <c r="AK13" s="36" t="s">
        <v>58</v>
      </c>
      <c r="AL13" s="36" t="s">
        <v>60</v>
      </c>
      <c r="AM13" s="36" t="s">
        <v>114</v>
      </c>
      <c r="AN13" s="36" t="s">
        <v>63</v>
      </c>
      <c r="AO13" s="36" t="s">
        <v>65</v>
      </c>
      <c r="AP13" s="36" t="s">
        <v>67</v>
      </c>
      <c r="AQ13" s="36" t="s">
        <v>69</v>
      </c>
      <c r="AR13" s="36" t="s">
        <v>71</v>
      </c>
      <c r="AS13" s="36" t="s">
        <v>73</v>
      </c>
      <c r="AT13" s="36" t="s">
        <v>115</v>
      </c>
      <c r="AU13" s="36" t="s">
        <v>76</v>
      </c>
      <c r="AV13" s="36" t="s">
        <v>78</v>
      </c>
      <c r="AW13" s="36" t="s">
        <v>80</v>
      </c>
      <c r="AX13" s="36" t="s">
        <v>82</v>
      </c>
      <c r="AY13" s="36" t="s">
        <v>116</v>
      </c>
      <c r="AZ13" s="36" t="s">
        <v>117</v>
      </c>
      <c r="BA13" s="36" t="s">
        <v>118</v>
      </c>
      <c r="BB13" s="36" t="s">
        <v>84</v>
      </c>
      <c r="BC13" s="36" t="s">
        <v>119</v>
      </c>
      <c r="BD13" s="36" t="s">
        <v>120</v>
      </c>
      <c r="BE13" s="36" t="s">
        <v>121</v>
      </c>
      <c r="BF13" s="36" t="s">
        <v>85</v>
      </c>
      <c r="BG13" s="36" t="s">
        <v>87</v>
      </c>
      <c r="BH13" s="36" t="s">
        <v>122</v>
      </c>
      <c r="BI13" s="36" t="s">
        <v>123</v>
      </c>
      <c r="BJ13" s="36" t="s">
        <v>89</v>
      </c>
      <c r="BK13" s="165" t="s">
        <v>131</v>
      </c>
      <c r="BL13" s="165"/>
      <c r="BM13" s="165"/>
      <c r="BN13" s="165"/>
      <c r="BO13" s="165"/>
      <c r="BP13" s="168"/>
    </row>
    <row r="14" spans="1:68" s="14" customFormat="1" ht="63" customHeight="1">
      <c r="A14" s="171"/>
      <c r="B14" s="185"/>
      <c r="C14" s="40" t="s">
        <v>124</v>
      </c>
      <c r="D14" s="40" t="s">
        <v>125</v>
      </c>
      <c r="E14" s="40" t="s">
        <v>6</v>
      </c>
      <c r="F14" s="40" t="s">
        <v>7</v>
      </c>
      <c r="G14" s="40" t="s">
        <v>9</v>
      </c>
      <c r="H14" s="40" t="s">
        <v>10</v>
      </c>
      <c r="I14" s="40" t="s">
        <v>12</v>
      </c>
      <c r="J14" s="40" t="s">
        <v>14</v>
      </c>
      <c r="K14" s="40" t="s">
        <v>16</v>
      </c>
      <c r="L14" s="40" t="s">
        <v>17</v>
      </c>
      <c r="M14" s="40" t="s">
        <v>19</v>
      </c>
      <c r="N14" s="40" t="s">
        <v>21</v>
      </c>
      <c r="O14" s="40" t="s">
        <v>22</v>
      </c>
      <c r="P14" s="40" t="s">
        <v>24</v>
      </c>
      <c r="Q14" s="40" t="s">
        <v>25</v>
      </c>
      <c r="R14" s="40" t="s">
        <v>27</v>
      </c>
      <c r="S14" s="40" t="s">
        <v>29</v>
      </c>
      <c r="T14" s="40" t="s">
        <v>31</v>
      </c>
      <c r="U14" s="40" t="s">
        <v>32</v>
      </c>
      <c r="V14" s="40" t="s">
        <v>34</v>
      </c>
      <c r="W14" s="40" t="s">
        <v>36</v>
      </c>
      <c r="X14" s="40" t="s">
        <v>38</v>
      </c>
      <c r="Y14" s="40" t="s">
        <v>40</v>
      </c>
      <c r="Z14" s="40" t="s">
        <v>41</v>
      </c>
      <c r="AA14" s="40" t="s">
        <v>42</v>
      </c>
      <c r="AB14" s="40" t="s">
        <v>44</v>
      </c>
      <c r="AC14" s="40" t="s">
        <v>46</v>
      </c>
      <c r="AD14" s="40" t="s">
        <v>47</v>
      </c>
      <c r="AE14" s="40" t="s">
        <v>49</v>
      </c>
      <c r="AF14" s="40" t="s">
        <v>50</v>
      </c>
      <c r="AG14" s="40" t="s">
        <v>52</v>
      </c>
      <c r="AH14" s="40" t="s">
        <v>54</v>
      </c>
      <c r="AI14" s="40" t="s">
        <v>56</v>
      </c>
      <c r="AJ14" s="40" t="s">
        <v>57</v>
      </c>
      <c r="AK14" s="40" t="s">
        <v>59</v>
      </c>
      <c r="AL14" s="40" t="s">
        <v>61</v>
      </c>
      <c r="AM14" s="40" t="s">
        <v>62</v>
      </c>
      <c r="AN14" s="40" t="s">
        <v>64</v>
      </c>
      <c r="AO14" s="40" t="s">
        <v>66</v>
      </c>
      <c r="AP14" s="40" t="s">
        <v>68</v>
      </c>
      <c r="AQ14" s="40" t="s">
        <v>70</v>
      </c>
      <c r="AR14" s="40" t="s">
        <v>72</v>
      </c>
      <c r="AS14" s="40" t="s">
        <v>74</v>
      </c>
      <c r="AT14" s="40" t="s">
        <v>75</v>
      </c>
      <c r="AU14" s="40" t="s">
        <v>77</v>
      </c>
      <c r="AV14" s="40" t="s">
        <v>79</v>
      </c>
      <c r="AW14" s="40" t="s">
        <v>81</v>
      </c>
      <c r="AX14" s="40" t="s">
        <v>83</v>
      </c>
      <c r="AY14" s="40" t="s">
        <v>91</v>
      </c>
      <c r="AZ14" s="40" t="s">
        <v>0</v>
      </c>
      <c r="BA14" s="40" t="s">
        <v>1</v>
      </c>
      <c r="BB14" s="40" t="s">
        <v>2</v>
      </c>
      <c r="BC14" s="40" t="s">
        <v>92</v>
      </c>
      <c r="BD14" s="40" t="s">
        <v>93</v>
      </c>
      <c r="BE14" s="40" t="s">
        <v>94</v>
      </c>
      <c r="BF14" s="40" t="s">
        <v>86</v>
      </c>
      <c r="BG14" s="40" t="s">
        <v>88</v>
      </c>
      <c r="BH14" s="40" t="s">
        <v>95</v>
      </c>
      <c r="BI14" s="40" t="s">
        <v>96</v>
      </c>
      <c r="BJ14" s="40" t="s">
        <v>90</v>
      </c>
      <c r="BK14" s="166"/>
      <c r="BL14" s="166"/>
      <c r="BM14" s="166"/>
      <c r="BN14" s="35" t="s">
        <v>188</v>
      </c>
      <c r="BO14" s="166"/>
      <c r="BP14" s="169"/>
    </row>
    <row r="15" spans="1:68" s="17" customFormat="1" ht="15" customHeight="1">
      <c r="A15" s="69" t="s">
        <v>152</v>
      </c>
      <c r="B15" s="5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6"/>
    </row>
    <row r="16" spans="1:68" s="2" customFormat="1" ht="12">
      <c r="A16" s="42" t="s">
        <v>154</v>
      </c>
      <c r="B16" s="53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2"/>
      <c r="BP16" s="103"/>
    </row>
    <row r="17" spans="1:68" s="2" customFormat="1" ht="12">
      <c r="A17" s="37" t="s">
        <v>155</v>
      </c>
      <c r="B17" s="54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4"/>
      <c r="BP17" s="105"/>
    </row>
    <row r="18" spans="1:71" s="2" customFormat="1" ht="15" customHeight="1">
      <c r="A18" s="39" t="s">
        <v>156</v>
      </c>
      <c r="B18" s="75" t="s">
        <v>201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2">
        <v>460552</v>
      </c>
      <c r="BP18" s="103">
        <v>460552</v>
      </c>
      <c r="BR18" s="83"/>
      <c r="BS18" s="83"/>
    </row>
    <row r="19" spans="1:71" s="2" customFormat="1" ht="15" customHeight="1">
      <c r="A19" s="41" t="s">
        <v>157</v>
      </c>
      <c r="B19" s="74" t="s">
        <v>202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4">
        <v>90511989</v>
      </c>
      <c r="BP19" s="105">
        <v>90511989</v>
      </c>
      <c r="BR19" s="83"/>
      <c r="BS19" s="83"/>
    </row>
    <row r="20" spans="1:71" s="2" customFormat="1" ht="15" customHeight="1">
      <c r="A20" s="39" t="s">
        <v>158</v>
      </c>
      <c r="B20" s="75" t="s">
        <v>203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2">
        <v>324000000</v>
      </c>
      <c r="BP20" s="103">
        <v>324000000</v>
      </c>
      <c r="BR20" s="83"/>
      <c r="BS20" s="83"/>
    </row>
    <row r="21" spans="1:68" s="2" customFormat="1" ht="12">
      <c r="A21" s="37" t="s">
        <v>159</v>
      </c>
      <c r="B21" s="74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4"/>
      <c r="BP21" s="105"/>
    </row>
    <row r="22" spans="1:68" s="2" customFormat="1" ht="12">
      <c r="A22" s="39" t="s">
        <v>160</v>
      </c>
      <c r="B22" s="75" t="s">
        <v>202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2">
        <v>4573552</v>
      </c>
      <c r="BP22" s="103">
        <v>4573552</v>
      </c>
    </row>
    <row r="23" spans="1:68" s="2" customFormat="1" ht="12">
      <c r="A23" s="43" t="s">
        <v>161</v>
      </c>
      <c r="B23" s="76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4"/>
      <c r="BP23" s="105"/>
    </row>
    <row r="24" spans="1:68" s="2" customFormat="1" ht="12">
      <c r="A24" s="37" t="s">
        <v>162</v>
      </c>
      <c r="B24" s="74" t="s">
        <v>204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4">
        <v>46798.55340201003</v>
      </c>
      <c r="BP24" s="105">
        <v>46799</v>
      </c>
    </row>
    <row r="25" spans="1:68" s="2" customFormat="1" ht="12">
      <c r="A25" s="38" t="s">
        <v>163</v>
      </c>
      <c r="B25" s="75" t="s">
        <v>204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2">
        <v>50.887341360000036</v>
      </c>
      <c r="BP25" s="103">
        <v>51</v>
      </c>
    </row>
    <row r="26" spans="1:68" s="2" customFormat="1" ht="12">
      <c r="A26" s="42" t="s">
        <v>164</v>
      </c>
      <c r="B26" s="7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2"/>
      <c r="BP26" s="103"/>
    </row>
    <row r="27" spans="1:68" s="2" customFormat="1" ht="12">
      <c r="A27" s="37" t="s">
        <v>165</v>
      </c>
      <c r="B27" s="74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4"/>
      <c r="BP27" s="105"/>
    </row>
    <row r="28" spans="1:68" s="2" customFormat="1" ht="12">
      <c r="A28" s="39" t="s">
        <v>166</v>
      </c>
      <c r="B28" s="75" t="s">
        <v>203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2">
        <v>2717301</v>
      </c>
      <c r="BP28" s="103">
        <v>2717301</v>
      </c>
    </row>
    <row r="29" spans="1:68" s="2" customFormat="1" ht="12">
      <c r="A29" s="41" t="s">
        <v>167</v>
      </c>
      <c r="B29" s="74" t="s">
        <v>202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4">
        <v>5489316</v>
      </c>
      <c r="BP29" s="105">
        <v>5489316</v>
      </c>
    </row>
    <row r="30" spans="1:68" s="2" customFormat="1" ht="12">
      <c r="A30" s="39" t="s">
        <v>168</v>
      </c>
      <c r="B30" s="75" t="s">
        <v>203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2">
        <v>3469375</v>
      </c>
      <c r="BP30" s="103">
        <v>3469375</v>
      </c>
    </row>
    <row r="31" spans="1:68" s="2" customFormat="1" ht="12">
      <c r="A31" s="41" t="s">
        <v>169</v>
      </c>
      <c r="B31" s="74" t="s">
        <v>202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4">
        <v>2479636</v>
      </c>
      <c r="BP31" s="105">
        <v>2479636</v>
      </c>
    </row>
    <row r="32" spans="1:68" s="17" customFormat="1" ht="15" customHeight="1">
      <c r="A32" s="69" t="s">
        <v>153</v>
      </c>
      <c r="B32" s="78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</row>
    <row r="33" spans="1:68" s="17" customFormat="1" ht="15" customHeight="1">
      <c r="A33" s="42" t="s">
        <v>170</v>
      </c>
      <c r="B33" s="79" t="s">
        <v>202</v>
      </c>
      <c r="C33" s="109"/>
      <c r="D33" s="109"/>
      <c r="E33" s="109"/>
      <c r="F33" s="109"/>
      <c r="G33" s="109">
        <v>90511989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>
        <v>90511989</v>
      </c>
      <c r="BL33" s="101"/>
      <c r="BM33" s="101"/>
      <c r="BN33" s="109">
        <v>6721</v>
      </c>
      <c r="BO33" s="101"/>
      <c r="BP33" s="111">
        <v>90518710</v>
      </c>
    </row>
    <row r="34" spans="1:68" s="17" customFormat="1" ht="15" customHeight="1">
      <c r="A34" s="43" t="s">
        <v>171</v>
      </c>
      <c r="B34" s="80" t="s">
        <v>201</v>
      </c>
      <c r="C34" s="104"/>
      <c r="D34" s="104"/>
      <c r="E34" s="104"/>
      <c r="F34" s="104"/>
      <c r="G34" s="104"/>
      <c r="H34" s="104">
        <v>439019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>
        <v>439019</v>
      </c>
      <c r="BL34" s="101"/>
      <c r="BM34" s="101"/>
      <c r="BN34" s="104"/>
      <c r="BO34" s="101"/>
      <c r="BP34" s="105">
        <v>439019</v>
      </c>
    </row>
    <row r="35" spans="1:68" s="17" customFormat="1" ht="15" customHeight="1">
      <c r="A35" s="42" t="s">
        <v>172</v>
      </c>
      <c r="B35" s="79" t="s">
        <v>201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>
        <v>394682</v>
      </c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>
        <v>394682</v>
      </c>
      <c r="BL35" s="101"/>
      <c r="BM35" s="101"/>
      <c r="BN35" s="109"/>
      <c r="BO35" s="101"/>
      <c r="BP35" s="111">
        <v>394682</v>
      </c>
    </row>
    <row r="36" spans="1:68" s="17" customFormat="1" ht="15" customHeight="1">
      <c r="A36" s="43" t="s">
        <v>173</v>
      </c>
      <c r="B36" s="80" t="s">
        <v>203</v>
      </c>
      <c r="C36" s="104"/>
      <c r="D36" s="104"/>
      <c r="E36" s="104"/>
      <c r="F36" s="104"/>
      <c r="G36" s="104"/>
      <c r="H36" s="104">
        <v>324000000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>
        <v>324000000</v>
      </c>
      <c r="BL36" s="101"/>
      <c r="BM36" s="101"/>
      <c r="BN36" s="104">
        <v>0</v>
      </c>
      <c r="BO36" s="101"/>
      <c r="BP36" s="105">
        <v>324000000</v>
      </c>
    </row>
    <row r="37" spans="1:68" s="17" customFormat="1" ht="15" customHeight="1">
      <c r="A37" s="42" t="s">
        <v>174</v>
      </c>
      <c r="B37" s="77"/>
      <c r="C37" s="108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09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0"/>
      <c r="BM37" s="110"/>
      <c r="BN37" s="113"/>
      <c r="BO37" s="110"/>
      <c r="BP37" s="115"/>
    </row>
    <row r="38" spans="1:68" s="17" customFormat="1" ht="15" customHeight="1">
      <c r="A38" s="44" t="s">
        <v>175</v>
      </c>
      <c r="B38" s="81" t="s">
        <v>203</v>
      </c>
      <c r="C38" s="120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04">
        <v>102022</v>
      </c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04">
        <v>102022</v>
      </c>
      <c r="BL38" s="110"/>
      <c r="BM38" s="110"/>
      <c r="BN38" s="104">
        <v>3</v>
      </c>
      <c r="BO38" s="101"/>
      <c r="BP38" s="105">
        <v>102025</v>
      </c>
    </row>
    <row r="39" spans="1:68" s="17" customFormat="1" ht="15" customHeight="1">
      <c r="A39" s="45" t="s">
        <v>176</v>
      </c>
      <c r="B39" s="82" t="s">
        <v>203</v>
      </c>
      <c r="C39" s="118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09">
        <v>33278693</v>
      </c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09">
        <v>33278693</v>
      </c>
      <c r="BL39" s="110"/>
      <c r="BM39" s="110"/>
      <c r="BN39" s="109">
        <v>19706512</v>
      </c>
      <c r="BO39" s="101"/>
      <c r="BP39" s="111">
        <v>52985205</v>
      </c>
    </row>
    <row r="40" spans="1:68" s="17" customFormat="1" ht="15" customHeight="1">
      <c r="A40" s="44" t="s">
        <v>177</v>
      </c>
      <c r="B40" s="81" t="s">
        <v>203</v>
      </c>
      <c r="C40" s="120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04">
        <v>9584346</v>
      </c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04">
        <v>9584346</v>
      </c>
      <c r="BL40" s="110"/>
      <c r="BM40" s="110"/>
      <c r="BN40" s="104">
        <v>1010488</v>
      </c>
      <c r="BO40" s="101"/>
      <c r="BP40" s="105">
        <v>10594834</v>
      </c>
    </row>
    <row r="41" spans="1:68" s="17" customFormat="1" ht="15" customHeight="1">
      <c r="A41" s="45" t="s">
        <v>178</v>
      </c>
      <c r="B41" s="82" t="s">
        <v>203</v>
      </c>
      <c r="C41" s="118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09">
        <v>333025</v>
      </c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09">
        <v>333025</v>
      </c>
      <c r="BL41" s="110"/>
      <c r="BM41" s="110"/>
      <c r="BN41" s="109">
        <v>0</v>
      </c>
      <c r="BO41" s="101"/>
      <c r="BP41" s="111">
        <v>333025</v>
      </c>
    </row>
    <row r="42" spans="1:68" s="17" customFormat="1" ht="15" customHeight="1">
      <c r="A42" s="44" t="s">
        <v>179</v>
      </c>
      <c r="B42" s="81" t="s">
        <v>203</v>
      </c>
      <c r="C42" s="120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04">
        <v>60322000</v>
      </c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04">
        <v>60322000</v>
      </c>
      <c r="BL42" s="110"/>
      <c r="BM42" s="110"/>
      <c r="BN42" s="104">
        <v>22522000</v>
      </c>
      <c r="BO42" s="101"/>
      <c r="BP42" s="105">
        <v>82844000</v>
      </c>
    </row>
    <row r="43" spans="1:68" s="17" customFormat="1" ht="15" customHeight="1">
      <c r="A43" s="45" t="s">
        <v>180</v>
      </c>
      <c r="B43" s="82" t="s">
        <v>203</v>
      </c>
      <c r="C43" s="118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09">
        <v>1555947</v>
      </c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09">
        <v>1555947</v>
      </c>
      <c r="BL43" s="110"/>
      <c r="BM43" s="110"/>
      <c r="BN43" s="109">
        <v>0</v>
      </c>
      <c r="BO43" s="101"/>
      <c r="BP43" s="111">
        <v>1555947</v>
      </c>
    </row>
    <row r="44" spans="1:68" s="17" customFormat="1" ht="15" customHeight="1">
      <c r="A44" s="44" t="s">
        <v>181</v>
      </c>
      <c r="B44" s="81" t="s">
        <v>203</v>
      </c>
      <c r="C44" s="120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04">
        <v>27617791</v>
      </c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04">
        <v>27617791</v>
      </c>
      <c r="BL44" s="110"/>
      <c r="BM44" s="110"/>
      <c r="BN44" s="104">
        <v>54570</v>
      </c>
      <c r="BO44" s="101"/>
      <c r="BP44" s="105">
        <v>27672361</v>
      </c>
    </row>
    <row r="45" spans="1:68" s="17" customFormat="1" ht="15" customHeight="1">
      <c r="A45" s="45" t="s">
        <v>182</v>
      </c>
      <c r="B45" s="82" t="s">
        <v>203</v>
      </c>
      <c r="C45" s="118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09">
        <v>9275000</v>
      </c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09">
        <v>9275000</v>
      </c>
      <c r="BL45" s="110"/>
      <c r="BM45" s="110"/>
      <c r="BN45" s="109">
        <v>146517</v>
      </c>
      <c r="BO45" s="101"/>
      <c r="BP45" s="111">
        <v>9421517</v>
      </c>
    </row>
    <row r="46" spans="1:68" s="17" customFormat="1" ht="15" customHeight="1">
      <c r="A46" s="43" t="s">
        <v>183</v>
      </c>
      <c r="B46" s="76"/>
      <c r="C46" s="112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0"/>
      <c r="BM46" s="110"/>
      <c r="BN46" s="116"/>
      <c r="BO46" s="110"/>
      <c r="BP46" s="117"/>
    </row>
    <row r="47" spans="1:68" s="17" customFormat="1" ht="15" customHeight="1">
      <c r="A47" s="45" t="s">
        <v>166</v>
      </c>
      <c r="B47" s="82" t="s">
        <v>203</v>
      </c>
      <c r="C47" s="11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>
        <v>2717301</v>
      </c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>
        <v>2717301</v>
      </c>
      <c r="BL47" s="101"/>
      <c r="BM47" s="101"/>
      <c r="BN47" s="109"/>
      <c r="BO47" s="101"/>
      <c r="BP47" s="111">
        <v>2717301</v>
      </c>
    </row>
    <row r="48" spans="1:68" s="17" customFormat="1" ht="15" customHeight="1">
      <c r="A48" s="44" t="s">
        <v>167</v>
      </c>
      <c r="B48" s="81" t="s">
        <v>202</v>
      </c>
      <c r="C48" s="120"/>
      <c r="D48" s="116"/>
      <c r="E48" s="116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>
        <v>5489316</v>
      </c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>
        <v>5489316</v>
      </c>
      <c r="BL48" s="101"/>
      <c r="BM48" s="101"/>
      <c r="BN48" s="104"/>
      <c r="BO48" s="101"/>
      <c r="BP48" s="105">
        <v>5489316</v>
      </c>
    </row>
    <row r="49" spans="1:68" s="17" customFormat="1" ht="15" customHeight="1">
      <c r="A49" s="45" t="s">
        <v>168</v>
      </c>
      <c r="B49" s="82" t="s">
        <v>203</v>
      </c>
      <c r="C49" s="118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09">
        <v>3469375</v>
      </c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09">
        <v>3469375</v>
      </c>
      <c r="BL49" s="101"/>
      <c r="BM49" s="101"/>
      <c r="BN49" s="109"/>
      <c r="BO49" s="101"/>
      <c r="BP49" s="111">
        <v>3469375</v>
      </c>
    </row>
    <row r="50" spans="1:68" s="2" customFormat="1" ht="12">
      <c r="A50" s="44" t="s">
        <v>169</v>
      </c>
      <c r="B50" s="81" t="s">
        <v>202</v>
      </c>
      <c r="C50" s="120"/>
      <c r="D50" s="104"/>
      <c r="E50" s="104">
        <v>7053188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>
        <v>7053188</v>
      </c>
      <c r="BL50" s="101"/>
      <c r="BM50" s="101"/>
      <c r="BN50" s="104"/>
      <c r="BO50" s="101"/>
      <c r="BP50" s="105">
        <v>7053188</v>
      </c>
    </row>
    <row r="51" spans="1:68" s="2" customFormat="1" ht="12">
      <c r="A51" s="43" t="s">
        <v>184</v>
      </c>
      <c r="B51" s="80" t="s">
        <v>204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>
        <v>18</v>
      </c>
      <c r="N51" s="104"/>
      <c r="O51" s="104"/>
      <c r="P51" s="104"/>
      <c r="Q51" s="104">
        <v>1052</v>
      </c>
      <c r="R51" s="104"/>
      <c r="S51" s="104"/>
      <c r="T51" s="104"/>
      <c r="U51" s="104">
        <v>138</v>
      </c>
      <c r="V51" s="104"/>
      <c r="W51" s="104">
        <v>18</v>
      </c>
      <c r="X51" s="104">
        <v>535</v>
      </c>
      <c r="Y51" s="104"/>
      <c r="Z51" s="104">
        <v>706</v>
      </c>
      <c r="AA51" s="104">
        <v>512</v>
      </c>
      <c r="AB51" s="104">
        <v>83</v>
      </c>
      <c r="AC51" s="104">
        <v>415</v>
      </c>
      <c r="AD51" s="104"/>
      <c r="AE51" s="104"/>
      <c r="AF51" s="104">
        <v>14</v>
      </c>
      <c r="AG51" s="104"/>
      <c r="AH51" s="104"/>
      <c r="AI51" s="104"/>
      <c r="AJ51" s="104">
        <v>62449</v>
      </c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>
        <v>65942</v>
      </c>
      <c r="BL51" s="101"/>
      <c r="BM51" s="101"/>
      <c r="BN51" s="104">
        <v>378</v>
      </c>
      <c r="BO51" s="101"/>
      <c r="BP51" s="105">
        <v>66320</v>
      </c>
    </row>
    <row r="52" spans="1:68" ht="14.25">
      <c r="A52" s="190" t="s">
        <v>151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</row>
    <row r="53" spans="1:68" ht="14.25" customHeight="1">
      <c r="A53" s="170" t="s">
        <v>128</v>
      </c>
      <c r="B53" s="51"/>
      <c r="C53" s="163" t="s">
        <v>129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4" t="s">
        <v>185</v>
      </c>
      <c r="BL53" s="164" t="s">
        <v>131</v>
      </c>
      <c r="BM53" s="164" t="s">
        <v>186</v>
      </c>
      <c r="BN53" s="164" t="s">
        <v>187</v>
      </c>
      <c r="BO53" s="164" t="s">
        <v>189</v>
      </c>
      <c r="BP53" s="167" t="s">
        <v>133</v>
      </c>
    </row>
    <row r="54" spans="1:68" ht="22.5" customHeight="1">
      <c r="A54" s="170"/>
      <c r="B54" s="51"/>
      <c r="C54" s="36" t="s">
        <v>101</v>
      </c>
      <c r="D54" s="36" t="s">
        <v>102</v>
      </c>
      <c r="E54" s="36" t="s">
        <v>103</v>
      </c>
      <c r="F54" s="36" t="s">
        <v>100</v>
      </c>
      <c r="G54" s="36" t="s">
        <v>8</v>
      </c>
      <c r="H54" s="36" t="s">
        <v>104</v>
      </c>
      <c r="I54" s="36" t="s">
        <v>11</v>
      </c>
      <c r="J54" s="36" t="s">
        <v>13</v>
      </c>
      <c r="K54" s="36" t="s">
        <v>15</v>
      </c>
      <c r="L54" s="36" t="s">
        <v>105</v>
      </c>
      <c r="M54" s="36" t="s">
        <v>18</v>
      </c>
      <c r="N54" s="36" t="s">
        <v>20</v>
      </c>
      <c r="O54" s="36" t="s">
        <v>106</v>
      </c>
      <c r="P54" s="36" t="s">
        <v>23</v>
      </c>
      <c r="Q54" s="36" t="s">
        <v>107</v>
      </c>
      <c r="R54" s="36" t="s">
        <v>26</v>
      </c>
      <c r="S54" s="36" t="s">
        <v>28</v>
      </c>
      <c r="T54" s="36" t="s">
        <v>30</v>
      </c>
      <c r="U54" s="36" t="s">
        <v>108</v>
      </c>
      <c r="V54" s="36" t="s">
        <v>33</v>
      </c>
      <c r="W54" s="36" t="s">
        <v>35</v>
      </c>
      <c r="X54" s="36" t="s">
        <v>37</v>
      </c>
      <c r="Y54" s="36" t="s">
        <v>39</v>
      </c>
      <c r="Z54" s="36" t="s">
        <v>109</v>
      </c>
      <c r="AA54" s="36" t="s">
        <v>110</v>
      </c>
      <c r="AB54" s="36" t="s">
        <v>43</v>
      </c>
      <c r="AC54" s="36" t="s">
        <v>45</v>
      </c>
      <c r="AD54" s="36" t="s">
        <v>111</v>
      </c>
      <c r="AE54" s="36" t="s">
        <v>48</v>
      </c>
      <c r="AF54" s="36" t="s">
        <v>112</v>
      </c>
      <c r="AG54" s="36" t="s">
        <v>51</v>
      </c>
      <c r="AH54" s="36" t="s">
        <v>53</v>
      </c>
      <c r="AI54" s="36" t="s">
        <v>55</v>
      </c>
      <c r="AJ54" s="36" t="s">
        <v>113</v>
      </c>
      <c r="AK54" s="36" t="s">
        <v>58</v>
      </c>
      <c r="AL54" s="36" t="s">
        <v>60</v>
      </c>
      <c r="AM54" s="36" t="s">
        <v>114</v>
      </c>
      <c r="AN54" s="36" t="s">
        <v>63</v>
      </c>
      <c r="AO54" s="36" t="s">
        <v>65</v>
      </c>
      <c r="AP54" s="36" t="s">
        <v>67</v>
      </c>
      <c r="AQ54" s="36" t="s">
        <v>69</v>
      </c>
      <c r="AR54" s="36" t="s">
        <v>71</v>
      </c>
      <c r="AS54" s="36" t="s">
        <v>73</v>
      </c>
      <c r="AT54" s="36" t="s">
        <v>115</v>
      </c>
      <c r="AU54" s="36" t="s">
        <v>76</v>
      </c>
      <c r="AV54" s="36" t="s">
        <v>78</v>
      </c>
      <c r="AW54" s="36" t="s">
        <v>80</v>
      </c>
      <c r="AX54" s="36" t="s">
        <v>82</v>
      </c>
      <c r="AY54" s="36" t="s">
        <v>116</v>
      </c>
      <c r="AZ54" s="36" t="s">
        <v>117</v>
      </c>
      <c r="BA54" s="36" t="s">
        <v>118</v>
      </c>
      <c r="BB54" s="36" t="s">
        <v>84</v>
      </c>
      <c r="BC54" s="36" t="s">
        <v>119</v>
      </c>
      <c r="BD54" s="36" t="s">
        <v>120</v>
      </c>
      <c r="BE54" s="36" t="s">
        <v>121</v>
      </c>
      <c r="BF54" s="36" t="s">
        <v>85</v>
      </c>
      <c r="BG54" s="36" t="s">
        <v>87</v>
      </c>
      <c r="BH54" s="36" t="s">
        <v>122</v>
      </c>
      <c r="BI54" s="36" t="s">
        <v>123</v>
      </c>
      <c r="BJ54" s="36" t="s">
        <v>89</v>
      </c>
      <c r="BK54" s="165" t="s">
        <v>131</v>
      </c>
      <c r="BL54" s="165"/>
      <c r="BM54" s="165"/>
      <c r="BN54" s="165"/>
      <c r="BO54" s="165"/>
      <c r="BP54" s="168"/>
    </row>
    <row r="55" spans="1:68" ht="63" customHeight="1" hidden="1" outlineLevel="1">
      <c r="A55" s="171"/>
      <c r="B55" s="61"/>
      <c r="C55" s="40" t="s">
        <v>124</v>
      </c>
      <c r="D55" s="40" t="s">
        <v>125</v>
      </c>
      <c r="E55" s="40" t="s">
        <v>6</v>
      </c>
      <c r="F55" s="40" t="s">
        <v>7</v>
      </c>
      <c r="G55" s="40" t="s">
        <v>9</v>
      </c>
      <c r="H55" s="40" t="s">
        <v>10</v>
      </c>
      <c r="I55" s="40" t="s">
        <v>12</v>
      </c>
      <c r="J55" s="40" t="s">
        <v>14</v>
      </c>
      <c r="K55" s="40" t="s">
        <v>16</v>
      </c>
      <c r="L55" s="40" t="s">
        <v>17</v>
      </c>
      <c r="M55" s="40" t="s">
        <v>19</v>
      </c>
      <c r="N55" s="40" t="s">
        <v>21</v>
      </c>
      <c r="O55" s="40" t="s">
        <v>22</v>
      </c>
      <c r="P55" s="40" t="s">
        <v>24</v>
      </c>
      <c r="Q55" s="40" t="s">
        <v>25</v>
      </c>
      <c r="R55" s="40" t="s">
        <v>27</v>
      </c>
      <c r="S55" s="40" t="s">
        <v>29</v>
      </c>
      <c r="T55" s="40" t="s">
        <v>31</v>
      </c>
      <c r="U55" s="40" t="s">
        <v>32</v>
      </c>
      <c r="V55" s="40" t="s">
        <v>34</v>
      </c>
      <c r="W55" s="40" t="s">
        <v>36</v>
      </c>
      <c r="X55" s="40" t="s">
        <v>38</v>
      </c>
      <c r="Y55" s="40" t="s">
        <v>40</v>
      </c>
      <c r="Z55" s="40" t="s">
        <v>41</v>
      </c>
      <c r="AA55" s="40" t="s">
        <v>42</v>
      </c>
      <c r="AB55" s="40" t="s">
        <v>44</v>
      </c>
      <c r="AC55" s="40" t="s">
        <v>46</v>
      </c>
      <c r="AD55" s="40" t="s">
        <v>47</v>
      </c>
      <c r="AE55" s="40" t="s">
        <v>49</v>
      </c>
      <c r="AF55" s="40" t="s">
        <v>50</v>
      </c>
      <c r="AG55" s="40" t="s">
        <v>52</v>
      </c>
      <c r="AH55" s="40" t="s">
        <v>54</v>
      </c>
      <c r="AI55" s="40" t="s">
        <v>56</v>
      </c>
      <c r="AJ55" s="40" t="s">
        <v>57</v>
      </c>
      <c r="AK55" s="40" t="s">
        <v>59</v>
      </c>
      <c r="AL55" s="40" t="s">
        <v>61</v>
      </c>
      <c r="AM55" s="40" t="s">
        <v>62</v>
      </c>
      <c r="AN55" s="40" t="s">
        <v>64</v>
      </c>
      <c r="AO55" s="40" t="s">
        <v>66</v>
      </c>
      <c r="AP55" s="40" t="s">
        <v>68</v>
      </c>
      <c r="AQ55" s="40" t="s">
        <v>70</v>
      </c>
      <c r="AR55" s="40" t="s">
        <v>72</v>
      </c>
      <c r="AS55" s="40" t="s">
        <v>74</v>
      </c>
      <c r="AT55" s="40" t="s">
        <v>75</v>
      </c>
      <c r="AU55" s="40" t="s">
        <v>77</v>
      </c>
      <c r="AV55" s="40" t="s">
        <v>79</v>
      </c>
      <c r="AW55" s="40" t="s">
        <v>81</v>
      </c>
      <c r="AX55" s="40" t="s">
        <v>83</v>
      </c>
      <c r="AY55" s="40" t="s">
        <v>91</v>
      </c>
      <c r="AZ55" s="40" t="s">
        <v>0</v>
      </c>
      <c r="BA55" s="40" t="s">
        <v>1</v>
      </c>
      <c r="BB55" s="40" t="s">
        <v>2</v>
      </c>
      <c r="BC55" s="40" t="s">
        <v>92</v>
      </c>
      <c r="BD55" s="40" t="s">
        <v>93</v>
      </c>
      <c r="BE55" s="40" t="s">
        <v>94</v>
      </c>
      <c r="BF55" s="40" t="s">
        <v>86</v>
      </c>
      <c r="BG55" s="40" t="s">
        <v>88</v>
      </c>
      <c r="BH55" s="40" t="s">
        <v>95</v>
      </c>
      <c r="BI55" s="40" t="s">
        <v>96</v>
      </c>
      <c r="BJ55" s="40" t="s">
        <v>90</v>
      </c>
      <c r="BK55" s="166"/>
      <c r="BL55" s="166"/>
      <c r="BM55" s="166"/>
      <c r="BN55" s="35" t="s">
        <v>188</v>
      </c>
      <c r="BO55" s="166"/>
      <c r="BP55" s="169"/>
    </row>
    <row r="56" spans="1:68" s="17" customFormat="1" ht="15" customHeight="1" collapsed="1">
      <c r="A56" s="69" t="s">
        <v>152</v>
      </c>
      <c r="B56" s="5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6"/>
    </row>
    <row r="57" spans="1:68" s="2" customFormat="1" ht="12">
      <c r="A57" s="42" t="s">
        <v>154</v>
      </c>
      <c r="B57" s="53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2"/>
      <c r="BP57" s="103"/>
    </row>
    <row r="58" spans="1:68" s="2" customFormat="1" ht="12">
      <c r="A58" s="37" t="s">
        <v>155</v>
      </c>
      <c r="B58" s="54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4"/>
      <c r="BP58" s="105"/>
    </row>
    <row r="59" spans="1:68" s="2" customFormat="1" ht="12">
      <c r="A59" s="39" t="s">
        <v>156</v>
      </c>
      <c r="B59" s="55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2">
        <v>509917</v>
      </c>
      <c r="BP59" s="103">
        <v>509917</v>
      </c>
    </row>
    <row r="60" spans="1:68" s="2" customFormat="1" ht="12">
      <c r="A60" s="41" t="s">
        <v>157</v>
      </c>
      <c r="B60" s="56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4">
        <v>2416670</v>
      </c>
      <c r="BP60" s="105">
        <v>2416670</v>
      </c>
    </row>
    <row r="61" spans="1:68" s="2" customFormat="1" ht="12">
      <c r="A61" s="39" t="s">
        <v>158</v>
      </c>
      <c r="B61" s="5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2">
        <v>1871220</v>
      </c>
      <c r="BP61" s="103">
        <v>1871220</v>
      </c>
    </row>
    <row r="62" spans="1:68" s="2" customFormat="1" ht="12">
      <c r="A62" s="37" t="s">
        <v>159</v>
      </c>
      <c r="B62" s="54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4"/>
      <c r="BP62" s="105"/>
    </row>
    <row r="63" spans="1:68" s="2" customFormat="1" ht="12">
      <c r="A63" s="39" t="s">
        <v>160</v>
      </c>
      <c r="B63" s="5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2">
        <v>71347</v>
      </c>
      <c r="BP63" s="103">
        <v>71347</v>
      </c>
    </row>
    <row r="64" spans="1:68" s="2" customFormat="1" ht="12">
      <c r="A64" s="43" t="s">
        <v>161</v>
      </c>
      <c r="B64" s="57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4"/>
      <c r="BP64" s="105"/>
    </row>
    <row r="65" spans="1:68" s="2" customFormat="1" ht="12">
      <c r="A65" s="37" t="s">
        <v>162</v>
      </c>
      <c r="B65" s="54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4">
        <v>168522</v>
      </c>
      <c r="BP65" s="105">
        <v>168524</v>
      </c>
    </row>
    <row r="66" spans="1:68" s="2" customFormat="1" ht="12">
      <c r="A66" s="38" t="s">
        <v>163</v>
      </c>
      <c r="B66" s="58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2">
        <v>183</v>
      </c>
      <c r="BP66" s="103">
        <v>183</v>
      </c>
    </row>
    <row r="67" spans="1:68" s="2" customFormat="1" ht="12">
      <c r="A67" s="42" t="s">
        <v>164</v>
      </c>
      <c r="B67" s="53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2"/>
      <c r="BP67" s="103"/>
    </row>
    <row r="68" spans="1:68" s="2" customFormat="1" ht="12">
      <c r="A68" s="37" t="s">
        <v>165</v>
      </c>
      <c r="B68" s="54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4"/>
      <c r="BP68" s="105"/>
    </row>
    <row r="69" spans="1:68" s="2" customFormat="1" ht="12">
      <c r="A69" s="39" t="s">
        <v>166</v>
      </c>
      <c r="B69" s="55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2">
        <v>9142</v>
      </c>
      <c r="BP69" s="103">
        <v>9142</v>
      </c>
    </row>
    <row r="70" spans="1:68" s="2" customFormat="1" ht="12">
      <c r="A70" s="41" t="s">
        <v>167</v>
      </c>
      <c r="B70" s="56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4">
        <v>105395</v>
      </c>
      <c r="BP70" s="105">
        <v>105395</v>
      </c>
    </row>
    <row r="71" spans="1:68" s="2" customFormat="1" ht="12">
      <c r="A71" s="39" t="s">
        <v>168</v>
      </c>
      <c r="B71" s="55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2">
        <v>19236</v>
      </c>
      <c r="BP71" s="103">
        <v>19236</v>
      </c>
    </row>
    <row r="72" spans="1:68" s="2" customFormat="1" ht="12">
      <c r="A72" s="41" t="s">
        <v>169</v>
      </c>
      <c r="B72" s="56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4">
        <v>38682</v>
      </c>
      <c r="BP72" s="105">
        <v>38682</v>
      </c>
    </row>
    <row r="73" spans="1:68" s="17" customFormat="1" ht="15" customHeight="1">
      <c r="A73" s="69" t="s">
        <v>153</v>
      </c>
      <c r="B73" s="52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7"/>
    </row>
    <row r="74" spans="1:68" s="17" customFormat="1" ht="15" customHeight="1">
      <c r="A74" s="42" t="s">
        <v>170</v>
      </c>
      <c r="B74" s="53"/>
      <c r="C74" s="109"/>
      <c r="D74" s="109"/>
      <c r="E74" s="109"/>
      <c r="F74" s="109"/>
      <c r="G74" s="109">
        <v>2416670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>
        <v>2416670</v>
      </c>
      <c r="BL74" s="101"/>
      <c r="BM74" s="101"/>
      <c r="BN74" s="109">
        <v>179</v>
      </c>
      <c r="BO74" s="101"/>
      <c r="BP74" s="111">
        <v>2416850</v>
      </c>
    </row>
    <row r="75" spans="1:68" s="17" customFormat="1" ht="15" customHeight="1">
      <c r="A75" s="43" t="s">
        <v>171</v>
      </c>
      <c r="B75" s="57"/>
      <c r="C75" s="104"/>
      <c r="D75" s="104"/>
      <c r="E75" s="104"/>
      <c r="F75" s="104"/>
      <c r="G75" s="104"/>
      <c r="H75" s="104">
        <v>486076</v>
      </c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>
        <v>486076</v>
      </c>
      <c r="BL75" s="101"/>
      <c r="BM75" s="101"/>
      <c r="BN75" s="104"/>
      <c r="BO75" s="101"/>
      <c r="BP75" s="105">
        <v>486076</v>
      </c>
    </row>
    <row r="76" spans="1:68" s="17" customFormat="1" ht="15" customHeight="1">
      <c r="A76" s="42" t="s">
        <v>172</v>
      </c>
      <c r="B76" s="5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>
        <v>436987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>
        <v>436987</v>
      </c>
      <c r="BL76" s="101"/>
      <c r="BM76" s="101"/>
      <c r="BN76" s="109"/>
      <c r="BO76" s="101"/>
      <c r="BP76" s="111">
        <v>436987</v>
      </c>
    </row>
    <row r="77" spans="1:68" s="17" customFormat="1" ht="15" customHeight="1">
      <c r="A77" s="43" t="s">
        <v>173</v>
      </c>
      <c r="B77" s="57"/>
      <c r="C77" s="104"/>
      <c r="D77" s="104"/>
      <c r="E77" s="104"/>
      <c r="F77" s="104"/>
      <c r="G77" s="104"/>
      <c r="H77" s="104">
        <v>1871220</v>
      </c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>
        <v>1871220</v>
      </c>
      <c r="BL77" s="101"/>
      <c r="BM77" s="101"/>
      <c r="BN77" s="104">
        <v>0</v>
      </c>
      <c r="BO77" s="101"/>
      <c r="BP77" s="105">
        <v>1871220</v>
      </c>
    </row>
    <row r="78" spans="1:68" s="17" customFormat="1" ht="15" customHeight="1">
      <c r="A78" s="42" t="s">
        <v>174</v>
      </c>
      <c r="B78" s="53"/>
      <c r="C78" s="108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0"/>
      <c r="BM78" s="110"/>
      <c r="BN78" s="113"/>
      <c r="BO78" s="110"/>
      <c r="BP78" s="115"/>
    </row>
    <row r="79" spans="1:68" s="17" customFormat="1" ht="15" customHeight="1">
      <c r="A79" s="44" t="s">
        <v>175</v>
      </c>
      <c r="B79" s="59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>
        <v>517</v>
      </c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>
        <v>517</v>
      </c>
      <c r="BL79" s="101"/>
      <c r="BM79" s="101"/>
      <c r="BN79" s="104">
        <v>0</v>
      </c>
      <c r="BO79" s="101"/>
      <c r="BP79" s="105">
        <v>517</v>
      </c>
    </row>
    <row r="80" spans="1:68" s="17" customFormat="1" ht="15" customHeight="1">
      <c r="A80" s="45" t="s">
        <v>176</v>
      </c>
      <c r="B80" s="60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>
        <v>174746</v>
      </c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>
        <v>174746</v>
      </c>
      <c r="BL80" s="101"/>
      <c r="BM80" s="101"/>
      <c r="BN80" s="109">
        <v>103479</v>
      </c>
      <c r="BO80" s="101"/>
      <c r="BP80" s="111">
        <v>278225</v>
      </c>
    </row>
    <row r="81" spans="1:68" s="17" customFormat="1" ht="15" customHeight="1">
      <c r="A81" s="44" t="s">
        <v>177</v>
      </c>
      <c r="B81" s="59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>
        <v>53385</v>
      </c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>
        <v>53385</v>
      </c>
      <c r="BL81" s="101"/>
      <c r="BM81" s="101"/>
      <c r="BN81" s="104">
        <v>5628</v>
      </c>
      <c r="BO81" s="101"/>
      <c r="BP81" s="105">
        <v>59013</v>
      </c>
    </row>
    <row r="82" spans="1:68" s="17" customFormat="1" ht="15" customHeight="1">
      <c r="A82" s="45" t="s">
        <v>178</v>
      </c>
      <c r="B82" s="60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>
        <v>1855</v>
      </c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>
        <v>1855</v>
      </c>
      <c r="BL82" s="101"/>
      <c r="BM82" s="101"/>
      <c r="BN82" s="109"/>
      <c r="BO82" s="101"/>
      <c r="BP82" s="111">
        <v>1855</v>
      </c>
    </row>
    <row r="83" spans="1:68" s="17" customFormat="1" ht="15" customHeight="1">
      <c r="A83" s="44" t="s">
        <v>179</v>
      </c>
      <c r="B83" s="59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>
        <v>353427</v>
      </c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>
        <v>353427</v>
      </c>
      <c r="BL83" s="101"/>
      <c r="BM83" s="101"/>
      <c r="BN83" s="104">
        <v>131956</v>
      </c>
      <c r="BO83" s="101"/>
      <c r="BP83" s="105">
        <v>485383</v>
      </c>
    </row>
    <row r="84" spans="1:68" s="17" customFormat="1" ht="15" customHeight="1">
      <c r="A84" s="45" t="s">
        <v>180</v>
      </c>
      <c r="B84" s="60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>
        <v>9454</v>
      </c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>
        <v>9454</v>
      </c>
      <c r="BL84" s="101"/>
      <c r="BM84" s="101"/>
      <c r="BN84" s="109"/>
      <c r="BO84" s="101"/>
      <c r="BP84" s="111">
        <v>9454</v>
      </c>
    </row>
    <row r="85" spans="1:68" s="17" customFormat="1" ht="15" customHeight="1">
      <c r="A85" s="44" t="s">
        <v>181</v>
      </c>
      <c r="B85" s="59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>
        <v>179157</v>
      </c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>
        <v>179157</v>
      </c>
      <c r="BL85" s="101"/>
      <c r="BM85" s="101"/>
      <c r="BN85" s="104">
        <v>354</v>
      </c>
      <c r="BO85" s="101"/>
      <c r="BP85" s="105">
        <v>179511</v>
      </c>
    </row>
    <row r="86" spans="1:68" s="17" customFormat="1" ht="15" customHeight="1">
      <c r="A86" s="45" t="s">
        <v>182</v>
      </c>
      <c r="B86" s="60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>
        <v>34661</v>
      </c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>
        <v>34661</v>
      </c>
      <c r="BL86" s="101"/>
      <c r="BM86" s="101"/>
      <c r="BN86" s="109">
        <v>548</v>
      </c>
      <c r="BO86" s="101"/>
      <c r="BP86" s="111">
        <v>35208</v>
      </c>
    </row>
    <row r="87" spans="1:68" s="17" customFormat="1" ht="15" customHeight="1">
      <c r="A87" s="43" t="s">
        <v>183</v>
      </c>
      <c r="B87" s="57"/>
      <c r="C87" s="112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0"/>
      <c r="BM87" s="110"/>
      <c r="BN87" s="116"/>
      <c r="BO87" s="110"/>
      <c r="BP87" s="117"/>
    </row>
    <row r="88" spans="1:68" s="17" customFormat="1" ht="15" customHeight="1">
      <c r="A88" s="45" t="s">
        <v>166</v>
      </c>
      <c r="B88" s="60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>
        <v>9142</v>
      </c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>
        <v>9142</v>
      </c>
      <c r="BL88" s="101"/>
      <c r="BM88" s="101"/>
      <c r="BN88" s="109"/>
      <c r="BO88" s="101"/>
      <c r="BP88" s="111">
        <v>9142</v>
      </c>
    </row>
    <row r="89" spans="1:68" s="17" customFormat="1" ht="15" customHeight="1">
      <c r="A89" s="44" t="s">
        <v>167</v>
      </c>
      <c r="B89" s="59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>
        <v>105395</v>
      </c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>
        <v>105395</v>
      </c>
      <c r="BL89" s="101"/>
      <c r="BM89" s="101"/>
      <c r="BN89" s="104"/>
      <c r="BO89" s="101"/>
      <c r="BP89" s="105">
        <v>105395</v>
      </c>
    </row>
    <row r="90" spans="1:68" s="17" customFormat="1" ht="15" customHeight="1">
      <c r="A90" s="45" t="s">
        <v>168</v>
      </c>
      <c r="B90" s="60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>
        <v>19236</v>
      </c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>
        <v>19236</v>
      </c>
      <c r="BL90" s="101"/>
      <c r="BM90" s="101"/>
      <c r="BN90" s="109"/>
      <c r="BO90" s="101"/>
      <c r="BP90" s="111">
        <v>19236</v>
      </c>
    </row>
    <row r="91" spans="1:68" s="2" customFormat="1" ht="12">
      <c r="A91" s="44" t="s">
        <v>169</v>
      </c>
      <c r="B91" s="59"/>
      <c r="C91" s="104"/>
      <c r="D91" s="104"/>
      <c r="E91" s="104">
        <v>110030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>
        <v>110030</v>
      </c>
      <c r="BL91" s="101"/>
      <c r="BM91" s="101"/>
      <c r="BN91" s="104"/>
      <c r="BO91" s="101"/>
      <c r="BP91" s="105">
        <v>110030</v>
      </c>
    </row>
    <row r="92" spans="1:68" s="2" customFormat="1" ht="12">
      <c r="A92" s="86" t="s">
        <v>184</v>
      </c>
      <c r="B92" s="87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>
        <v>66</v>
      </c>
      <c r="N92" s="121"/>
      <c r="O92" s="121"/>
      <c r="P92" s="121"/>
      <c r="Q92" s="121">
        <v>3789</v>
      </c>
      <c r="R92" s="121"/>
      <c r="S92" s="121"/>
      <c r="T92" s="121"/>
      <c r="U92" s="121">
        <v>499</v>
      </c>
      <c r="V92" s="121"/>
      <c r="W92" s="121">
        <v>66</v>
      </c>
      <c r="X92" s="121">
        <v>1928</v>
      </c>
      <c r="Y92" s="121"/>
      <c r="Z92" s="121">
        <v>2542</v>
      </c>
      <c r="AA92" s="121">
        <v>1844</v>
      </c>
      <c r="AB92" s="121">
        <v>299</v>
      </c>
      <c r="AC92" s="121">
        <v>1496</v>
      </c>
      <c r="AD92" s="121"/>
      <c r="AE92" s="121"/>
      <c r="AF92" s="121"/>
      <c r="AG92" s="121"/>
      <c r="AH92" s="121"/>
      <c r="AI92" s="121">
        <v>0</v>
      </c>
      <c r="AJ92" s="121">
        <v>224879</v>
      </c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>
        <v>237458</v>
      </c>
      <c r="BL92" s="122"/>
      <c r="BM92" s="122"/>
      <c r="BN92" s="121">
        <v>1362</v>
      </c>
      <c r="BO92" s="122"/>
      <c r="BP92" s="123">
        <v>238819</v>
      </c>
    </row>
    <row r="93" ht="14.25" collapsed="1"/>
    <row r="94" spans="1:68" ht="14.25">
      <c r="A94" s="187" t="s">
        <v>143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9"/>
    </row>
    <row r="95" spans="1:68" ht="14.25">
      <c r="A95" s="33" t="s">
        <v>190</v>
      </c>
      <c r="B95" s="4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9"/>
    </row>
    <row r="96" spans="1:68" ht="14.25">
      <c r="A96" s="180" t="s">
        <v>200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2"/>
    </row>
  </sheetData>
  <sheetProtection/>
  <mergeCells count="23">
    <mergeCell ref="BM53:BM55"/>
    <mergeCell ref="BL12:BL14"/>
    <mergeCell ref="A53:A55"/>
    <mergeCell ref="BP53:BP55"/>
    <mergeCell ref="C12:BJ12"/>
    <mergeCell ref="BK12:BK14"/>
    <mergeCell ref="A94:BP94"/>
    <mergeCell ref="A96:BP96"/>
    <mergeCell ref="BM12:BM14"/>
    <mergeCell ref="BN12:BN13"/>
    <mergeCell ref="BO12:BO14"/>
    <mergeCell ref="BP12:BP14"/>
    <mergeCell ref="A52:BP52"/>
    <mergeCell ref="C53:BJ53"/>
    <mergeCell ref="BK53:BK55"/>
    <mergeCell ref="BL53:BL55"/>
    <mergeCell ref="A1:H3"/>
    <mergeCell ref="A4:H5"/>
    <mergeCell ref="A11:BP11"/>
    <mergeCell ref="A12:A14"/>
    <mergeCell ref="B12:B14"/>
    <mergeCell ref="BN53:BN54"/>
    <mergeCell ref="BO53:BO55"/>
  </mergeCells>
  <hyperlinks>
    <hyperlink ref="BP9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96"/>
  <sheetViews>
    <sheetView showGridLines="0" zoomScalePageLayoutView="0" workbookViewId="0" topLeftCell="A1">
      <selection activeCell="A4" sqref="A4:H5"/>
    </sheetView>
  </sheetViews>
  <sheetFormatPr defaultColWidth="11.421875" defaultRowHeight="15" outlineLevelRow="1"/>
  <cols>
    <col min="1" max="1" width="47.28125" style="34" customWidth="1"/>
    <col min="2" max="2" width="12.28125" style="34" customWidth="1"/>
    <col min="3" max="63" width="12.7109375" style="13" customWidth="1"/>
    <col min="64" max="64" width="17.7109375" style="13" customWidth="1"/>
    <col min="65" max="65" width="15.28125" style="13" customWidth="1"/>
    <col min="66" max="66" width="16.140625" style="13" customWidth="1"/>
    <col min="67" max="67" width="16.00390625" style="13" customWidth="1"/>
    <col min="68" max="68" width="13.7109375" style="13" customWidth="1"/>
    <col min="69" max="16384" width="11.421875" style="13" customWidth="1"/>
  </cols>
  <sheetData>
    <row r="1" spans="1:8" s="8" customFormat="1" ht="12" customHeight="1">
      <c r="A1" s="172"/>
      <c r="B1" s="172"/>
      <c r="C1" s="172"/>
      <c r="D1" s="172"/>
      <c r="E1" s="172"/>
      <c r="F1" s="172"/>
      <c r="G1" s="172"/>
      <c r="H1" s="173"/>
    </row>
    <row r="2" spans="1:8" s="8" customFormat="1" ht="12" customHeight="1">
      <c r="A2" s="172"/>
      <c r="B2" s="172"/>
      <c r="C2" s="172"/>
      <c r="D2" s="172"/>
      <c r="E2" s="172"/>
      <c r="F2" s="172"/>
      <c r="G2" s="172"/>
      <c r="H2" s="173"/>
    </row>
    <row r="3" spans="1:8" s="8" customFormat="1" ht="36" customHeight="1">
      <c r="A3" s="172"/>
      <c r="B3" s="172"/>
      <c r="C3" s="172"/>
      <c r="D3" s="172"/>
      <c r="E3" s="172"/>
      <c r="F3" s="172"/>
      <c r="G3" s="172"/>
      <c r="H3" s="173"/>
    </row>
    <row r="4" spans="1:8" s="8" customFormat="1" ht="12" customHeight="1">
      <c r="A4" s="174" t="s">
        <v>144</v>
      </c>
      <c r="B4" s="174"/>
      <c r="C4" s="174"/>
      <c r="D4" s="174"/>
      <c r="E4" s="174"/>
      <c r="F4" s="174"/>
      <c r="G4" s="174"/>
      <c r="H4" s="175"/>
    </row>
    <row r="5" spans="1:8" s="8" customFormat="1" ht="16.5" customHeight="1">
      <c r="A5" s="174"/>
      <c r="B5" s="174"/>
      <c r="C5" s="174"/>
      <c r="D5" s="174"/>
      <c r="E5" s="174"/>
      <c r="F5" s="174"/>
      <c r="G5" s="174"/>
      <c r="H5" s="175"/>
    </row>
    <row r="6" spans="1:8" s="8" customFormat="1" ht="12">
      <c r="A6" s="31" t="s">
        <v>149</v>
      </c>
      <c r="B6" s="31"/>
      <c r="C6" s="4"/>
      <c r="D6" s="4"/>
      <c r="E6" s="4"/>
      <c r="F6" s="4"/>
      <c r="G6" s="4"/>
      <c r="H6" s="5"/>
    </row>
    <row r="7" spans="1:8" s="8" customFormat="1" ht="12">
      <c r="A7" s="31" t="s">
        <v>147</v>
      </c>
      <c r="B7" s="31"/>
      <c r="C7" s="4"/>
      <c r="D7" s="4"/>
      <c r="E7" s="4"/>
      <c r="F7" s="4"/>
      <c r="G7" s="4"/>
      <c r="H7" s="5"/>
    </row>
    <row r="8" spans="1:8" s="8" customFormat="1" ht="12">
      <c r="A8" s="31" t="s">
        <v>97</v>
      </c>
      <c r="B8" s="31"/>
      <c r="C8" s="4"/>
      <c r="D8" s="4"/>
      <c r="E8" s="4"/>
      <c r="F8" s="4"/>
      <c r="G8" s="4"/>
      <c r="H8" s="5"/>
    </row>
    <row r="9" spans="1:68" s="8" customFormat="1" ht="15">
      <c r="A9" s="32" t="s">
        <v>148</v>
      </c>
      <c r="B9" s="32"/>
      <c r="C9" s="6"/>
      <c r="D9" s="6"/>
      <c r="E9" s="6"/>
      <c r="F9" s="6"/>
      <c r="G9" s="6"/>
      <c r="H9" s="7"/>
      <c r="R9" s="12"/>
      <c r="T9" s="12"/>
      <c r="BP9" s="12" t="s">
        <v>126</v>
      </c>
    </row>
    <row r="11" spans="1:68" ht="15" customHeight="1">
      <c r="A11" s="190" t="s">
        <v>196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2"/>
    </row>
    <row r="12" spans="1:68" s="2" customFormat="1" ht="24" customHeight="1">
      <c r="A12" s="170" t="s">
        <v>128</v>
      </c>
      <c r="B12" s="183" t="s">
        <v>197</v>
      </c>
      <c r="C12" s="163" t="s">
        <v>130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93" t="s">
        <v>191</v>
      </c>
      <c r="BL12" s="68" t="s">
        <v>192</v>
      </c>
      <c r="BM12" s="193" t="s">
        <v>186</v>
      </c>
      <c r="BN12" s="164" t="s">
        <v>193</v>
      </c>
      <c r="BO12" s="165" t="s">
        <v>194</v>
      </c>
      <c r="BP12" s="168" t="s">
        <v>195</v>
      </c>
    </row>
    <row r="13" spans="1:68" s="2" customFormat="1" ht="12.75" customHeight="1">
      <c r="A13" s="170"/>
      <c r="B13" s="184"/>
      <c r="C13" s="36" t="s">
        <v>101</v>
      </c>
      <c r="D13" s="36" t="s">
        <v>102</v>
      </c>
      <c r="E13" s="36" t="s">
        <v>103</v>
      </c>
      <c r="F13" s="36" t="s">
        <v>100</v>
      </c>
      <c r="G13" s="36" t="s">
        <v>8</v>
      </c>
      <c r="H13" s="36" t="s">
        <v>104</v>
      </c>
      <c r="I13" s="36" t="s">
        <v>11</v>
      </c>
      <c r="J13" s="36" t="s">
        <v>13</v>
      </c>
      <c r="K13" s="36" t="s">
        <v>15</v>
      </c>
      <c r="L13" s="36" t="s">
        <v>105</v>
      </c>
      <c r="M13" s="36" t="s">
        <v>18</v>
      </c>
      <c r="N13" s="36" t="s">
        <v>20</v>
      </c>
      <c r="O13" s="36" t="s">
        <v>106</v>
      </c>
      <c r="P13" s="36" t="s">
        <v>23</v>
      </c>
      <c r="Q13" s="36" t="s">
        <v>107</v>
      </c>
      <c r="R13" s="36" t="s">
        <v>26</v>
      </c>
      <c r="S13" s="36" t="s">
        <v>28</v>
      </c>
      <c r="T13" s="36" t="s">
        <v>30</v>
      </c>
      <c r="U13" s="36" t="s">
        <v>108</v>
      </c>
      <c r="V13" s="36" t="s">
        <v>33</v>
      </c>
      <c r="W13" s="36" t="s">
        <v>35</v>
      </c>
      <c r="X13" s="36" t="s">
        <v>37</v>
      </c>
      <c r="Y13" s="36" t="s">
        <v>39</v>
      </c>
      <c r="Z13" s="36" t="s">
        <v>109</v>
      </c>
      <c r="AA13" s="36" t="s">
        <v>110</v>
      </c>
      <c r="AB13" s="36" t="s">
        <v>43</v>
      </c>
      <c r="AC13" s="36" t="s">
        <v>45</v>
      </c>
      <c r="AD13" s="36" t="s">
        <v>111</v>
      </c>
      <c r="AE13" s="36" t="s">
        <v>48</v>
      </c>
      <c r="AF13" s="36" t="s">
        <v>112</v>
      </c>
      <c r="AG13" s="36" t="s">
        <v>51</v>
      </c>
      <c r="AH13" s="36" t="s">
        <v>53</v>
      </c>
      <c r="AI13" s="36" t="s">
        <v>55</v>
      </c>
      <c r="AJ13" s="36" t="s">
        <v>113</v>
      </c>
      <c r="AK13" s="36" t="s">
        <v>58</v>
      </c>
      <c r="AL13" s="36" t="s">
        <v>60</v>
      </c>
      <c r="AM13" s="36" t="s">
        <v>114</v>
      </c>
      <c r="AN13" s="36" t="s">
        <v>63</v>
      </c>
      <c r="AO13" s="36" t="s">
        <v>65</v>
      </c>
      <c r="AP13" s="36" t="s">
        <v>67</v>
      </c>
      <c r="AQ13" s="36" t="s">
        <v>69</v>
      </c>
      <c r="AR13" s="36" t="s">
        <v>71</v>
      </c>
      <c r="AS13" s="36" t="s">
        <v>73</v>
      </c>
      <c r="AT13" s="36" t="s">
        <v>115</v>
      </c>
      <c r="AU13" s="36" t="s">
        <v>76</v>
      </c>
      <c r="AV13" s="36" t="s">
        <v>78</v>
      </c>
      <c r="AW13" s="36" t="s">
        <v>80</v>
      </c>
      <c r="AX13" s="36" t="s">
        <v>82</v>
      </c>
      <c r="AY13" s="36" t="s">
        <v>116</v>
      </c>
      <c r="AZ13" s="36" t="s">
        <v>117</v>
      </c>
      <c r="BA13" s="36" t="s">
        <v>118</v>
      </c>
      <c r="BB13" s="36" t="s">
        <v>84</v>
      </c>
      <c r="BC13" s="36" t="s">
        <v>119</v>
      </c>
      <c r="BD13" s="36" t="s">
        <v>120</v>
      </c>
      <c r="BE13" s="36" t="s">
        <v>121</v>
      </c>
      <c r="BF13" s="36" t="s">
        <v>85</v>
      </c>
      <c r="BG13" s="36" t="s">
        <v>87</v>
      </c>
      <c r="BH13" s="36" t="s">
        <v>122</v>
      </c>
      <c r="BI13" s="36" t="s">
        <v>123</v>
      </c>
      <c r="BJ13" s="36" t="s">
        <v>89</v>
      </c>
      <c r="BK13" s="194"/>
      <c r="BL13" s="194" t="s">
        <v>131</v>
      </c>
      <c r="BM13" s="194"/>
      <c r="BN13" s="165"/>
      <c r="BO13" s="165"/>
      <c r="BP13" s="168"/>
    </row>
    <row r="14" spans="1:68" s="14" customFormat="1" ht="63" customHeight="1">
      <c r="A14" s="171"/>
      <c r="B14" s="185"/>
      <c r="C14" s="40" t="s">
        <v>124</v>
      </c>
      <c r="D14" s="40" t="s">
        <v>125</v>
      </c>
      <c r="E14" s="40" t="s">
        <v>6</v>
      </c>
      <c r="F14" s="40" t="s">
        <v>7</v>
      </c>
      <c r="G14" s="40" t="s">
        <v>9</v>
      </c>
      <c r="H14" s="40" t="s">
        <v>10</v>
      </c>
      <c r="I14" s="40" t="s">
        <v>12</v>
      </c>
      <c r="J14" s="40" t="s">
        <v>14</v>
      </c>
      <c r="K14" s="40" t="s">
        <v>16</v>
      </c>
      <c r="L14" s="40" t="s">
        <v>17</v>
      </c>
      <c r="M14" s="40" t="s">
        <v>19</v>
      </c>
      <c r="N14" s="40" t="s">
        <v>21</v>
      </c>
      <c r="O14" s="40" t="s">
        <v>22</v>
      </c>
      <c r="P14" s="40" t="s">
        <v>24</v>
      </c>
      <c r="Q14" s="40" t="s">
        <v>25</v>
      </c>
      <c r="R14" s="40" t="s">
        <v>27</v>
      </c>
      <c r="S14" s="40" t="s">
        <v>29</v>
      </c>
      <c r="T14" s="40" t="s">
        <v>31</v>
      </c>
      <c r="U14" s="40" t="s">
        <v>32</v>
      </c>
      <c r="V14" s="40" t="s">
        <v>34</v>
      </c>
      <c r="W14" s="40" t="s">
        <v>36</v>
      </c>
      <c r="X14" s="40" t="s">
        <v>38</v>
      </c>
      <c r="Y14" s="40" t="s">
        <v>40</v>
      </c>
      <c r="Z14" s="40" t="s">
        <v>41</v>
      </c>
      <c r="AA14" s="40" t="s">
        <v>42</v>
      </c>
      <c r="AB14" s="40" t="s">
        <v>44</v>
      </c>
      <c r="AC14" s="40" t="s">
        <v>46</v>
      </c>
      <c r="AD14" s="40" t="s">
        <v>47</v>
      </c>
      <c r="AE14" s="40" t="s">
        <v>49</v>
      </c>
      <c r="AF14" s="40" t="s">
        <v>50</v>
      </c>
      <c r="AG14" s="40" t="s">
        <v>52</v>
      </c>
      <c r="AH14" s="40" t="s">
        <v>54</v>
      </c>
      <c r="AI14" s="40" t="s">
        <v>56</v>
      </c>
      <c r="AJ14" s="40" t="s">
        <v>57</v>
      </c>
      <c r="AK14" s="40" t="s">
        <v>59</v>
      </c>
      <c r="AL14" s="40" t="s">
        <v>61</v>
      </c>
      <c r="AM14" s="40" t="s">
        <v>62</v>
      </c>
      <c r="AN14" s="40" t="s">
        <v>64</v>
      </c>
      <c r="AO14" s="40" t="s">
        <v>66</v>
      </c>
      <c r="AP14" s="40" t="s">
        <v>68</v>
      </c>
      <c r="AQ14" s="40" t="s">
        <v>70</v>
      </c>
      <c r="AR14" s="40" t="s">
        <v>72</v>
      </c>
      <c r="AS14" s="40" t="s">
        <v>74</v>
      </c>
      <c r="AT14" s="40" t="s">
        <v>75</v>
      </c>
      <c r="AU14" s="40" t="s">
        <v>77</v>
      </c>
      <c r="AV14" s="40" t="s">
        <v>79</v>
      </c>
      <c r="AW14" s="40" t="s">
        <v>81</v>
      </c>
      <c r="AX14" s="40" t="s">
        <v>83</v>
      </c>
      <c r="AY14" s="40" t="s">
        <v>91</v>
      </c>
      <c r="AZ14" s="40" t="s">
        <v>0</v>
      </c>
      <c r="BA14" s="40" t="s">
        <v>1</v>
      </c>
      <c r="BB14" s="40" t="s">
        <v>2</v>
      </c>
      <c r="BC14" s="40" t="s">
        <v>92</v>
      </c>
      <c r="BD14" s="40" t="s">
        <v>93</v>
      </c>
      <c r="BE14" s="40" t="s">
        <v>94</v>
      </c>
      <c r="BF14" s="40" t="s">
        <v>86</v>
      </c>
      <c r="BG14" s="40" t="s">
        <v>88</v>
      </c>
      <c r="BH14" s="40" t="s">
        <v>95</v>
      </c>
      <c r="BI14" s="40" t="s">
        <v>96</v>
      </c>
      <c r="BJ14" s="40" t="s">
        <v>90</v>
      </c>
      <c r="BK14" s="195"/>
      <c r="BL14" s="195"/>
      <c r="BM14" s="195"/>
      <c r="BN14" s="35" t="s">
        <v>199</v>
      </c>
      <c r="BO14" s="166"/>
      <c r="BP14" s="169"/>
    </row>
    <row r="15" spans="1:68" s="73" customFormat="1" ht="15" customHeight="1">
      <c r="A15" s="69" t="s">
        <v>152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2"/>
    </row>
    <row r="16" spans="1:68" s="2" customFormat="1" ht="12">
      <c r="A16" s="42" t="s">
        <v>154</v>
      </c>
      <c r="B16" s="53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1"/>
      <c r="BM16" s="101"/>
      <c r="BN16" s="101"/>
      <c r="BO16" s="101"/>
      <c r="BP16" s="103"/>
    </row>
    <row r="17" spans="1:68" s="2" customFormat="1" ht="12">
      <c r="A17" s="37" t="s">
        <v>155</v>
      </c>
      <c r="B17" s="5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1"/>
      <c r="BM17" s="101"/>
      <c r="BN17" s="101"/>
      <c r="BO17" s="101"/>
      <c r="BP17" s="105"/>
    </row>
    <row r="18" spans="1:68" s="2" customFormat="1" ht="15" customHeight="1">
      <c r="A18" s="39" t="s">
        <v>156</v>
      </c>
      <c r="B18" s="75" t="s">
        <v>201</v>
      </c>
      <c r="C18" s="109"/>
      <c r="D18" s="109"/>
      <c r="E18" s="109"/>
      <c r="F18" s="109"/>
      <c r="G18" s="109"/>
      <c r="H18" s="109">
        <v>460552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>
        <v>460552</v>
      </c>
      <c r="BL18" s="101"/>
      <c r="BM18" s="101"/>
      <c r="BN18" s="101"/>
      <c r="BO18" s="101"/>
      <c r="BP18" s="103">
        <v>460552</v>
      </c>
    </row>
    <row r="19" spans="1:68" s="2" customFormat="1" ht="15" customHeight="1">
      <c r="A19" s="41" t="s">
        <v>157</v>
      </c>
      <c r="B19" s="74" t="s">
        <v>202</v>
      </c>
      <c r="C19" s="104"/>
      <c r="D19" s="104"/>
      <c r="E19" s="104"/>
      <c r="F19" s="104"/>
      <c r="G19" s="104">
        <v>90511989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>
        <v>90511989</v>
      </c>
      <c r="BL19" s="101"/>
      <c r="BM19" s="101"/>
      <c r="BN19" s="101"/>
      <c r="BO19" s="101"/>
      <c r="BP19" s="105">
        <v>90511989</v>
      </c>
    </row>
    <row r="20" spans="1:68" s="2" customFormat="1" ht="15" customHeight="1">
      <c r="A20" s="39" t="s">
        <v>158</v>
      </c>
      <c r="B20" s="75" t="s">
        <v>203</v>
      </c>
      <c r="C20" s="109"/>
      <c r="D20" s="109"/>
      <c r="E20" s="109"/>
      <c r="F20" s="109"/>
      <c r="G20" s="109"/>
      <c r="H20" s="109">
        <v>324000000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>
        <v>324000000</v>
      </c>
      <c r="BL20" s="101"/>
      <c r="BM20" s="101"/>
      <c r="BN20" s="101"/>
      <c r="BO20" s="101"/>
      <c r="BP20" s="103">
        <v>324000000</v>
      </c>
    </row>
    <row r="21" spans="1:68" s="2" customFormat="1" ht="12">
      <c r="A21" s="37" t="s">
        <v>159</v>
      </c>
      <c r="B21" s="7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1"/>
      <c r="BM21" s="101"/>
      <c r="BN21" s="101"/>
      <c r="BO21" s="101"/>
      <c r="BP21" s="105"/>
    </row>
    <row r="22" spans="1:68" s="2" customFormat="1" ht="12">
      <c r="A22" s="39" t="s">
        <v>160</v>
      </c>
      <c r="B22" s="75" t="s">
        <v>202</v>
      </c>
      <c r="C22" s="109"/>
      <c r="D22" s="109"/>
      <c r="E22" s="109">
        <v>4573552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>
        <v>4573552</v>
      </c>
      <c r="BL22" s="101"/>
      <c r="BM22" s="101"/>
      <c r="BN22" s="101"/>
      <c r="BO22" s="101"/>
      <c r="BP22" s="103">
        <v>4573552</v>
      </c>
    </row>
    <row r="23" spans="1:68" s="2" customFormat="1" ht="12">
      <c r="A23" s="43" t="s">
        <v>161</v>
      </c>
      <c r="B23" s="76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1"/>
      <c r="BM23" s="101"/>
      <c r="BN23" s="101"/>
      <c r="BO23" s="101"/>
      <c r="BP23" s="105"/>
    </row>
    <row r="24" spans="1:68" s="2" customFormat="1" ht="12">
      <c r="A24" s="37" t="s">
        <v>162</v>
      </c>
      <c r="B24" s="74" t="s">
        <v>204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>
        <v>46799</v>
      </c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>
        <v>46799</v>
      </c>
      <c r="BL24" s="101"/>
      <c r="BM24" s="101"/>
      <c r="BN24" s="101"/>
      <c r="BO24" s="101"/>
      <c r="BP24" s="105">
        <v>46799</v>
      </c>
    </row>
    <row r="25" spans="1:68" s="2" customFormat="1" ht="12">
      <c r="A25" s="38" t="s">
        <v>163</v>
      </c>
      <c r="B25" s="75" t="s">
        <v>204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>
        <v>51</v>
      </c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>
        <v>51</v>
      </c>
      <c r="BL25" s="101"/>
      <c r="BM25" s="101"/>
      <c r="BN25" s="101"/>
      <c r="BO25" s="101"/>
      <c r="BP25" s="103">
        <v>51</v>
      </c>
    </row>
    <row r="26" spans="1:68" s="2" customFormat="1" ht="12">
      <c r="A26" s="42" t="s">
        <v>164</v>
      </c>
      <c r="B26" s="77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1"/>
      <c r="BM26" s="101"/>
      <c r="BN26" s="101"/>
      <c r="BO26" s="101"/>
      <c r="BP26" s="103"/>
    </row>
    <row r="27" spans="1:68" s="2" customFormat="1" ht="12">
      <c r="A27" s="37" t="s">
        <v>165</v>
      </c>
      <c r="B27" s="7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1"/>
      <c r="BM27" s="101"/>
      <c r="BN27" s="101"/>
      <c r="BO27" s="101"/>
      <c r="BP27" s="105"/>
    </row>
    <row r="28" spans="1:68" s="2" customFormat="1" ht="12">
      <c r="A28" s="39" t="s">
        <v>166</v>
      </c>
      <c r="B28" s="75" t="s">
        <v>203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>
        <v>2717301</v>
      </c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>
        <v>2717301</v>
      </c>
      <c r="BL28" s="101"/>
      <c r="BM28" s="101"/>
      <c r="BN28" s="101"/>
      <c r="BO28" s="101"/>
      <c r="BP28" s="103">
        <v>2717301</v>
      </c>
    </row>
    <row r="29" spans="1:68" s="2" customFormat="1" ht="12">
      <c r="A29" s="41" t="s">
        <v>167</v>
      </c>
      <c r="B29" s="74" t="s">
        <v>202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>
        <v>5489316.149999999</v>
      </c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>
        <v>5489316.149999999</v>
      </c>
      <c r="BL29" s="101"/>
      <c r="BM29" s="101"/>
      <c r="BN29" s="101"/>
      <c r="BO29" s="101"/>
      <c r="BP29" s="105">
        <v>5489316.149999999</v>
      </c>
    </row>
    <row r="30" spans="1:68" s="2" customFormat="1" ht="12">
      <c r="A30" s="39" t="s">
        <v>168</v>
      </c>
      <c r="B30" s="75" t="s">
        <v>203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>
        <v>3469375</v>
      </c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>
        <v>3469375</v>
      </c>
      <c r="BL30" s="101"/>
      <c r="BM30" s="101"/>
      <c r="BN30" s="101"/>
      <c r="BO30" s="101"/>
      <c r="BP30" s="103">
        <v>3469375</v>
      </c>
    </row>
    <row r="31" spans="1:68" s="2" customFormat="1" ht="12">
      <c r="A31" s="41" t="s">
        <v>169</v>
      </c>
      <c r="B31" s="74" t="s">
        <v>202</v>
      </c>
      <c r="C31" s="104"/>
      <c r="D31" s="104"/>
      <c r="E31" s="104">
        <v>2479636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>
        <v>2479636</v>
      </c>
      <c r="BL31" s="101"/>
      <c r="BM31" s="101"/>
      <c r="BN31" s="101"/>
      <c r="BO31" s="101"/>
      <c r="BP31" s="105">
        <v>2479636</v>
      </c>
    </row>
    <row r="32" spans="1:68" s="73" customFormat="1" ht="15" customHeight="1">
      <c r="A32" s="69" t="s">
        <v>153</v>
      </c>
      <c r="B32" s="78"/>
      <c r="C32" s="12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5"/>
    </row>
    <row r="33" spans="1:68" s="17" customFormat="1" ht="15" customHeight="1">
      <c r="A33" s="42" t="s">
        <v>170</v>
      </c>
      <c r="B33" s="79" t="s">
        <v>202</v>
      </c>
      <c r="C33" s="109"/>
      <c r="D33" s="109"/>
      <c r="E33" s="109"/>
      <c r="F33" s="109"/>
      <c r="G33" s="109"/>
      <c r="H33" s="109"/>
      <c r="I33" s="109">
        <v>6966</v>
      </c>
      <c r="J33" s="109"/>
      <c r="K33" s="109"/>
      <c r="L33" s="109">
        <v>24381</v>
      </c>
      <c r="M33" s="109">
        <v>17415</v>
      </c>
      <c r="N33" s="109"/>
      <c r="O33" s="109"/>
      <c r="P33" s="109">
        <v>3483</v>
      </c>
      <c r="Q33" s="109">
        <v>125387</v>
      </c>
      <c r="R33" s="109"/>
      <c r="S33" s="109"/>
      <c r="T33" s="109"/>
      <c r="U33" s="109"/>
      <c r="V33" s="109"/>
      <c r="W33" s="109"/>
      <c r="X33" s="109">
        <v>52245</v>
      </c>
      <c r="Y33" s="109"/>
      <c r="Z33" s="109">
        <v>766256</v>
      </c>
      <c r="AA33" s="109">
        <v>62694</v>
      </c>
      <c r="AB33" s="109"/>
      <c r="AC33" s="109">
        <v>24381</v>
      </c>
      <c r="AD33" s="109">
        <v>87075</v>
      </c>
      <c r="AE33" s="109"/>
      <c r="AF33" s="109"/>
      <c r="AG33" s="109"/>
      <c r="AH33" s="109"/>
      <c r="AI33" s="109"/>
      <c r="AJ33" s="109">
        <v>1845980</v>
      </c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>
        <v>3016262</v>
      </c>
      <c r="BL33" s="109"/>
      <c r="BM33" s="109">
        <v>-223375</v>
      </c>
      <c r="BN33" s="109">
        <v>87725823</v>
      </c>
      <c r="BO33" s="101"/>
      <c r="BP33" s="111">
        <v>90518710</v>
      </c>
    </row>
    <row r="34" spans="1:68" s="17" customFormat="1" ht="15" customHeight="1">
      <c r="A34" s="43" t="s">
        <v>171</v>
      </c>
      <c r="B34" s="80" t="s">
        <v>201</v>
      </c>
      <c r="C34" s="104"/>
      <c r="D34" s="104"/>
      <c r="E34" s="104"/>
      <c r="F34" s="104"/>
      <c r="G34" s="104"/>
      <c r="H34" s="104">
        <v>280</v>
      </c>
      <c r="I34" s="104">
        <v>280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>
        <v>6532</v>
      </c>
      <c r="AA34" s="104">
        <v>1773</v>
      </c>
      <c r="AB34" s="104"/>
      <c r="AC34" s="104"/>
      <c r="AD34" s="104"/>
      <c r="AE34" s="104"/>
      <c r="AF34" s="104"/>
      <c r="AG34" s="104"/>
      <c r="AH34" s="104"/>
      <c r="AI34" s="104"/>
      <c r="AJ34" s="104">
        <v>100587</v>
      </c>
      <c r="AK34" s="104">
        <v>329568</v>
      </c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>
        <v>439019</v>
      </c>
      <c r="BL34" s="104"/>
      <c r="BM34" s="104"/>
      <c r="BN34" s="104"/>
      <c r="BO34" s="101"/>
      <c r="BP34" s="105">
        <v>439019</v>
      </c>
    </row>
    <row r="35" spans="1:68" s="17" customFormat="1" ht="15" customHeight="1">
      <c r="A35" s="42" t="s">
        <v>172</v>
      </c>
      <c r="B35" s="79" t="s">
        <v>201</v>
      </c>
      <c r="C35" s="109">
        <v>260</v>
      </c>
      <c r="D35" s="109"/>
      <c r="E35" s="109">
        <v>130</v>
      </c>
      <c r="F35" s="109"/>
      <c r="G35" s="109">
        <v>3449</v>
      </c>
      <c r="H35" s="109">
        <v>21022</v>
      </c>
      <c r="I35" s="109">
        <v>4751</v>
      </c>
      <c r="J35" s="109">
        <v>7940</v>
      </c>
      <c r="K35" s="109">
        <v>391</v>
      </c>
      <c r="L35" s="109">
        <v>976</v>
      </c>
      <c r="M35" s="109">
        <v>3124</v>
      </c>
      <c r="N35" s="109">
        <v>2603</v>
      </c>
      <c r="O35" s="109">
        <v>10088</v>
      </c>
      <c r="P35" s="109">
        <v>651</v>
      </c>
      <c r="Q35" s="109">
        <v>260</v>
      </c>
      <c r="R35" s="109">
        <v>1692</v>
      </c>
      <c r="S35" s="109">
        <v>195</v>
      </c>
      <c r="T35" s="109">
        <v>11129</v>
      </c>
      <c r="U35" s="109">
        <v>11845</v>
      </c>
      <c r="V35" s="109">
        <v>781</v>
      </c>
      <c r="W35" s="109">
        <v>65</v>
      </c>
      <c r="X35" s="109">
        <v>19656</v>
      </c>
      <c r="Y35" s="109">
        <v>781</v>
      </c>
      <c r="Z35" s="109">
        <v>5402</v>
      </c>
      <c r="AA35" s="109">
        <v>23626</v>
      </c>
      <c r="AB35" s="109">
        <v>7420</v>
      </c>
      <c r="AC35" s="109">
        <v>47056</v>
      </c>
      <c r="AD35" s="109">
        <v>17703</v>
      </c>
      <c r="AE35" s="109">
        <v>2343</v>
      </c>
      <c r="AF35" s="109">
        <v>9958</v>
      </c>
      <c r="AG35" s="109">
        <v>781</v>
      </c>
      <c r="AH35" s="109">
        <v>2343</v>
      </c>
      <c r="AI35" s="109">
        <v>4686</v>
      </c>
      <c r="AJ35" s="109">
        <v>30069</v>
      </c>
      <c r="AK35" s="109">
        <v>10218</v>
      </c>
      <c r="AL35" s="109">
        <v>65</v>
      </c>
      <c r="AM35" s="109">
        <v>195</v>
      </c>
      <c r="AN35" s="109"/>
      <c r="AO35" s="109"/>
      <c r="AP35" s="109">
        <v>391</v>
      </c>
      <c r="AQ35" s="109"/>
      <c r="AR35" s="109">
        <v>15946</v>
      </c>
      <c r="AS35" s="109">
        <v>195</v>
      </c>
      <c r="AT35" s="109">
        <v>30655</v>
      </c>
      <c r="AU35" s="109">
        <v>325</v>
      </c>
      <c r="AV35" s="109">
        <v>4751</v>
      </c>
      <c r="AW35" s="109">
        <v>1497</v>
      </c>
      <c r="AX35" s="109">
        <v>325</v>
      </c>
      <c r="AY35" s="109">
        <v>3775</v>
      </c>
      <c r="AZ35" s="109">
        <v>651</v>
      </c>
      <c r="BA35" s="109">
        <v>3319</v>
      </c>
      <c r="BB35" s="109">
        <v>325</v>
      </c>
      <c r="BC35" s="109">
        <v>521</v>
      </c>
      <c r="BD35" s="109">
        <v>325</v>
      </c>
      <c r="BE35" s="109">
        <v>2538</v>
      </c>
      <c r="BF35" s="109">
        <v>11715</v>
      </c>
      <c r="BG35" s="109">
        <v>325</v>
      </c>
      <c r="BH35" s="109">
        <v>130</v>
      </c>
      <c r="BI35" s="109">
        <v>391</v>
      </c>
      <c r="BJ35" s="109"/>
      <c r="BK35" s="109">
        <v>341760</v>
      </c>
      <c r="BL35" s="109">
        <v>52922</v>
      </c>
      <c r="BM35" s="109"/>
      <c r="BN35" s="109"/>
      <c r="BO35" s="101"/>
      <c r="BP35" s="111">
        <v>394682</v>
      </c>
    </row>
    <row r="36" spans="1:68" s="17" customFormat="1" ht="15" customHeight="1">
      <c r="A36" s="43" t="s">
        <v>173</v>
      </c>
      <c r="B36" s="80" t="s">
        <v>203</v>
      </c>
      <c r="C36" s="112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04">
        <v>68624</v>
      </c>
      <c r="Y36" s="104"/>
      <c r="Z36" s="104">
        <v>92805487</v>
      </c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>
        <v>92874111</v>
      </c>
      <c r="BL36" s="104"/>
      <c r="BM36" s="104">
        <v>1592889</v>
      </c>
      <c r="BN36" s="104">
        <v>229533000</v>
      </c>
      <c r="BO36" s="101"/>
      <c r="BP36" s="105">
        <v>324000000</v>
      </c>
    </row>
    <row r="37" spans="1:68" s="17" customFormat="1" ht="15" customHeight="1">
      <c r="A37" s="42" t="s">
        <v>174</v>
      </c>
      <c r="B37" s="77"/>
      <c r="C37" s="108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0"/>
      <c r="BP37" s="115"/>
    </row>
    <row r="38" spans="1:68" s="17" customFormat="1" ht="15" customHeight="1">
      <c r="A38" s="44" t="s">
        <v>175</v>
      </c>
      <c r="B38" s="81" t="s">
        <v>203</v>
      </c>
      <c r="C38" s="104">
        <v>10114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>
        <v>405</v>
      </c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>
        <v>87686</v>
      </c>
      <c r="BF38" s="104"/>
      <c r="BG38" s="104"/>
      <c r="BH38" s="104"/>
      <c r="BI38" s="104"/>
      <c r="BJ38" s="104"/>
      <c r="BK38" s="104">
        <v>98204</v>
      </c>
      <c r="BL38" s="104"/>
      <c r="BM38" s="104">
        <v>3821</v>
      </c>
      <c r="BN38" s="104"/>
      <c r="BO38" s="101"/>
      <c r="BP38" s="105">
        <v>102025</v>
      </c>
    </row>
    <row r="39" spans="1:68" s="17" customFormat="1" ht="15" customHeight="1">
      <c r="A39" s="45" t="s">
        <v>176</v>
      </c>
      <c r="B39" s="82" t="s">
        <v>203</v>
      </c>
      <c r="C39" s="109">
        <v>459682</v>
      </c>
      <c r="D39" s="109">
        <v>315489</v>
      </c>
      <c r="E39" s="109"/>
      <c r="F39" s="109">
        <v>67125</v>
      </c>
      <c r="G39" s="109">
        <v>135929</v>
      </c>
      <c r="H39" s="109">
        <v>110757</v>
      </c>
      <c r="I39" s="109">
        <v>20138</v>
      </c>
      <c r="J39" s="109">
        <v>122504</v>
      </c>
      <c r="K39" s="109">
        <v>3356</v>
      </c>
      <c r="L39" s="109">
        <v>77194</v>
      </c>
      <c r="M39" s="109"/>
      <c r="N39" s="109">
        <v>48666</v>
      </c>
      <c r="O39" s="109">
        <v>1678</v>
      </c>
      <c r="P39" s="109">
        <v>6713</v>
      </c>
      <c r="Q39" s="109">
        <v>23494</v>
      </c>
      <c r="R39" s="109"/>
      <c r="S39" s="109"/>
      <c r="T39" s="109"/>
      <c r="U39" s="109">
        <v>70482</v>
      </c>
      <c r="V39" s="109">
        <v>3356</v>
      </c>
      <c r="W39" s="109"/>
      <c r="X39" s="109">
        <v>45310</v>
      </c>
      <c r="Y39" s="109">
        <v>1678</v>
      </c>
      <c r="Z39" s="109">
        <v>13925140</v>
      </c>
      <c r="AA39" s="109">
        <v>85585</v>
      </c>
      <c r="AB39" s="109">
        <v>31885</v>
      </c>
      <c r="AC39" s="109">
        <v>293673</v>
      </c>
      <c r="AD39" s="109"/>
      <c r="AE39" s="109">
        <v>6713</v>
      </c>
      <c r="AF39" s="109">
        <v>1678</v>
      </c>
      <c r="AG39" s="109">
        <v>4531</v>
      </c>
      <c r="AH39" s="109"/>
      <c r="AI39" s="109"/>
      <c r="AJ39" s="109">
        <v>511830</v>
      </c>
      <c r="AK39" s="109">
        <v>95654</v>
      </c>
      <c r="AL39" s="109">
        <v>65447</v>
      </c>
      <c r="AM39" s="109">
        <v>53700</v>
      </c>
      <c r="AN39" s="109"/>
      <c r="AO39" s="109">
        <v>107400</v>
      </c>
      <c r="AP39" s="109">
        <v>129216</v>
      </c>
      <c r="AQ39" s="109">
        <v>355764</v>
      </c>
      <c r="AR39" s="109">
        <v>565530</v>
      </c>
      <c r="AS39" s="109"/>
      <c r="AT39" s="109">
        <v>2778987</v>
      </c>
      <c r="AU39" s="109"/>
      <c r="AV39" s="109"/>
      <c r="AW39" s="109">
        <v>72160</v>
      </c>
      <c r="AX39" s="109">
        <v>10069</v>
      </c>
      <c r="AY39" s="109">
        <v>40275</v>
      </c>
      <c r="AZ39" s="109">
        <v>124182</v>
      </c>
      <c r="BA39" s="109">
        <v>127538</v>
      </c>
      <c r="BB39" s="109">
        <v>28528</v>
      </c>
      <c r="BC39" s="109">
        <v>238295</v>
      </c>
      <c r="BD39" s="109">
        <v>95654</v>
      </c>
      <c r="BE39" s="109">
        <v>303341</v>
      </c>
      <c r="BF39" s="109">
        <v>18459</v>
      </c>
      <c r="BG39" s="109">
        <v>1678</v>
      </c>
      <c r="BH39" s="109">
        <v>189629</v>
      </c>
      <c r="BI39" s="109">
        <v>30206</v>
      </c>
      <c r="BJ39" s="109"/>
      <c r="BK39" s="109">
        <v>21806296</v>
      </c>
      <c r="BL39" s="109">
        <v>27128288</v>
      </c>
      <c r="BM39" s="109">
        <v>-1483</v>
      </c>
      <c r="BN39" s="109">
        <v>4052103</v>
      </c>
      <c r="BO39" s="101"/>
      <c r="BP39" s="111">
        <v>52985205</v>
      </c>
    </row>
    <row r="40" spans="1:68" s="17" customFormat="1" ht="15" customHeight="1">
      <c r="A40" s="44" t="s">
        <v>177</v>
      </c>
      <c r="B40" s="81" t="s">
        <v>203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>
        <v>2127304</v>
      </c>
      <c r="AX40" s="104"/>
      <c r="AY40" s="104"/>
      <c r="AZ40" s="104"/>
      <c r="BA40" s="104"/>
      <c r="BB40" s="104"/>
      <c r="BC40" s="104"/>
      <c r="BD40" s="104"/>
      <c r="BE40" s="104">
        <v>8671962</v>
      </c>
      <c r="BF40" s="104"/>
      <c r="BG40" s="104"/>
      <c r="BH40" s="104"/>
      <c r="BI40" s="104"/>
      <c r="BJ40" s="104"/>
      <c r="BK40" s="104">
        <v>10799267</v>
      </c>
      <c r="BL40" s="104"/>
      <c r="BM40" s="104">
        <v>-204433</v>
      </c>
      <c r="BN40" s="104"/>
      <c r="BO40" s="101"/>
      <c r="BP40" s="105">
        <v>10594834</v>
      </c>
    </row>
    <row r="41" spans="1:68" s="17" customFormat="1" ht="15" customHeight="1">
      <c r="A41" s="45" t="s">
        <v>178</v>
      </c>
      <c r="B41" s="82" t="s">
        <v>203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>
        <v>834</v>
      </c>
      <c r="M41" s="109"/>
      <c r="N41" s="109"/>
      <c r="O41" s="109">
        <v>52</v>
      </c>
      <c r="P41" s="109"/>
      <c r="Q41" s="109"/>
      <c r="R41" s="109"/>
      <c r="S41" s="109"/>
      <c r="T41" s="109"/>
      <c r="U41" s="109">
        <v>404</v>
      </c>
      <c r="V41" s="109">
        <v>95</v>
      </c>
      <c r="W41" s="109">
        <v>34</v>
      </c>
      <c r="X41" s="109">
        <v>404</v>
      </c>
      <c r="Y41" s="109"/>
      <c r="Z41" s="109">
        <v>187811</v>
      </c>
      <c r="AA41" s="109">
        <v>2355</v>
      </c>
      <c r="AB41" s="109">
        <v>163</v>
      </c>
      <c r="AC41" s="109">
        <v>10503</v>
      </c>
      <c r="AD41" s="109">
        <v>533</v>
      </c>
      <c r="AE41" s="109">
        <v>395</v>
      </c>
      <c r="AF41" s="109">
        <v>26</v>
      </c>
      <c r="AG41" s="109">
        <v>129</v>
      </c>
      <c r="AH41" s="109">
        <v>52</v>
      </c>
      <c r="AI41" s="109">
        <v>26</v>
      </c>
      <c r="AJ41" s="109"/>
      <c r="AK41" s="109"/>
      <c r="AL41" s="109"/>
      <c r="AM41" s="109"/>
      <c r="AN41" s="109"/>
      <c r="AO41" s="109"/>
      <c r="AP41" s="109"/>
      <c r="AQ41" s="109"/>
      <c r="AR41" s="109">
        <v>6988</v>
      </c>
      <c r="AS41" s="109">
        <v>2295</v>
      </c>
      <c r="AT41" s="109"/>
      <c r="AU41" s="109"/>
      <c r="AV41" s="109"/>
      <c r="AW41" s="109"/>
      <c r="AX41" s="109"/>
      <c r="AY41" s="109">
        <v>696</v>
      </c>
      <c r="AZ41" s="109"/>
      <c r="BA41" s="109"/>
      <c r="BB41" s="109"/>
      <c r="BC41" s="109"/>
      <c r="BD41" s="109"/>
      <c r="BE41" s="109">
        <v>6412</v>
      </c>
      <c r="BF41" s="109"/>
      <c r="BG41" s="109"/>
      <c r="BH41" s="109"/>
      <c r="BI41" s="109"/>
      <c r="BJ41" s="109"/>
      <c r="BK41" s="109">
        <v>220206</v>
      </c>
      <c r="BL41" s="109"/>
      <c r="BM41" s="109">
        <v>112819</v>
      </c>
      <c r="BN41" s="109"/>
      <c r="BO41" s="101"/>
      <c r="BP41" s="111">
        <v>333025</v>
      </c>
    </row>
    <row r="42" spans="1:68" s="17" customFormat="1" ht="15" customHeight="1">
      <c r="A42" s="44" t="s">
        <v>179</v>
      </c>
      <c r="B42" s="81" t="s">
        <v>203</v>
      </c>
      <c r="C42" s="104">
        <v>1369567</v>
      </c>
      <c r="D42" s="104">
        <v>327120</v>
      </c>
      <c r="E42" s="104"/>
      <c r="F42" s="104"/>
      <c r="G42" s="104">
        <v>1243448</v>
      </c>
      <c r="H42" s="104">
        <v>6625155</v>
      </c>
      <c r="I42" s="104">
        <v>102471</v>
      </c>
      <c r="J42" s="104">
        <v>114295</v>
      </c>
      <c r="K42" s="104">
        <v>3941</v>
      </c>
      <c r="L42" s="104">
        <v>191148</v>
      </c>
      <c r="M42" s="104">
        <v>25618</v>
      </c>
      <c r="N42" s="104">
        <v>86706</v>
      </c>
      <c r="O42" s="104">
        <v>11824</v>
      </c>
      <c r="P42" s="104">
        <v>1971</v>
      </c>
      <c r="Q42" s="104">
        <v>5912</v>
      </c>
      <c r="R42" s="104"/>
      <c r="S42" s="104"/>
      <c r="T42" s="104"/>
      <c r="U42" s="104">
        <v>92618</v>
      </c>
      <c r="V42" s="104">
        <v>21677</v>
      </c>
      <c r="W42" s="104">
        <v>7882</v>
      </c>
      <c r="X42" s="104">
        <v>92618</v>
      </c>
      <c r="Y42" s="104">
        <v>11824</v>
      </c>
      <c r="Z42" s="104">
        <v>43059568</v>
      </c>
      <c r="AA42" s="104">
        <v>539944</v>
      </c>
      <c r="AB42" s="104">
        <v>37441</v>
      </c>
      <c r="AC42" s="104">
        <v>2408073</v>
      </c>
      <c r="AD42" s="104">
        <v>122177</v>
      </c>
      <c r="AE42" s="104">
        <v>90648</v>
      </c>
      <c r="AF42" s="104">
        <v>5912</v>
      </c>
      <c r="AG42" s="104">
        <v>29559</v>
      </c>
      <c r="AH42" s="104">
        <v>11824</v>
      </c>
      <c r="AI42" s="104">
        <v>5912</v>
      </c>
      <c r="AJ42" s="104"/>
      <c r="AK42" s="104"/>
      <c r="AL42" s="104"/>
      <c r="AM42" s="104">
        <v>248296</v>
      </c>
      <c r="AN42" s="104"/>
      <c r="AO42" s="104"/>
      <c r="AP42" s="104">
        <v>514326</v>
      </c>
      <c r="AQ42" s="104">
        <v>918299</v>
      </c>
      <c r="AR42" s="104">
        <v>1602097</v>
      </c>
      <c r="AS42" s="104">
        <v>526150</v>
      </c>
      <c r="AT42" s="104">
        <v>15743119</v>
      </c>
      <c r="AU42" s="104"/>
      <c r="AV42" s="104">
        <v>4341231</v>
      </c>
      <c r="AW42" s="104">
        <v>360620</v>
      </c>
      <c r="AX42" s="104">
        <v>139913</v>
      </c>
      <c r="AY42" s="104">
        <v>159619</v>
      </c>
      <c r="AZ42" s="104">
        <v>120207</v>
      </c>
      <c r="BA42" s="104"/>
      <c r="BB42" s="104"/>
      <c r="BC42" s="104">
        <v>25618</v>
      </c>
      <c r="BD42" s="104">
        <v>27588</v>
      </c>
      <c r="BE42" s="104">
        <v>1470067</v>
      </c>
      <c r="BF42" s="104"/>
      <c r="BG42" s="104"/>
      <c r="BH42" s="104"/>
      <c r="BI42" s="104"/>
      <c r="BJ42" s="104"/>
      <c r="BK42" s="104">
        <v>82844000</v>
      </c>
      <c r="BL42" s="104"/>
      <c r="BM42" s="104"/>
      <c r="BN42" s="104"/>
      <c r="BO42" s="101"/>
      <c r="BP42" s="105">
        <v>82844000</v>
      </c>
    </row>
    <row r="43" spans="1:68" s="17" customFormat="1" ht="15" customHeight="1">
      <c r="A43" s="45" t="s">
        <v>180</v>
      </c>
      <c r="B43" s="82" t="s">
        <v>203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>
        <v>168495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>
        <v>1351581</v>
      </c>
      <c r="BF43" s="109"/>
      <c r="BG43" s="109"/>
      <c r="BH43" s="109"/>
      <c r="BI43" s="109"/>
      <c r="BJ43" s="109"/>
      <c r="BK43" s="109">
        <v>1520076</v>
      </c>
      <c r="BL43" s="109"/>
      <c r="BM43" s="109">
        <v>35871</v>
      </c>
      <c r="BN43" s="109"/>
      <c r="BO43" s="101"/>
      <c r="BP43" s="111">
        <v>1555947</v>
      </c>
    </row>
    <row r="44" spans="1:68" s="17" customFormat="1" ht="15" customHeight="1">
      <c r="A44" s="44" t="s">
        <v>181</v>
      </c>
      <c r="B44" s="81" t="s">
        <v>203</v>
      </c>
      <c r="C44" s="112"/>
      <c r="D44" s="116"/>
      <c r="E44" s="116"/>
      <c r="F44" s="116"/>
      <c r="G44" s="116"/>
      <c r="H44" s="116"/>
      <c r="I44" s="116"/>
      <c r="J44" s="116"/>
      <c r="K44" s="116"/>
      <c r="L44" s="104">
        <v>36092.4585887049</v>
      </c>
      <c r="M44" s="104">
        <v>4837</v>
      </c>
      <c r="N44" s="104">
        <v>16372</v>
      </c>
      <c r="O44" s="104">
        <v>2233</v>
      </c>
      <c r="P44" s="104">
        <v>372</v>
      </c>
      <c r="Q44" s="104">
        <v>1116</v>
      </c>
      <c r="R44" s="104"/>
      <c r="S44" s="104"/>
      <c r="T44" s="104"/>
      <c r="U44" s="104">
        <v>17488</v>
      </c>
      <c r="V44" s="104">
        <v>4093</v>
      </c>
      <c r="W44" s="104">
        <v>1488</v>
      </c>
      <c r="X44" s="104">
        <v>17488</v>
      </c>
      <c r="Y44" s="104"/>
      <c r="Z44" s="104">
        <v>8130477</v>
      </c>
      <c r="AA44" s="104">
        <v>101952</v>
      </c>
      <c r="AB44" s="104">
        <v>7070</v>
      </c>
      <c r="AC44" s="104">
        <v>454691</v>
      </c>
      <c r="AD44" s="104">
        <v>23069</v>
      </c>
      <c r="AE44" s="104">
        <v>17116</v>
      </c>
      <c r="AF44" s="104">
        <v>1116</v>
      </c>
      <c r="AG44" s="104">
        <v>5581</v>
      </c>
      <c r="AH44" s="104"/>
      <c r="AI44" s="104"/>
      <c r="AJ44" s="104"/>
      <c r="AK44" s="104"/>
      <c r="AL44" s="104"/>
      <c r="AM44" s="104">
        <v>49116</v>
      </c>
      <c r="AN44" s="104"/>
      <c r="AO44" s="104">
        <v>127626</v>
      </c>
      <c r="AP44" s="104">
        <v>97115</v>
      </c>
      <c r="AQ44" s="104"/>
      <c r="AR44" s="104">
        <v>302507</v>
      </c>
      <c r="AS44" s="104"/>
      <c r="AT44" s="104"/>
      <c r="AU44" s="104"/>
      <c r="AV44" s="104"/>
      <c r="AW44" s="104"/>
      <c r="AX44" s="104"/>
      <c r="AY44" s="104">
        <v>30139</v>
      </c>
      <c r="AZ44" s="104"/>
      <c r="BA44" s="104"/>
      <c r="BB44" s="104"/>
      <c r="BC44" s="104"/>
      <c r="BD44" s="104"/>
      <c r="BE44" s="104">
        <v>277577</v>
      </c>
      <c r="BF44" s="104"/>
      <c r="BG44" s="104"/>
      <c r="BH44" s="104"/>
      <c r="BI44" s="104"/>
      <c r="BJ44" s="104"/>
      <c r="BK44" s="104">
        <v>9726732</v>
      </c>
      <c r="BL44" s="104"/>
      <c r="BM44" s="104">
        <v>-359371</v>
      </c>
      <c r="BN44" s="104">
        <v>18305000</v>
      </c>
      <c r="BO44" s="101"/>
      <c r="BP44" s="105">
        <v>27672361</v>
      </c>
    </row>
    <row r="45" spans="1:68" s="17" customFormat="1" ht="15" customHeight="1">
      <c r="A45" s="45" t="s">
        <v>182</v>
      </c>
      <c r="B45" s="82" t="s">
        <v>203</v>
      </c>
      <c r="C45" s="108"/>
      <c r="D45" s="113"/>
      <c r="E45" s="113"/>
      <c r="F45" s="113"/>
      <c r="G45" s="113"/>
      <c r="H45" s="113"/>
      <c r="I45" s="113"/>
      <c r="J45" s="113"/>
      <c r="K45" s="113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>
        <v>1287781</v>
      </c>
      <c r="AA45" s="109">
        <v>26281</v>
      </c>
      <c r="AB45" s="109"/>
      <c r="AC45" s="109">
        <v>118266</v>
      </c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>
        <v>170828</v>
      </c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>
        <v>1603155</v>
      </c>
      <c r="BL45" s="109">
        <v>7294784</v>
      </c>
      <c r="BM45" s="109">
        <v>-71</v>
      </c>
      <c r="BN45" s="109">
        <v>523648</v>
      </c>
      <c r="BO45" s="101"/>
      <c r="BP45" s="111">
        <v>9421517</v>
      </c>
    </row>
    <row r="46" spans="1:68" s="17" customFormat="1" ht="15" customHeight="1">
      <c r="A46" s="43" t="s">
        <v>183</v>
      </c>
      <c r="B46" s="76"/>
      <c r="C46" s="112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0"/>
      <c r="BP46" s="117"/>
    </row>
    <row r="47" spans="1:68" s="17" customFormat="1" ht="15" customHeight="1">
      <c r="A47" s="45" t="s">
        <v>166</v>
      </c>
      <c r="B47" s="82" t="s">
        <v>203</v>
      </c>
      <c r="C47" s="118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09">
        <v>760844</v>
      </c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09"/>
      <c r="BK47" s="109">
        <v>760844</v>
      </c>
      <c r="BL47" s="109">
        <v>1956457</v>
      </c>
      <c r="BM47" s="109"/>
      <c r="BN47" s="109"/>
      <c r="BO47" s="110"/>
      <c r="BP47" s="111">
        <v>2717301</v>
      </c>
    </row>
    <row r="48" spans="1:68" s="17" customFormat="1" ht="15" customHeight="1">
      <c r="A48" s="44" t="s">
        <v>167</v>
      </c>
      <c r="B48" s="81" t="s">
        <v>202</v>
      </c>
      <c r="C48" s="120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04">
        <v>5489316</v>
      </c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04"/>
      <c r="BK48" s="104">
        <v>5489316</v>
      </c>
      <c r="BL48" s="104"/>
      <c r="BM48" s="104"/>
      <c r="BN48" s="104"/>
      <c r="BO48" s="110"/>
      <c r="BP48" s="105">
        <v>5489316</v>
      </c>
    </row>
    <row r="49" spans="1:68" s="17" customFormat="1" ht="15" customHeight="1">
      <c r="A49" s="45" t="s">
        <v>168</v>
      </c>
      <c r="B49" s="82" t="s">
        <v>203</v>
      </c>
      <c r="C49" s="118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09">
        <v>3469375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09"/>
      <c r="BK49" s="109">
        <v>3469375</v>
      </c>
      <c r="BL49" s="109"/>
      <c r="BM49" s="109"/>
      <c r="BN49" s="109"/>
      <c r="BO49" s="110"/>
      <c r="BP49" s="111">
        <v>3469375</v>
      </c>
    </row>
    <row r="50" spans="1:68" s="2" customFormat="1" ht="12">
      <c r="A50" s="44" t="s">
        <v>169</v>
      </c>
      <c r="B50" s="81" t="s">
        <v>202</v>
      </c>
      <c r="C50" s="120"/>
      <c r="D50" s="104"/>
      <c r="E50" s="104"/>
      <c r="F50" s="104"/>
      <c r="G50" s="104"/>
      <c r="H50" s="104"/>
      <c r="I50" s="104"/>
      <c r="J50" s="104"/>
      <c r="K50" s="104"/>
      <c r="L50" s="104">
        <v>58</v>
      </c>
      <c r="M50" s="104"/>
      <c r="N50" s="104">
        <v>318</v>
      </c>
      <c r="O50" s="104"/>
      <c r="P50" s="104"/>
      <c r="Q50" s="104">
        <v>299109</v>
      </c>
      <c r="R50" s="104"/>
      <c r="S50" s="104"/>
      <c r="T50" s="104"/>
      <c r="U50" s="104"/>
      <c r="V50" s="104"/>
      <c r="W50" s="104"/>
      <c r="X50" s="104"/>
      <c r="Y50" s="104"/>
      <c r="Z50" s="104">
        <v>1647</v>
      </c>
      <c r="AA50" s="104"/>
      <c r="AB50" s="104">
        <v>29</v>
      </c>
      <c r="AC50" s="104">
        <v>30596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>
        <v>331757</v>
      </c>
      <c r="BL50" s="104">
        <v>6721430</v>
      </c>
      <c r="BM50" s="104"/>
      <c r="BN50" s="104">
        <v>1</v>
      </c>
      <c r="BO50" s="101"/>
      <c r="BP50" s="105">
        <v>7053188</v>
      </c>
    </row>
    <row r="51" spans="1:68" s="2" customFormat="1" ht="12">
      <c r="A51" s="43" t="s">
        <v>184</v>
      </c>
      <c r="B51" s="80" t="s">
        <v>204</v>
      </c>
      <c r="C51" s="104">
        <v>366</v>
      </c>
      <c r="D51" s="104">
        <v>128</v>
      </c>
      <c r="E51" s="104">
        <v>3</v>
      </c>
      <c r="F51" s="104">
        <v>2</v>
      </c>
      <c r="G51" s="104">
        <v>99</v>
      </c>
      <c r="H51" s="104">
        <v>1435</v>
      </c>
      <c r="I51" s="104">
        <v>36</v>
      </c>
      <c r="J51" s="104">
        <v>72</v>
      </c>
      <c r="K51" s="104">
        <v>20</v>
      </c>
      <c r="L51" s="104">
        <v>284</v>
      </c>
      <c r="M51" s="104">
        <v>155</v>
      </c>
      <c r="N51" s="104">
        <v>172</v>
      </c>
      <c r="O51" s="104">
        <v>533</v>
      </c>
      <c r="P51" s="104">
        <v>32</v>
      </c>
      <c r="Q51" s="104">
        <v>7</v>
      </c>
      <c r="R51" s="104">
        <v>121</v>
      </c>
      <c r="S51" s="104">
        <v>29</v>
      </c>
      <c r="T51" s="104">
        <v>351</v>
      </c>
      <c r="U51" s="104">
        <v>516</v>
      </c>
      <c r="V51" s="104">
        <v>27</v>
      </c>
      <c r="W51" s="104">
        <v>68</v>
      </c>
      <c r="X51" s="104">
        <v>780</v>
      </c>
      <c r="Y51" s="104">
        <v>44</v>
      </c>
      <c r="Z51" s="104">
        <v>163</v>
      </c>
      <c r="AA51" s="104">
        <v>693</v>
      </c>
      <c r="AB51" s="104">
        <v>822</v>
      </c>
      <c r="AC51" s="104">
        <v>928</v>
      </c>
      <c r="AD51" s="104">
        <v>805</v>
      </c>
      <c r="AE51" s="104">
        <v>68</v>
      </c>
      <c r="AF51" s="104">
        <v>215</v>
      </c>
      <c r="AG51" s="104">
        <v>31</v>
      </c>
      <c r="AH51" s="104">
        <v>99</v>
      </c>
      <c r="AI51" s="104">
        <v>124</v>
      </c>
      <c r="AJ51" s="104">
        <v>1483</v>
      </c>
      <c r="AK51" s="104">
        <v>492</v>
      </c>
      <c r="AL51" s="104">
        <v>691</v>
      </c>
      <c r="AM51" s="104">
        <v>906</v>
      </c>
      <c r="AN51" s="104">
        <v>24</v>
      </c>
      <c r="AO51" s="104">
        <v>9</v>
      </c>
      <c r="AP51" s="104">
        <v>63</v>
      </c>
      <c r="AQ51" s="104"/>
      <c r="AR51" s="104">
        <v>2884</v>
      </c>
      <c r="AS51" s="104">
        <v>12</v>
      </c>
      <c r="AT51" s="104">
        <v>157</v>
      </c>
      <c r="AU51" s="104">
        <v>24</v>
      </c>
      <c r="AV51" s="104">
        <v>39</v>
      </c>
      <c r="AW51" s="104">
        <v>19</v>
      </c>
      <c r="AX51" s="104">
        <v>31</v>
      </c>
      <c r="AY51" s="104">
        <v>192</v>
      </c>
      <c r="AZ51" s="104">
        <v>281</v>
      </c>
      <c r="BA51" s="104">
        <v>669</v>
      </c>
      <c r="BB51" s="104">
        <v>206</v>
      </c>
      <c r="BC51" s="104">
        <v>48</v>
      </c>
      <c r="BD51" s="104">
        <v>347</v>
      </c>
      <c r="BE51" s="104">
        <v>1735</v>
      </c>
      <c r="BF51" s="104">
        <v>516</v>
      </c>
      <c r="BG51" s="104">
        <v>46</v>
      </c>
      <c r="BH51" s="104">
        <v>330</v>
      </c>
      <c r="BI51" s="104">
        <v>417</v>
      </c>
      <c r="BJ51" s="104"/>
      <c r="BK51" s="104">
        <v>20847</v>
      </c>
      <c r="BL51" s="104">
        <v>45428</v>
      </c>
      <c r="BM51" s="104"/>
      <c r="BN51" s="104">
        <v>45</v>
      </c>
      <c r="BO51" s="101"/>
      <c r="BP51" s="105">
        <v>66320</v>
      </c>
    </row>
    <row r="52" spans="1:69" ht="14.25">
      <c r="A52" s="196" t="s">
        <v>198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10"/>
    </row>
    <row r="53" spans="1:69" ht="24" customHeight="1">
      <c r="A53" s="170" t="s">
        <v>128</v>
      </c>
      <c r="B53" s="46"/>
      <c r="C53" s="163" t="s">
        <v>130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93" t="s">
        <v>191</v>
      </c>
      <c r="BL53" s="68" t="s">
        <v>192</v>
      </c>
      <c r="BM53" s="193" t="s">
        <v>186</v>
      </c>
      <c r="BN53" s="164" t="s">
        <v>193</v>
      </c>
      <c r="BO53" s="165" t="s">
        <v>194</v>
      </c>
      <c r="BP53" s="168" t="s">
        <v>195</v>
      </c>
      <c r="BQ53" s="10"/>
    </row>
    <row r="54" spans="1:69" ht="21" customHeight="1">
      <c r="A54" s="170"/>
      <c r="B54" s="46"/>
      <c r="C54" s="36" t="s">
        <v>101</v>
      </c>
      <c r="D54" s="36" t="s">
        <v>102</v>
      </c>
      <c r="E54" s="36" t="s">
        <v>103</v>
      </c>
      <c r="F54" s="36" t="s">
        <v>100</v>
      </c>
      <c r="G54" s="36" t="s">
        <v>8</v>
      </c>
      <c r="H54" s="36" t="s">
        <v>104</v>
      </c>
      <c r="I54" s="36" t="s">
        <v>11</v>
      </c>
      <c r="J54" s="36" t="s">
        <v>13</v>
      </c>
      <c r="K54" s="36" t="s">
        <v>15</v>
      </c>
      <c r="L54" s="36" t="s">
        <v>105</v>
      </c>
      <c r="M54" s="36" t="s">
        <v>18</v>
      </c>
      <c r="N54" s="36" t="s">
        <v>20</v>
      </c>
      <c r="O54" s="36" t="s">
        <v>106</v>
      </c>
      <c r="P54" s="36" t="s">
        <v>23</v>
      </c>
      <c r="Q54" s="36" t="s">
        <v>107</v>
      </c>
      <c r="R54" s="36" t="s">
        <v>26</v>
      </c>
      <c r="S54" s="36" t="s">
        <v>28</v>
      </c>
      <c r="T54" s="36" t="s">
        <v>30</v>
      </c>
      <c r="U54" s="36" t="s">
        <v>108</v>
      </c>
      <c r="V54" s="36" t="s">
        <v>33</v>
      </c>
      <c r="W54" s="36" t="s">
        <v>35</v>
      </c>
      <c r="X54" s="36" t="s">
        <v>37</v>
      </c>
      <c r="Y54" s="36" t="s">
        <v>39</v>
      </c>
      <c r="Z54" s="36" t="s">
        <v>109</v>
      </c>
      <c r="AA54" s="36" t="s">
        <v>110</v>
      </c>
      <c r="AB54" s="36" t="s">
        <v>43</v>
      </c>
      <c r="AC54" s="36" t="s">
        <v>45</v>
      </c>
      <c r="AD54" s="36" t="s">
        <v>111</v>
      </c>
      <c r="AE54" s="36" t="s">
        <v>48</v>
      </c>
      <c r="AF54" s="36" t="s">
        <v>112</v>
      </c>
      <c r="AG54" s="36" t="s">
        <v>51</v>
      </c>
      <c r="AH54" s="36" t="s">
        <v>53</v>
      </c>
      <c r="AI54" s="36" t="s">
        <v>55</v>
      </c>
      <c r="AJ54" s="36" t="s">
        <v>113</v>
      </c>
      <c r="AK54" s="36" t="s">
        <v>58</v>
      </c>
      <c r="AL54" s="36" t="s">
        <v>60</v>
      </c>
      <c r="AM54" s="36" t="s">
        <v>114</v>
      </c>
      <c r="AN54" s="36" t="s">
        <v>63</v>
      </c>
      <c r="AO54" s="36" t="s">
        <v>65</v>
      </c>
      <c r="AP54" s="36" t="s">
        <v>67</v>
      </c>
      <c r="AQ54" s="36" t="s">
        <v>69</v>
      </c>
      <c r="AR54" s="36" t="s">
        <v>71</v>
      </c>
      <c r="AS54" s="36" t="s">
        <v>73</v>
      </c>
      <c r="AT54" s="36" t="s">
        <v>115</v>
      </c>
      <c r="AU54" s="36" t="s">
        <v>76</v>
      </c>
      <c r="AV54" s="36" t="s">
        <v>78</v>
      </c>
      <c r="AW54" s="36" t="s">
        <v>80</v>
      </c>
      <c r="AX54" s="36" t="s">
        <v>82</v>
      </c>
      <c r="AY54" s="36" t="s">
        <v>116</v>
      </c>
      <c r="AZ54" s="36" t="s">
        <v>117</v>
      </c>
      <c r="BA54" s="36" t="s">
        <v>118</v>
      </c>
      <c r="BB54" s="36" t="s">
        <v>84</v>
      </c>
      <c r="BC54" s="36" t="s">
        <v>119</v>
      </c>
      <c r="BD54" s="36" t="s">
        <v>120</v>
      </c>
      <c r="BE54" s="36" t="s">
        <v>121</v>
      </c>
      <c r="BF54" s="36" t="s">
        <v>85</v>
      </c>
      <c r="BG54" s="36" t="s">
        <v>87</v>
      </c>
      <c r="BH54" s="36" t="s">
        <v>122</v>
      </c>
      <c r="BI54" s="36" t="s">
        <v>123</v>
      </c>
      <c r="BJ54" s="36" t="s">
        <v>89</v>
      </c>
      <c r="BK54" s="194"/>
      <c r="BL54" s="194" t="s">
        <v>131</v>
      </c>
      <c r="BM54" s="194"/>
      <c r="BN54" s="165"/>
      <c r="BO54" s="165"/>
      <c r="BP54" s="168"/>
      <c r="BQ54" s="10"/>
    </row>
    <row r="55" spans="1:69" ht="63" customHeight="1" hidden="1" outlineLevel="1">
      <c r="A55" s="171"/>
      <c r="B55" s="47"/>
      <c r="C55" s="40" t="s">
        <v>124</v>
      </c>
      <c r="D55" s="40" t="s">
        <v>125</v>
      </c>
      <c r="E55" s="40" t="s">
        <v>6</v>
      </c>
      <c r="F55" s="40" t="s">
        <v>7</v>
      </c>
      <c r="G55" s="40" t="s">
        <v>9</v>
      </c>
      <c r="H55" s="40" t="s">
        <v>10</v>
      </c>
      <c r="I55" s="40" t="s">
        <v>12</v>
      </c>
      <c r="J55" s="40" t="s">
        <v>14</v>
      </c>
      <c r="K55" s="40" t="s">
        <v>16</v>
      </c>
      <c r="L55" s="40" t="s">
        <v>17</v>
      </c>
      <c r="M55" s="40" t="s">
        <v>19</v>
      </c>
      <c r="N55" s="40" t="s">
        <v>21</v>
      </c>
      <c r="O55" s="40" t="s">
        <v>22</v>
      </c>
      <c r="P55" s="40" t="s">
        <v>24</v>
      </c>
      <c r="Q55" s="40" t="s">
        <v>25</v>
      </c>
      <c r="R55" s="40" t="s">
        <v>27</v>
      </c>
      <c r="S55" s="40" t="s">
        <v>29</v>
      </c>
      <c r="T55" s="40" t="s">
        <v>31</v>
      </c>
      <c r="U55" s="40" t="s">
        <v>32</v>
      </c>
      <c r="V55" s="40" t="s">
        <v>34</v>
      </c>
      <c r="W55" s="40" t="s">
        <v>36</v>
      </c>
      <c r="X55" s="40" t="s">
        <v>38</v>
      </c>
      <c r="Y55" s="40" t="s">
        <v>40</v>
      </c>
      <c r="Z55" s="40" t="s">
        <v>41</v>
      </c>
      <c r="AA55" s="40" t="s">
        <v>42</v>
      </c>
      <c r="AB55" s="40" t="s">
        <v>44</v>
      </c>
      <c r="AC55" s="40" t="s">
        <v>46</v>
      </c>
      <c r="AD55" s="40" t="s">
        <v>47</v>
      </c>
      <c r="AE55" s="40" t="s">
        <v>49</v>
      </c>
      <c r="AF55" s="40" t="s">
        <v>50</v>
      </c>
      <c r="AG55" s="40" t="s">
        <v>52</v>
      </c>
      <c r="AH55" s="40" t="s">
        <v>54</v>
      </c>
      <c r="AI55" s="40" t="s">
        <v>56</v>
      </c>
      <c r="AJ55" s="40" t="s">
        <v>57</v>
      </c>
      <c r="AK55" s="40" t="s">
        <v>59</v>
      </c>
      <c r="AL55" s="40" t="s">
        <v>61</v>
      </c>
      <c r="AM55" s="40" t="s">
        <v>62</v>
      </c>
      <c r="AN55" s="40" t="s">
        <v>64</v>
      </c>
      <c r="AO55" s="40" t="s">
        <v>66</v>
      </c>
      <c r="AP55" s="40" t="s">
        <v>68</v>
      </c>
      <c r="AQ55" s="40" t="s">
        <v>70</v>
      </c>
      <c r="AR55" s="40" t="s">
        <v>72</v>
      </c>
      <c r="AS55" s="40" t="s">
        <v>74</v>
      </c>
      <c r="AT55" s="40" t="s">
        <v>75</v>
      </c>
      <c r="AU55" s="40" t="s">
        <v>77</v>
      </c>
      <c r="AV55" s="40" t="s">
        <v>79</v>
      </c>
      <c r="AW55" s="40" t="s">
        <v>81</v>
      </c>
      <c r="AX55" s="40" t="s">
        <v>83</v>
      </c>
      <c r="AY55" s="40" t="s">
        <v>91</v>
      </c>
      <c r="AZ55" s="40" t="s">
        <v>0</v>
      </c>
      <c r="BA55" s="40" t="s">
        <v>1</v>
      </c>
      <c r="BB55" s="40" t="s">
        <v>2</v>
      </c>
      <c r="BC55" s="40" t="s">
        <v>92</v>
      </c>
      <c r="BD55" s="40" t="s">
        <v>93</v>
      </c>
      <c r="BE55" s="40" t="s">
        <v>94</v>
      </c>
      <c r="BF55" s="40" t="s">
        <v>86</v>
      </c>
      <c r="BG55" s="40" t="s">
        <v>88</v>
      </c>
      <c r="BH55" s="40" t="s">
        <v>95</v>
      </c>
      <c r="BI55" s="40" t="s">
        <v>96</v>
      </c>
      <c r="BJ55" s="40" t="s">
        <v>90</v>
      </c>
      <c r="BK55" s="195"/>
      <c r="BL55" s="195"/>
      <c r="BM55" s="195"/>
      <c r="BN55" s="35" t="s">
        <v>199</v>
      </c>
      <c r="BO55" s="166"/>
      <c r="BP55" s="169"/>
      <c r="BQ55" s="10"/>
    </row>
    <row r="56" spans="1:68" s="73" customFormat="1" ht="15" customHeight="1" collapsed="1">
      <c r="A56" s="69" t="s">
        <v>152</v>
      </c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2"/>
    </row>
    <row r="57" spans="1:68" s="2" customFormat="1" ht="12">
      <c r="A57" s="42" t="s">
        <v>154</v>
      </c>
      <c r="B57" s="53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9"/>
      <c r="BM57" s="129"/>
      <c r="BN57" s="129"/>
      <c r="BO57" s="129"/>
      <c r="BP57" s="130"/>
    </row>
    <row r="58" spans="1:68" s="2" customFormat="1" ht="12">
      <c r="A58" s="37" t="s">
        <v>155</v>
      </c>
      <c r="B58" s="88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29"/>
      <c r="BM58" s="129"/>
      <c r="BN58" s="129"/>
      <c r="BO58" s="129"/>
      <c r="BP58" s="132"/>
    </row>
    <row r="59" spans="1:68" s="2" customFormat="1" ht="15" customHeight="1">
      <c r="A59" s="39" t="s">
        <v>156</v>
      </c>
      <c r="B59" s="89"/>
      <c r="C59" s="128"/>
      <c r="D59" s="128"/>
      <c r="E59" s="128"/>
      <c r="F59" s="128"/>
      <c r="G59" s="128"/>
      <c r="H59" s="128">
        <v>509917</v>
      </c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>
        <v>509917</v>
      </c>
      <c r="BL59" s="129"/>
      <c r="BM59" s="129"/>
      <c r="BN59" s="129"/>
      <c r="BO59" s="129"/>
      <c r="BP59" s="130">
        <v>509917</v>
      </c>
    </row>
    <row r="60" spans="1:68" s="2" customFormat="1" ht="15" customHeight="1">
      <c r="A60" s="41" t="s">
        <v>157</v>
      </c>
      <c r="B60" s="90"/>
      <c r="C60" s="131"/>
      <c r="D60" s="131"/>
      <c r="E60" s="131"/>
      <c r="F60" s="131"/>
      <c r="G60" s="131">
        <v>2416670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>
        <v>2416670</v>
      </c>
      <c r="BL60" s="129"/>
      <c r="BM60" s="129"/>
      <c r="BN60" s="129"/>
      <c r="BO60" s="129"/>
      <c r="BP60" s="132">
        <v>2416670</v>
      </c>
    </row>
    <row r="61" spans="1:68" s="2" customFormat="1" ht="15" customHeight="1">
      <c r="A61" s="39" t="s">
        <v>158</v>
      </c>
      <c r="B61" s="89"/>
      <c r="C61" s="128"/>
      <c r="D61" s="128"/>
      <c r="E61" s="128"/>
      <c r="F61" s="128"/>
      <c r="G61" s="128"/>
      <c r="H61" s="128">
        <v>1871220</v>
      </c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>
        <v>1871220</v>
      </c>
      <c r="BL61" s="129"/>
      <c r="BM61" s="129"/>
      <c r="BN61" s="129"/>
      <c r="BO61" s="129"/>
      <c r="BP61" s="130">
        <v>1871220</v>
      </c>
    </row>
    <row r="62" spans="1:68" s="2" customFormat="1" ht="12">
      <c r="A62" s="37" t="s">
        <v>159</v>
      </c>
      <c r="B62" s="9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29"/>
      <c r="BM62" s="129"/>
      <c r="BN62" s="129"/>
      <c r="BO62" s="129"/>
      <c r="BP62" s="132"/>
    </row>
    <row r="63" spans="1:68" s="2" customFormat="1" ht="12">
      <c r="A63" s="39" t="s">
        <v>160</v>
      </c>
      <c r="B63" s="89"/>
      <c r="C63" s="128"/>
      <c r="D63" s="128"/>
      <c r="E63" s="128">
        <v>71347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>
        <v>71347</v>
      </c>
      <c r="BL63" s="129"/>
      <c r="BM63" s="129"/>
      <c r="BN63" s="129"/>
      <c r="BO63" s="129"/>
      <c r="BP63" s="130">
        <v>71347</v>
      </c>
    </row>
    <row r="64" spans="1:68" s="2" customFormat="1" ht="12">
      <c r="A64" s="43" t="s">
        <v>161</v>
      </c>
      <c r="B64" s="9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29"/>
      <c r="BM64" s="129"/>
      <c r="BN64" s="129"/>
      <c r="BO64" s="129"/>
      <c r="BP64" s="132"/>
    </row>
    <row r="65" spans="1:68" s="2" customFormat="1" ht="12">
      <c r="A65" s="37" t="s">
        <v>162</v>
      </c>
      <c r="B65" s="9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>
        <v>168524</v>
      </c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>
        <v>168524</v>
      </c>
      <c r="BL65" s="129"/>
      <c r="BM65" s="129"/>
      <c r="BN65" s="129"/>
      <c r="BO65" s="129"/>
      <c r="BP65" s="132">
        <v>168524</v>
      </c>
    </row>
    <row r="66" spans="1:68" s="2" customFormat="1" ht="12">
      <c r="A66" s="38" t="s">
        <v>163</v>
      </c>
      <c r="B66" s="89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>
        <v>184</v>
      </c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>
        <v>183</v>
      </c>
      <c r="BL66" s="129"/>
      <c r="BM66" s="129"/>
      <c r="BN66" s="129"/>
      <c r="BO66" s="129"/>
      <c r="BP66" s="130">
        <v>183</v>
      </c>
    </row>
    <row r="67" spans="1:68" s="2" customFormat="1" ht="12">
      <c r="A67" s="42" t="s">
        <v>164</v>
      </c>
      <c r="B67" s="92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9"/>
      <c r="BM67" s="129"/>
      <c r="BN67" s="129"/>
      <c r="BO67" s="129"/>
      <c r="BP67" s="130"/>
    </row>
    <row r="68" spans="1:68" s="2" customFormat="1" ht="12">
      <c r="A68" s="37" t="s">
        <v>165</v>
      </c>
      <c r="B68" s="88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29"/>
      <c r="BM68" s="129"/>
      <c r="BN68" s="129"/>
      <c r="BO68" s="129"/>
      <c r="BP68" s="132"/>
    </row>
    <row r="69" spans="1:68" s="2" customFormat="1" ht="12">
      <c r="A69" s="39" t="s">
        <v>166</v>
      </c>
      <c r="B69" s="89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>
        <v>9142</v>
      </c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>
        <v>9142</v>
      </c>
      <c r="BL69" s="129"/>
      <c r="BM69" s="129"/>
      <c r="BN69" s="129"/>
      <c r="BO69" s="129"/>
      <c r="BP69" s="130">
        <v>9142</v>
      </c>
    </row>
    <row r="70" spans="1:68" s="2" customFormat="1" ht="12">
      <c r="A70" s="41" t="s">
        <v>167</v>
      </c>
      <c r="B70" s="93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>
        <v>105395</v>
      </c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>
        <v>105395</v>
      </c>
      <c r="BL70" s="129"/>
      <c r="BM70" s="129"/>
      <c r="BN70" s="129"/>
      <c r="BO70" s="129"/>
      <c r="BP70" s="132">
        <v>105395</v>
      </c>
    </row>
    <row r="71" spans="1:68" s="2" customFormat="1" ht="12">
      <c r="A71" s="39" t="s">
        <v>168</v>
      </c>
      <c r="B71" s="89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>
        <v>19236</v>
      </c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>
        <v>19236</v>
      </c>
      <c r="BL71" s="129"/>
      <c r="BM71" s="129"/>
      <c r="BN71" s="129"/>
      <c r="BO71" s="129"/>
      <c r="BP71" s="130">
        <v>19236</v>
      </c>
    </row>
    <row r="72" spans="1:68" s="2" customFormat="1" ht="12">
      <c r="A72" s="41" t="s">
        <v>169</v>
      </c>
      <c r="B72" s="93"/>
      <c r="C72" s="131"/>
      <c r="D72" s="131"/>
      <c r="E72" s="131">
        <v>38682</v>
      </c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>
        <v>38682</v>
      </c>
      <c r="BL72" s="129"/>
      <c r="BM72" s="129"/>
      <c r="BN72" s="129"/>
      <c r="BO72" s="129"/>
      <c r="BP72" s="132">
        <v>38682</v>
      </c>
    </row>
    <row r="73" spans="1:68" s="73" customFormat="1" ht="15" customHeight="1">
      <c r="A73" s="69" t="s">
        <v>153</v>
      </c>
      <c r="B73" s="94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4"/>
    </row>
    <row r="74" spans="1:68" s="17" customFormat="1" ht="15" customHeight="1">
      <c r="A74" s="42" t="s">
        <v>170</v>
      </c>
      <c r="B74" s="95"/>
      <c r="C74" s="128"/>
      <c r="D74" s="128"/>
      <c r="E74" s="128"/>
      <c r="F74" s="128"/>
      <c r="G74" s="128"/>
      <c r="H74" s="128"/>
      <c r="I74" s="128">
        <v>186</v>
      </c>
      <c r="J74" s="128"/>
      <c r="K74" s="128"/>
      <c r="L74" s="128">
        <v>651</v>
      </c>
      <c r="M74" s="128">
        <v>465</v>
      </c>
      <c r="N74" s="128"/>
      <c r="O74" s="128"/>
      <c r="P74" s="128">
        <v>93</v>
      </c>
      <c r="Q74" s="128">
        <v>3348</v>
      </c>
      <c r="R74" s="128"/>
      <c r="S74" s="128"/>
      <c r="T74" s="128"/>
      <c r="U74" s="128"/>
      <c r="V74" s="128"/>
      <c r="W74" s="128"/>
      <c r="X74" s="128">
        <v>1395</v>
      </c>
      <c r="Y74" s="128"/>
      <c r="Z74" s="128">
        <v>20459</v>
      </c>
      <c r="AA74" s="128">
        <v>1674</v>
      </c>
      <c r="AB74" s="128"/>
      <c r="AC74" s="128">
        <v>651</v>
      </c>
      <c r="AD74" s="128">
        <v>2325</v>
      </c>
      <c r="AE74" s="128"/>
      <c r="AF74" s="128"/>
      <c r="AG74" s="128"/>
      <c r="AH74" s="128"/>
      <c r="AI74" s="128"/>
      <c r="AJ74" s="128">
        <v>49288</v>
      </c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>
        <v>80534</v>
      </c>
      <c r="BL74" s="128"/>
      <c r="BM74" s="128">
        <v>-5964</v>
      </c>
      <c r="BN74" s="128">
        <v>2342279</v>
      </c>
      <c r="BO74" s="129"/>
      <c r="BP74" s="135">
        <v>2416850</v>
      </c>
    </row>
    <row r="75" spans="1:68" s="17" customFormat="1" ht="15" customHeight="1">
      <c r="A75" s="43" t="s">
        <v>171</v>
      </c>
      <c r="B75" s="96"/>
      <c r="C75" s="131"/>
      <c r="D75" s="131"/>
      <c r="E75" s="131"/>
      <c r="F75" s="131"/>
      <c r="G75" s="131"/>
      <c r="H75" s="131">
        <v>310</v>
      </c>
      <c r="I75" s="131">
        <v>310</v>
      </c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>
        <v>7232</v>
      </c>
      <c r="AA75" s="131">
        <v>1963</v>
      </c>
      <c r="AB75" s="131"/>
      <c r="AC75" s="131"/>
      <c r="AD75" s="131"/>
      <c r="AE75" s="131"/>
      <c r="AF75" s="131"/>
      <c r="AG75" s="131"/>
      <c r="AH75" s="131"/>
      <c r="AI75" s="131"/>
      <c r="AJ75" s="131">
        <v>111369</v>
      </c>
      <c r="AK75" s="131">
        <v>364893</v>
      </c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>
        <v>486076</v>
      </c>
      <c r="BL75" s="131"/>
      <c r="BM75" s="131"/>
      <c r="BN75" s="131">
        <v>0</v>
      </c>
      <c r="BO75" s="129"/>
      <c r="BP75" s="132">
        <v>486076</v>
      </c>
    </row>
    <row r="76" spans="1:68" s="17" customFormat="1" ht="15" customHeight="1">
      <c r="A76" s="42" t="s">
        <v>172</v>
      </c>
      <c r="B76" s="95"/>
      <c r="C76" s="128">
        <v>288</v>
      </c>
      <c r="D76" s="128"/>
      <c r="E76" s="128">
        <v>144</v>
      </c>
      <c r="F76" s="128"/>
      <c r="G76" s="128">
        <v>3819</v>
      </c>
      <c r="H76" s="128">
        <v>23276</v>
      </c>
      <c r="I76" s="128">
        <v>5260</v>
      </c>
      <c r="J76" s="128">
        <v>8791</v>
      </c>
      <c r="K76" s="128">
        <v>432</v>
      </c>
      <c r="L76" s="128">
        <v>1081</v>
      </c>
      <c r="M76" s="128">
        <v>3459</v>
      </c>
      <c r="N76" s="128">
        <v>2882</v>
      </c>
      <c r="O76" s="128">
        <v>11169</v>
      </c>
      <c r="P76" s="128">
        <v>721</v>
      </c>
      <c r="Q76" s="128">
        <v>288</v>
      </c>
      <c r="R76" s="128">
        <v>1874</v>
      </c>
      <c r="S76" s="128">
        <v>216</v>
      </c>
      <c r="T76" s="128">
        <v>12322</v>
      </c>
      <c r="U76" s="128">
        <v>13115</v>
      </c>
      <c r="V76" s="128">
        <v>865</v>
      </c>
      <c r="W76" s="128">
        <v>72</v>
      </c>
      <c r="X76" s="128">
        <v>21762</v>
      </c>
      <c r="Y76" s="128">
        <v>865</v>
      </c>
      <c r="Z76" s="128">
        <v>5981</v>
      </c>
      <c r="AA76" s="128">
        <v>26158</v>
      </c>
      <c r="AB76" s="128">
        <v>8215</v>
      </c>
      <c r="AC76" s="128">
        <v>52100</v>
      </c>
      <c r="AD76" s="128">
        <v>19601</v>
      </c>
      <c r="AE76" s="128">
        <v>2594</v>
      </c>
      <c r="AF76" s="128">
        <v>11025</v>
      </c>
      <c r="AG76" s="128">
        <v>865</v>
      </c>
      <c r="AH76" s="128">
        <v>2594</v>
      </c>
      <c r="AI76" s="128">
        <v>5188</v>
      </c>
      <c r="AJ76" s="128">
        <v>33292</v>
      </c>
      <c r="AK76" s="128">
        <v>11314</v>
      </c>
      <c r="AL76" s="128">
        <v>72</v>
      </c>
      <c r="AM76" s="128">
        <v>216</v>
      </c>
      <c r="AN76" s="128"/>
      <c r="AO76" s="128"/>
      <c r="AP76" s="128">
        <v>432</v>
      </c>
      <c r="AQ76" s="128"/>
      <c r="AR76" s="128">
        <v>17655</v>
      </c>
      <c r="AS76" s="128">
        <v>216</v>
      </c>
      <c r="AT76" s="128">
        <v>33941</v>
      </c>
      <c r="AU76" s="128">
        <v>360</v>
      </c>
      <c r="AV76" s="128">
        <v>5260</v>
      </c>
      <c r="AW76" s="128">
        <v>1657</v>
      </c>
      <c r="AX76" s="128">
        <v>360</v>
      </c>
      <c r="AY76" s="128">
        <v>4180</v>
      </c>
      <c r="AZ76" s="128">
        <v>721</v>
      </c>
      <c r="BA76" s="128">
        <v>3675</v>
      </c>
      <c r="BB76" s="128">
        <v>360</v>
      </c>
      <c r="BC76" s="128">
        <v>576</v>
      </c>
      <c r="BD76" s="128">
        <v>360</v>
      </c>
      <c r="BE76" s="128">
        <v>2810</v>
      </c>
      <c r="BF76" s="128">
        <v>12971</v>
      </c>
      <c r="BG76" s="128">
        <v>360</v>
      </c>
      <c r="BH76" s="128">
        <v>144</v>
      </c>
      <c r="BI76" s="128">
        <v>432</v>
      </c>
      <c r="BJ76" s="128"/>
      <c r="BK76" s="128">
        <v>378392</v>
      </c>
      <c r="BL76" s="128">
        <v>58595</v>
      </c>
      <c r="BM76" s="128"/>
      <c r="BN76" s="128"/>
      <c r="BO76" s="129"/>
      <c r="BP76" s="135">
        <v>436987</v>
      </c>
    </row>
    <row r="77" spans="1:68" s="17" customFormat="1" ht="15" customHeight="1">
      <c r="A77" s="43" t="s">
        <v>173</v>
      </c>
      <c r="B77" s="96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>
        <v>396</v>
      </c>
      <c r="Y77" s="131"/>
      <c r="Z77" s="131">
        <v>535986</v>
      </c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>
        <v>536382</v>
      </c>
      <c r="BL77" s="131"/>
      <c r="BM77" s="131">
        <v>9200</v>
      </c>
      <c r="BN77" s="131">
        <v>1325638</v>
      </c>
      <c r="BO77" s="129"/>
      <c r="BP77" s="132">
        <v>1871220</v>
      </c>
    </row>
    <row r="78" spans="1:68" s="17" customFormat="1" ht="15" customHeight="1">
      <c r="A78" s="42" t="s">
        <v>174</v>
      </c>
      <c r="B78" s="92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8"/>
      <c r="BP78" s="139"/>
    </row>
    <row r="79" spans="1:68" s="17" customFormat="1" ht="15" customHeight="1">
      <c r="A79" s="44" t="s">
        <v>175</v>
      </c>
      <c r="B79" s="85"/>
      <c r="C79" s="131">
        <v>51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>
        <v>2</v>
      </c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>
        <v>445</v>
      </c>
      <c r="BF79" s="131"/>
      <c r="BG79" s="131"/>
      <c r="BH79" s="131"/>
      <c r="BI79" s="131"/>
      <c r="BJ79" s="131"/>
      <c r="BK79" s="131">
        <v>498</v>
      </c>
      <c r="BL79" s="131"/>
      <c r="BM79" s="131">
        <v>19</v>
      </c>
      <c r="BN79" s="131">
        <v>0</v>
      </c>
      <c r="BO79" s="129"/>
      <c r="BP79" s="132">
        <v>517</v>
      </c>
    </row>
    <row r="80" spans="1:68" s="17" customFormat="1" ht="15" customHeight="1">
      <c r="A80" s="45" t="s">
        <v>176</v>
      </c>
      <c r="B80" s="84"/>
      <c r="C80" s="128">
        <v>2414</v>
      </c>
      <c r="D80" s="128">
        <v>1657</v>
      </c>
      <c r="E80" s="128"/>
      <c r="F80" s="128">
        <v>352</v>
      </c>
      <c r="G80" s="128">
        <v>714</v>
      </c>
      <c r="H80" s="128">
        <v>582</v>
      </c>
      <c r="I80" s="128">
        <v>106</v>
      </c>
      <c r="J80" s="128">
        <v>643</v>
      </c>
      <c r="K80" s="128">
        <v>18</v>
      </c>
      <c r="L80" s="128">
        <v>405</v>
      </c>
      <c r="M80" s="128"/>
      <c r="N80" s="128">
        <v>256</v>
      </c>
      <c r="O80" s="128">
        <v>9</v>
      </c>
      <c r="P80" s="128">
        <v>35</v>
      </c>
      <c r="Q80" s="128">
        <v>123</v>
      </c>
      <c r="R80" s="128"/>
      <c r="S80" s="128"/>
      <c r="T80" s="128"/>
      <c r="U80" s="128">
        <v>370</v>
      </c>
      <c r="V80" s="128">
        <v>18</v>
      </c>
      <c r="W80" s="128"/>
      <c r="X80" s="128">
        <v>238</v>
      </c>
      <c r="Y80" s="128">
        <v>9</v>
      </c>
      <c r="Z80" s="128">
        <v>73121</v>
      </c>
      <c r="AA80" s="128">
        <v>449</v>
      </c>
      <c r="AB80" s="128">
        <v>167</v>
      </c>
      <c r="AC80" s="128">
        <v>1542</v>
      </c>
      <c r="AD80" s="128"/>
      <c r="AE80" s="128">
        <v>35</v>
      </c>
      <c r="AF80" s="128">
        <v>9</v>
      </c>
      <c r="AG80" s="128">
        <v>24</v>
      </c>
      <c r="AH80" s="128"/>
      <c r="AI80" s="128"/>
      <c r="AJ80" s="128">
        <v>2688</v>
      </c>
      <c r="AK80" s="128">
        <v>502</v>
      </c>
      <c r="AL80" s="128">
        <v>344</v>
      </c>
      <c r="AM80" s="128">
        <v>282</v>
      </c>
      <c r="AN80" s="128"/>
      <c r="AO80" s="128">
        <v>564</v>
      </c>
      <c r="AP80" s="128">
        <v>679</v>
      </c>
      <c r="AQ80" s="128">
        <v>1868</v>
      </c>
      <c r="AR80" s="128">
        <v>2970</v>
      </c>
      <c r="AS80" s="128"/>
      <c r="AT80" s="128">
        <v>14592</v>
      </c>
      <c r="AU80" s="128"/>
      <c r="AV80" s="128"/>
      <c r="AW80" s="128">
        <v>379</v>
      </c>
      <c r="AX80" s="128">
        <v>53</v>
      </c>
      <c r="AY80" s="128">
        <v>211</v>
      </c>
      <c r="AZ80" s="128">
        <v>652</v>
      </c>
      <c r="BA80" s="128">
        <v>670</v>
      </c>
      <c r="BB80" s="128">
        <v>150</v>
      </c>
      <c r="BC80" s="128">
        <v>1251</v>
      </c>
      <c r="BD80" s="128">
        <v>502</v>
      </c>
      <c r="BE80" s="128">
        <v>1593</v>
      </c>
      <c r="BF80" s="128">
        <v>97</v>
      </c>
      <c r="BG80" s="128">
        <v>9</v>
      </c>
      <c r="BH80" s="128">
        <v>996</v>
      </c>
      <c r="BI80" s="128">
        <v>159</v>
      </c>
      <c r="BJ80" s="128"/>
      <c r="BK80" s="128">
        <v>114505</v>
      </c>
      <c r="BL80" s="128">
        <v>142451</v>
      </c>
      <c r="BM80" s="128">
        <v>-8</v>
      </c>
      <c r="BN80" s="128">
        <v>21278</v>
      </c>
      <c r="BO80" s="129"/>
      <c r="BP80" s="135">
        <v>278225</v>
      </c>
    </row>
    <row r="81" spans="1:68" s="17" customFormat="1" ht="15" customHeight="1">
      <c r="A81" s="44" t="s">
        <v>177</v>
      </c>
      <c r="B81" s="85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>
        <v>11849</v>
      </c>
      <c r="AX81" s="131"/>
      <c r="AY81" s="131"/>
      <c r="AZ81" s="131"/>
      <c r="BA81" s="131"/>
      <c r="BB81" s="131"/>
      <c r="BC81" s="131"/>
      <c r="BD81" s="131"/>
      <c r="BE81" s="131">
        <v>48303</v>
      </c>
      <c r="BF81" s="131"/>
      <c r="BG81" s="131"/>
      <c r="BH81" s="131"/>
      <c r="BI81" s="131"/>
      <c r="BJ81" s="131"/>
      <c r="BK81" s="131">
        <v>60152</v>
      </c>
      <c r="BL81" s="131"/>
      <c r="BM81" s="131">
        <v>-1139</v>
      </c>
      <c r="BN81" s="131"/>
      <c r="BO81" s="129"/>
      <c r="BP81" s="132">
        <v>59013</v>
      </c>
    </row>
    <row r="82" spans="1:68" s="17" customFormat="1" ht="15" customHeight="1">
      <c r="A82" s="45" t="s">
        <v>178</v>
      </c>
      <c r="B82" s="84"/>
      <c r="C82" s="128"/>
      <c r="D82" s="128"/>
      <c r="E82" s="128"/>
      <c r="F82" s="128"/>
      <c r="G82" s="128"/>
      <c r="H82" s="128"/>
      <c r="I82" s="128"/>
      <c r="J82" s="128"/>
      <c r="K82" s="128"/>
      <c r="L82" s="128">
        <v>5</v>
      </c>
      <c r="M82" s="128"/>
      <c r="N82" s="128"/>
      <c r="O82" s="128">
        <v>0</v>
      </c>
      <c r="P82" s="128"/>
      <c r="Q82" s="128"/>
      <c r="R82" s="128"/>
      <c r="S82" s="128"/>
      <c r="T82" s="128"/>
      <c r="U82" s="128">
        <v>2</v>
      </c>
      <c r="V82" s="128">
        <v>1</v>
      </c>
      <c r="W82" s="128">
        <v>0</v>
      </c>
      <c r="X82" s="128">
        <v>2</v>
      </c>
      <c r="Y82" s="128"/>
      <c r="Z82" s="128">
        <v>1046</v>
      </c>
      <c r="AA82" s="128">
        <v>13</v>
      </c>
      <c r="AB82" s="128">
        <v>1</v>
      </c>
      <c r="AC82" s="128">
        <v>59</v>
      </c>
      <c r="AD82" s="128">
        <v>3</v>
      </c>
      <c r="AE82" s="128">
        <v>2</v>
      </c>
      <c r="AF82" s="128">
        <v>0</v>
      </c>
      <c r="AG82" s="128">
        <v>1</v>
      </c>
      <c r="AH82" s="128">
        <v>0</v>
      </c>
      <c r="AI82" s="128">
        <v>0</v>
      </c>
      <c r="AJ82" s="128"/>
      <c r="AK82" s="128"/>
      <c r="AL82" s="128"/>
      <c r="AM82" s="128"/>
      <c r="AN82" s="128"/>
      <c r="AO82" s="128"/>
      <c r="AP82" s="128"/>
      <c r="AQ82" s="128"/>
      <c r="AR82" s="128">
        <v>39</v>
      </c>
      <c r="AS82" s="128">
        <v>13</v>
      </c>
      <c r="AT82" s="128"/>
      <c r="AU82" s="128"/>
      <c r="AV82" s="128"/>
      <c r="AW82" s="128"/>
      <c r="AX82" s="128"/>
      <c r="AY82" s="128">
        <v>4</v>
      </c>
      <c r="AZ82" s="128"/>
      <c r="BA82" s="128"/>
      <c r="BB82" s="128"/>
      <c r="BC82" s="128"/>
      <c r="BD82" s="128"/>
      <c r="BE82" s="128">
        <v>36</v>
      </c>
      <c r="BF82" s="128"/>
      <c r="BG82" s="128"/>
      <c r="BH82" s="128"/>
      <c r="BI82" s="128"/>
      <c r="BJ82" s="128"/>
      <c r="BK82" s="128">
        <v>1227</v>
      </c>
      <c r="BL82" s="128"/>
      <c r="BM82" s="128">
        <v>628</v>
      </c>
      <c r="BN82" s="128"/>
      <c r="BO82" s="129"/>
      <c r="BP82" s="135">
        <v>1855</v>
      </c>
    </row>
    <row r="83" spans="1:68" s="17" customFormat="1" ht="15" customHeight="1">
      <c r="A83" s="44" t="s">
        <v>179</v>
      </c>
      <c r="B83" s="85"/>
      <c r="C83" s="131">
        <v>8024</v>
      </c>
      <c r="D83" s="131">
        <v>1917</v>
      </c>
      <c r="E83" s="131"/>
      <c r="F83" s="131"/>
      <c r="G83" s="131">
        <v>7285</v>
      </c>
      <c r="H83" s="131">
        <v>38817</v>
      </c>
      <c r="I83" s="131">
        <v>600</v>
      </c>
      <c r="J83" s="131">
        <v>670</v>
      </c>
      <c r="K83" s="131">
        <v>23</v>
      </c>
      <c r="L83" s="131">
        <v>1120</v>
      </c>
      <c r="M83" s="131">
        <v>150</v>
      </c>
      <c r="N83" s="131">
        <v>508</v>
      </c>
      <c r="O83" s="131">
        <v>69</v>
      </c>
      <c r="P83" s="131">
        <v>12</v>
      </c>
      <c r="Q83" s="131">
        <v>35</v>
      </c>
      <c r="R83" s="131"/>
      <c r="S83" s="131"/>
      <c r="T83" s="131"/>
      <c r="U83" s="131">
        <v>543</v>
      </c>
      <c r="V83" s="131">
        <v>127</v>
      </c>
      <c r="W83" s="131">
        <v>46</v>
      </c>
      <c r="X83" s="131">
        <v>543</v>
      </c>
      <c r="Y83" s="131">
        <v>69</v>
      </c>
      <c r="Z83" s="131">
        <v>252286</v>
      </c>
      <c r="AA83" s="131">
        <v>3164</v>
      </c>
      <c r="AB83" s="131">
        <v>219</v>
      </c>
      <c r="AC83" s="131">
        <v>14109</v>
      </c>
      <c r="AD83" s="131">
        <v>716</v>
      </c>
      <c r="AE83" s="131">
        <v>531</v>
      </c>
      <c r="AF83" s="131">
        <v>35</v>
      </c>
      <c r="AG83" s="131">
        <v>173</v>
      </c>
      <c r="AH83" s="131">
        <v>69</v>
      </c>
      <c r="AI83" s="131">
        <v>35</v>
      </c>
      <c r="AJ83" s="131"/>
      <c r="AK83" s="131"/>
      <c r="AL83" s="131"/>
      <c r="AM83" s="131">
        <v>1455</v>
      </c>
      <c r="AN83" s="131"/>
      <c r="AO83" s="131"/>
      <c r="AP83" s="131">
        <v>3013</v>
      </c>
      <c r="AQ83" s="131">
        <v>5380</v>
      </c>
      <c r="AR83" s="131">
        <v>9387</v>
      </c>
      <c r="AS83" s="131">
        <v>3083</v>
      </c>
      <c r="AT83" s="131">
        <v>92239</v>
      </c>
      <c r="AU83" s="131"/>
      <c r="AV83" s="131">
        <v>25435</v>
      </c>
      <c r="AW83" s="131">
        <v>2113</v>
      </c>
      <c r="AX83" s="131">
        <v>820</v>
      </c>
      <c r="AY83" s="131">
        <v>935</v>
      </c>
      <c r="AZ83" s="131">
        <v>704</v>
      </c>
      <c r="BA83" s="131"/>
      <c r="BB83" s="131"/>
      <c r="BC83" s="131">
        <v>150</v>
      </c>
      <c r="BD83" s="131">
        <v>162</v>
      </c>
      <c r="BE83" s="131">
        <v>8613</v>
      </c>
      <c r="BF83" s="131"/>
      <c r="BG83" s="131"/>
      <c r="BH83" s="131"/>
      <c r="BI83" s="131"/>
      <c r="BJ83" s="131"/>
      <c r="BK83" s="131">
        <v>485383</v>
      </c>
      <c r="BL83" s="131"/>
      <c r="BM83" s="131"/>
      <c r="BN83" s="131"/>
      <c r="BO83" s="129"/>
      <c r="BP83" s="132">
        <v>485383</v>
      </c>
    </row>
    <row r="84" spans="1:68" s="17" customFormat="1" ht="15" customHeight="1">
      <c r="A84" s="45" t="s">
        <v>180</v>
      </c>
      <c r="B84" s="8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>
        <v>1024</v>
      </c>
      <c r="AV84" s="128"/>
      <c r="AW84" s="128"/>
      <c r="AX84" s="128"/>
      <c r="AY84" s="128"/>
      <c r="AZ84" s="128"/>
      <c r="BA84" s="128"/>
      <c r="BB84" s="128"/>
      <c r="BC84" s="128"/>
      <c r="BD84" s="128"/>
      <c r="BE84" s="128">
        <v>8212</v>
      </c>
      <c r="BF84" s="128"/>
      <c r="BG84" s="128"/>
      <c r="BH84" s="128"/>
      <c r="BI84" s="128"/>
      <c r="BJ84" s="128"/>
      <c r="BK84" s="128">
        <v>9236</v>
      </c>
      <c r="BL84" s="128"/>
      <c r="BM84" s="128">
        <v>218</v>
      </c>
      <c r="BN84" s="128"/>
      <c r="BO84" s="129"/>
      <c r="BP84" s="135">
        <v>9454</v>
      </c>
    </row>
    <row r="85" spans="1:68" s="17" customFormat="1" ht="15" customHeight="1">
      <c r="A85" s="44" t="s">
        <v>181</v>
      </c>
      <c r="B85" s="85"/>
      <c r="C85" s="131"/>
      <c r="D85" s="131"/>
      <c r="E85" s="131"/>
      <c r="F85" s="131"/>
      <c r="G85" s="131"/>
      <c r="H85" s="131"/>
      <c r="I85" s="131"/>
      <c r="J85" s="131"/>
      <c r="K85" s="131"/>
      <c r="L85" s="131">
        <v>234</v>
      </c>
      <c r="M85" s="131">
        <v>31</v>
      </c>
      <c r="N85" s="131">
        <v>106</v>
      </c>
      <c r="O85" s="131">
        <v>14</v>
      </c>
      <c r="P85" s="131">
        <v>2</v>
      </c>
      <c r="Q85" s="131">
        <v>7</v>
      </c>
      <c r="R85" s="131"/>
      <c r="S85" s="131"/>
      <c r="T85" s="131"/>
      <c r="U85" s="131">
        <v>113</v>
      </c>
      <c r="V85" s="131">
        <v>27</v>
      </c>
      <c r="W85" s="131">
        <v>10</v>
      </c>
      <c r="X85" s="131">
        <v>113</v>
      </c>
      <c r="Y85" s="131"/>
      <c r="Z85" s="131">
        <v>52742</v>
      </c>
      <c r="AA85" s="131">
        <v>661</v>
      </c>
      <c r="AB85" s="131">
        <v>46</v>
      </c>
      <c r="AC85" s="131">
        <v>2950</v>
      </c>
      <c r="AD85" s="131">
        <v>150</v>
      </c>
      <c r="AE85" s="131">
        <v>111</v>
      </c>
      <c r="AF85" s="131">
        <v>7</v>
      </c>
      <c r="AG85" s="131">
        <v>36</v>
      </c>
      <c r="AH85" s="131"/>
      <c r="AI85" s="131"/>
      <c r="AJ85" s="131"/>
      <c r="AK85" s="131"/>
      <c r="AL85" s="131"/>
      <c r="AM85" s="131">
        <v>319</v>
      </c>
      <c r="AN85" s="131"/>
      <c r="AO85" s="131">
        <v>828</v>
      </c>
      <c r="AP85" s="131">
        <v>630</v>
      </c>
      <c r="AQ85" s="131"/>
      <c r="AR85" s="131">
        <v>1962</v>
      </c>
      <c r="AS85" s="131"/>
      <c r="AT85" s="131"/>
      <c r="AU85" s="131"/>
      <c r="AV85" s="131"/>
      <c r="AW85" s="131"/>
      <c r="AX85" s="131"/>
      <c r="AY85" s="131">
        <v>196</v>
      </c>
      <c r="AZ85" s="131"/>
      <c r="BA85" s="131"/>
      <c r="BB85" s="131"/>
      <c r="BC85" s="131"/>
      <c r="BD85" s="131"/>
      <c r="BE85" s="131">
        <v>1801</v>
      </c>
      <c r="BF85" s="131"/>
      <c r="BG85" s="131"/>
      <c r="BH85" s="131"/>
      <c r="BI85" s="131"/>
      <c r="BJ85" s="131"/>
      <c r="BK85" s="131">
        <v>63097</v>
      </c>
      <c r="BL85" s="131"/>
      <c r="BM85" s="131">
        <v>-2331</v>
      </c>
      <c r="BN85" s="131">
        <v>118745</v>
      </c>
      <c r="BO85" s="129"/>
      <c r="BP85" s="132">
        <v>179511</v>
      </c>
    </row>
    <row r="86" spans="1:68" s="17" customFormat="1" ht="15" customHeight="1">
      <c r="A86" s="45" t="s">
        <v>182</v>
      </c>
      <c r="B86" s="8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>
        <v>4812</v>
      </c>
      <c r="AA86" s="128">
        <v>98</v>
      </c>
      <c r="AB86" s="128"/>
      <c r="AC86" s="128">
        <v>442</v>
      </c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>
        <v>638</v>
      </c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>
        <v>5991</v>
      </c>
      <c r="BL86" s="128">
        <v>27261</v>
      </c>
      <c r="BM86" s="128">
        <v>0</v>
      </c>
      <c r="BN86" s="128">
        <v>1957</v>
      </c>
      <c r="BO86" s="129"/>
      <c r="BP86" s="135">
        <v>35208</v>
      </c>
    </row>
    <row r="87" spans="1:68" s="17" customFormat="1" ht="15" customHeight="1">
      <c r="A87" s="43" t="s">
        <v>183</v>
      </c>
      <c r="B87" s="97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8"/>
      <c r="BP87" s="140"/>
    </row>
    <row r="88" spans="1:68" s="17" customFormat="1" ht="15" customHeight="1">
      <c r="A88" s="45" t="s">
        <v>166</v>
      </c>
      <c r="B88" s="8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>
        <v>2560</v>
      </c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>
        <v>2560</v>
      </c>
      <c r="BL88" s="128">
        <v>6582</v>
      </c>
      <c r="BM88" s="128"/>
      <c r="BN88" s="128"/>
      <c r="BO88" s="129"/>
      <c r="BP88" s="135">
        <v>9142</v>
      </c>
    </row>
    <row r="89" spans="1:68" s="17" customFormat="1" ht="15" customHeight="1">
      <c r="A89" s="44" t="s">
        <v>167</v>
      </c>
      <c r="B89" s="85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>
        <v>105395</v>
      </c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>
        <v>105395</v>
      </c>
      <c r="BL89" s="131"/>
      <c r="BM89" s="131"/>
      <c r="BN89" s="131"/>
      <c r="BO89" s="129"/>
      <c r="BP89" s="132">
        <v>105395</v>
      </c>
    </row>
    <row r="90" spans="1:68" s="17" customFormat="1" ht="15" customHeight="1">
      <c r="A90" s="45" t="s">
        <v>168</v>
      </c>
      <c r="B90" s="8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>
        <v>19236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>
        <v>19236</v>
      </c>
      <c r="BL90" s="128"/>
      <c r="BM90" s="128"/>
      <c r="BN90" s="128"/>
      <c r="BO90" s="129"/>
      <c r="BP90" s="135">
        <v>19236</v>
      </c>
    </row>
    <row r="91" spans="1:68" s="2" customFormat="1" ht="12">
      <c r="A91" s="44" t="s">
        <v>169</v>
      </c>
      <c r="B91" s="85"/>
      <c r="C91" s="131"/>
      <c r="D91" s="131"/>
      <c r="E91" s="131"/>
      <c r="F91" s="131"/>
      <c r="G91" s="131"/>
      <c r="H91" s="131"/>
      <c r="I91" s="131"/>
      <c r="J91" s="131"/>
      <c r="K91" s="131"/>
      <c r="L91" s="131">
        <v>1</v>
      </c>
      <c r="M91" s="131"/>
      <c r="N91" s="131">
        <v>5</v>
      </c>
      <c r="O91" s="131"/>
      <c r="P91" s="131"/>
      <c r="Q91" s="131">
        <v>4666</v>
      </c>
      <c r="R91" s="131"/>
      <c r="S91" s="131"/>
      <c r="T91" s="131"/>
      <c r="U91" s="131"/>
      <c r="V91" s="131"/>
      <c r="W91" s="131"/>
      <c r="X91" s="131"/>
      <c r="Y91" s="131"/>
      <c r="Z91" s="131">
        <v>26</v>
      </c>
      <c r="AA91" s="131"/>
      <c r="AB91" s="131"/>
      <c r="AC91" s="131">
        <v>477</v>
      </c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>
        <v>5175</v>
      </c>
      <c r="BL91" s="131">
        <v>104854</v>
      </c>
      <c r="BM91" s="131"/>
      <c r="BN91" s="131">
        <v>0</v>
      </c>
      <c r="BO91" s="129"/>
      <c r="BP91" s="132">
        <v>110030</v>
      </c>
    </row>
    <row r="92" spans="1:68" s="2" customFormat="1" ht="12">
      <c r="A92" s="86" t="s">
        <v>184</v>
      </c>
      <c r="B92" s="99"/>
      <c r="C92" s="141">
        <v>1318</v>
      </c>
      <c r="D92" s="141">
        <v>460</v>
      </c>
      <c r="E92" s="141">
        <v>12</v>
      </c>
      <c r="F92" s="141">
        <v>6</v>
      </c>
      <c r="G92" s="141">
        <v>356</v>
      </c>
      <c r="H92" s="141">
        <v>5168</v>
      </c>
      <c r="I92" s="141">
        <v>129</v>
      </c>
      <c r="J92" s="141">
        <v>257</v>
      </c>
      <c r="K92" s="141">
        <v>74</v>
      </c>
      <c r="L92" s="141">
        <v>1024</v>
      </c>
      <c r="M92" s="141">
        <v>558</v>
      </c>
      <c r="N92" s="141">
        <v>619</v>
      </c>
      <c r="O92" s="141">
        <v>1919</v>
      </c>
      <c r="P92" s="141">
        <v>116</v>
      </c>
      <c r="Q92" s="141">
        <v>25</v>
      </c>
      <c r="R92" s="141">
        <v>435</v>
      </c>
      <c r="S92" s="141">
        <v>104</v>
      </c>
      <c r="T92" s="141">
        <v>1263</v>
      </c>
      <c r="U92" s="141">
        <v>1858</v>
      </c>
      <c r="V92" s="141">
        <v>98</v>
      </c>
      <c r="W92" s="141">
        <v>245</v>
      </c>
      <c r="X92" s="141">
        <v>2808</v>
      </c>
      <c r="Y92" s="141">
        <v>159</v>
      </c>
      <c r="Z92" s="141">
        <v>589</v>
      </c>
      <c r="AA92" s="141">
        <v>2495</v>
      </c>
      <c r="AB92" s="141">
        <v>2961</v>
      </c>
      <c r="AC92" s="141">
        <v>3341</v>
      </c>
      <c r="AD92" s="141">
        <v>2900</v>
      </c>
      <c r="AE92" s="141">
        <v>245</v>
      </c>
      <c r="AF92" s="141">
        <v>772</v>
      </c>
      <c r="AG92" s="141">
        <v>110</v>
      </c>
      <c r="AH92" s="141">
        <v>356</v>
      </c>
      <c r="AI92" s="141">
        <v>448</v>
      </c>
      <c r="AJ92" s="141">
        <v>5342</v>
      </c>
      <c r="AK92" s="141">
        <v>1772</v>
      </c>
      <c r="AL92" s="141">
        <v>2489</v>
      </c>
      <c r="AM92" s="141">
        <v>3261</v>
      </c>
      <c r="AN92" s="141">
        <v>86</v>
      </c>
      <c r="AO92" s="141">
        <v>31</v>
      </c>
      <c r="AP92" s="141">
        <v>227</v>
      </c>
      <c r="AQ92" s="141"/>
      <c r="AR92" s="141">
        <v>10385</v>
      </c>
      <c r="AS92" s="141">
        <v>43</v>
      </c>
      <c r="AT92" s="141">
        <v>564</v>
      </c>
      <c r="AU92" s="141">
        <v>86</v>
      </c>
      <c r="AV92" s="141">
        <v>141</v>
      </c>
      <c r="AW92" s="141">
        <v>67</v>
      </c>
      <c r="AX92" s="141">
        <v>110</v>
      </c>
      <c r="AY92" s="141">
        <v>693</v>
      </c>
      <c r="AZ92" s="141">
        <v>1012</v>
      </c>
      <c r="BA92" s="141">
        <v>2409</v>
      </c>
      <c r="BB92" s="141">
        <v>742</v>
      </c>
      <c r="BC92" s="141">
        <v>172</v>
      </c>
      <c r="BD92" s="141">
        <v>1251</v>
      </c>
      <c r="BE92" s="141">
        <v>6247</v>
      </c>
      <c r="BF92" s="141">
        <v>1858</v>
      </c>
      <c r="BG92" s="141">
        <v>166</v>
      </c>
      <c r="BH92" s="141">
        <v>1189</v>
      </c>
      <c r="BI92" s="141">
        <v>1502</v>
      </c>
      <c r="BJ92" s="141"/>
      <c r="BK92" s="141">
        <v>75069</v>
      </c>
      <c r="BL92" s="141">
        <v>163588</v>
      </c>
      <c r="BM92" s="141"/>
      <c r="BN92" s="141">
        <v>161</v>
      </c>
      <c r="BO92" s="142"/>
      <c r="BP92" s="143">
        <v>238819</v>
      </c>
    </row>
    <row r="93" spans="2:68" ht="14.25" collapsed="1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</row>
    <row r="94" spans="1:68" ht="14.25">
      <c r="A94" s="187" t="s">
        <v>143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9"/>
    </row>
    <row r="95" spans="1:68" ht="14.25">
      <c r="A95" s="33" t="s">
        <v>190</v>
      </c>
      <c r="B95" s="4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9"/>
    </row>
    <row r="96" spans="1:68" ht="14.25">
      <c r="A96" s="180" t="s">
        <v>200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2"/>
    </row>
  </sheetData>
  <sheetProtection/>
  <mergeCells count="23">
    <mergeCell ref="BN53:BN54"/>
    <mergeCell ref="BM12:BM14"/>
    <mergeCell ref="A53:A55"/>
    <mergeCell ref="BL54:BL55"/>
    <mergeCell ref="C12:BJ12"/>
    <mergeCell ref="BK12:BK14"/>
    <mergeCell ref="A94:BP94"/>
    <mergeCell ref="A96:BP96"/>
    <mergeCell ref="BN12:BN13"/>
    <mergeCell ref="BO12:BO14"/>
    <mergeCell ref="BP12:BP14"/>
    <mergeCell ref="BL13:BL14"/>
    <mergeCell ref="A52:BP52"/>
    <mergeCell ref="C53:BJ53"/>
    <mergeCell ref="BK53:BK55"/>
    <mergeCell ref="BM53:BM55"/>
    <mergeCell ref="A1:H3"/>
    <mergeCell ref="A4:H5"/>
    <mergeCell ref="A11:BP11"/>
    <mergeCell ref="A12:A14"/>
    <mergeCell ref="B12:B14"/>
    <mergeCell ref="BO53:BO55"/>
    <mergeCell ref="BP53:BP55"/>
  </mergeCells>
  <hyperlinks>
    <hyperlink ref="BP9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Bayron De Jesus Cubillos Lopez</cp:lastModifiedBy>
  <dcterms:created xsi:type="dcterms:W3CDTF">2018-04-09T16:56:01Z</dcterms:created>
  <dcterms:modified xsi:type="dcterms:W3CDTF">2018-09-04T20:31:33Z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