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anegovco-my.sharepoint.com/personal/dacobaledam_dane_gov_co/Documents/Coordinación/CSA/CAE-AATA/Publicación/2022/Productos/Enviado a DT/"/>
    </mc:Choice>
  </mc:AlternateContent>
  <xr:revisionPtr revIDLastSave="4" documentId="11_5A6A1E41CD720B89E9E3221EE109D04146B33370" xr6:coauthVersionLast="47" xr6:coauthVersionMax="47" xr10:uidLastSave="{9B289483-82CB-4452-88CA-724425CC4AAA}"/>
  <bookViews>
    <workbookView xWindow="-120" yWindow="-120" windowWidth="20730" windowHeight="11160" tabRatio="815" xr2:uid="{00000000-000D-0000-FFFF-FFFF00000000}"/>
  </bookViews>
  <sheets>
    <sheet name="Índice" sheetId="519" r:id="rId1"/>
    <sheet name="Cuadro 1" sheetId="520" r:id="rId2"/>
    <sheet name="Cuadro 2" sheetId="527" r:id="rId3"/>
    <sheet name="Cuadro 3" sheetId="528" r:id="rId4"/>
    <sheet name="Cuadro 4" sheetId="529" r:id="rId5"/>
    <sheet name="Cuadro 5" sheetId="530" r:id="rId6"/>
    <sheet name="Cuadro 6" sheetId="531" r:id="rId7"/>
    <sheet name="Cuadro 7" sheetId="533" r:id="rId8"/>
    <sheet name="Cuadro 8" sheetId="534" r:id="rId9"/>
    <sheet name="Cuadro 9" sheetId="535" r:id="rId10"/>
    <sheet name="Cuadro 10" sheetId="537" r:id="rId11"/>
    <sheet name="Cuadro 11" sheetId="536" r:id="rId12"/>
    <sheet name="Cuadro 12" sheetId="538" r:id="rId13"/>
    <sheet name="Cuadro 13" sheetId="539" r:id="rId14"/>
    <sheet name="Cuadro 14" sheetId="540" r:id="rId15"/>
    <sheet name="Cuadro 15" sheetId="541" r:id="rId16"/>
    <sheet name="Cuadro 16" sheetId="542" r:id="rId17"/>
    <sheet name="Cuadro 17" sheetId="543" r:id="rId18"/>
    <sheet name="Cuadro 18" sheetId="544" r:id="rId19"/>
    <sheet name="Cuadro 19" sheetId="545" r:id="rId20"/>
    <sheet name="Cuadro 20" sheetId="546" r:id="rId21"/>
    <sheet name="Cuadro21" sheetId="547" r:id="rId2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545" l="1"/>
  <c r="D13" i="545"/>
  <c r="E13" i="545"/>
  <c r="F13" i="545"/>
  <c r="G13" i="545"/>
  <c r="H13" i="545"/>
  <c r="I13" i="545"/>
  <c r="J13" i="545"/>
  <c r="B13" i="545"/>
  <c r="J116" i="535"/>
  <c r="C116" i="535"/>
  <c r="D116" i="535"/>
  <c r="E116" i="535"/>
  <c r="F116" i="535"/>
  <c r="G116" i="535"/>
  <c r="H116" i="535"/>
  <c r="I116" i="535"/>
  <c r="B116" i="535"/>
  <c r="T25" i="533"/>
</calcChain>
</file>

<file path=xl/sharedStrings.xml><?xml version="1.0" encoding="utf-8"?>
<sst xmlns="http://schemas.openxmlformats.org/spreadsheetml/2006/main" count="1183" uniqueCount="247">
  <si>
    <t>Cuenta Ambiental y Económica de las Actividades Ambientales y Transacciones Asociadas</t>
  </si>
  <si>
    <t>CUENTA SATÉLITE AMBIENTAL</t>
  </si>
  <si>
    <t>1.</t>
  </si>
  <si>
    <t>Cuentas de las actividades ambientales y transacciones asociadas</t>
  </si>
  <si>
    <t>1.1</t>
  </si>
  <si>
    <t>Gastos en protección ambiental y gestión de recursos</t>
  </si>
  <si>
    <t>Cuadro 1</t>
  </si>
  <si>
    <t>Producción de servicios específicos de actividades ambientales, productores especializados (gobierno general)</t>
  </si>
  <si>
    <t>Cuadro 2</t>
  </si>
  <si>
    <t>Gasto total de productores especializados (gobierno general) en servicios específicos de actividades ambientales, según actividades de protección ambiental y gestión de recursos</t>
  </si>
  <si>
    <t>Cuadro 3</t>
  </si>
  <si>
    <t>Producción de servicios específicos de actividades ambientales, productores especializados (manejo de residuos y aguas residuales)</t>
  </si>
  <si>
    <t>Cuadro 4</t>
  </si>
  <si>
    <t>Producción de servicios específicos de actividades ambientales productores especializados (manejo de residuos)</t>
  </si>
  <si>
    <t>Cuadro 5</t>
  </si>
  <si>
    <t>Producción de servicios específicos de actividades ambientales productores especializados (manejo de aguas residuales)</t>
  </si>
  <si>
    <t xml:space="preserve">Cuadro 6 </t>
  </si>
  <si>
    <t>Gasto total de productores especializados (manejo de residuos y aguas residuales) en servicios específicos de actividades ambientales, según actividades de protección ambiental</t>
  </si>
  <si>
    <t xml:space="preserve">Cuadro 7 </t>
  </si>
  <si>
    <t>Producción de servicios específicos de actividades ambientales, productores por cuenta propia (industria manufacturera)</t>
  </si>
  <si>
    <t xml:space="preserve">Cuadro 8 </t>
  </si>
  <si>
    <t>Gasto total de productores por cuenta propia (industria manufacturera) en servicios específicos de actividades ambientales, según actividades de protección ambiental y gestión de recursos</t>
  </si>
  <si>
    <t>Cuadro 9</t>
  </si>
  <si>
    <t>Gasto de inversión de productores por cuenta propia (industria manufacturera) en servicios específicos de actividades ambientales, según actividades ambientales y actividades económicas</t>
  </si>
  <si>
    <t>Cuadro 10</t>
  </si>
  <si>
    <t>Gasto corriente de productores por cuenta propia (industria manufacturera) en servicios específicos de actividades ambientales, según actividades ambientales y actividades económicas</t>
  </si>
  <si>
    <t>Cuadro 11</t>
  </si>
  <si>
    <t>Financiamiento del gasto del gobierno, en actividades ambientales</t>
  </si>
  <si>
    <t>1.2</t>
  </si>
  <si>
    <t>Otras transacciones asociadas al ambiente</t>
  </si>
  <si>
    <t>Cuadro 12</t>
  </si>
  <si>
    <t>Impuestos ambientales por tipo de impuesto</t>
  </si>
  <si>
    <t>Cuadro 13</t>
  </si>
  <si>
    <t>Empleos asociados a las actividades ambientales equivalentes a tiempo completo, por empleo principal según categoría ocupacional, actividad ambiental y actividad económica</t>
  </si>
  <si>
    <t>Cuadro 14</t>
  </si>
  <si>
    <t>Empleos verdes equivalentes a tiempo completo, por empleo principal según categoría ocupacional, actividad ambiental y actividad económica</t>
  </si>
  <si>
    <t>2.</t>
  </si>
  <si>
    <t>Indicadores derivados</t>
  </si>
  <si>
    <t>Cuadro 15</t>
  </si>
  <si>
    <t>Gasto del Gobierno general en actividades ambientales con respecto al gasto total del Gobierno general</t>
  </si>
  <si>
    <t>Cuadro 16</t>
  </si>
  <si>
    <t>Gasto del Gobierno general en actividades ambientales con respecto al Producto Interno Bruto PIB</t>
  </si>
  <si>
    <t>Cuadro 17</t>
  </si>
  <si>
    <t>Gasto de la industria manufacturera en actividades ambientales con respecto al valor agregado de la industria manufacturera</t>
  </si>
  <si>
    <t>Cuadro 18</t>
  </si>
  <si>
    <t>Gasto de la Industria manufacturera en actividades ambientales con respecto al Producto Interno Bruto PIB</t>
  </si>
  <si>
    <t>Cuadro 19</t>
  </si>
  <si>
    <t>Impuestos ambientales con respecto al total recaudado de impuestos no ambientales</t>
  </si>
  <si>
    <t>Cuadro 20</t>
  </si>
  <si>
    <t>Empleos verdes con respecto a los empleos ambientales</t>
  </si>
  <si>
    <t>Cuadro 21</t>
  </si>
  <si>
    <t>Empleos verdes con respecto al total de puestos de trabajo, según trabajo principal</t>
  </si>
  <si>
    <t>Cuadro 1. Producción de servicios específicos de actividades ambientales, productores especializados (gobierno general)</t>
  </si>
  <si>
    <t>Valores a precios corrientes</t>
  </si>
  <si>
    <t>Millones de pesos</t>
  </si>
  <si>
    <r>
      <t>2009 - 2021</t>
    </r>
    <r>
      <rPr>
        <b/>
        <vertAlign val="superscript"/>
        <sz val="9"/>
        <rFont val="Segoe UI"/>
        <family val="2"/>
      </rPr>
      <t>pr</t>
    </r>
  </si>
  <si>
    <t>Índice</t>
  </si>
  <si>
    <t>Concepto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</si>
  <si>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</si>
  <si>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</si>
  <si>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t>Producción</t>
  </si>
  <si>
    <t>Consumo intermedio</t>
  </si>
  <si>
    <t>Valor agregado bruto</t>
  </si>
  <si>
    <t>Remuneración a los asalariados</t>
  </si>
  <si>
    <t>Impuestos menos subvenciones a la producción</t>
  </si>
  <si>
    <t>Consumo de capital fijo</t>
  </si>
  <si>
    <t xml:space="preserve">N.D. </t>
  </si>
  <si>
    <t>Excedente de explotación bruto</t>
  </si>
  <si>
    <t>Partidas complementarias</t>
  </si>
  <si>
    <t>Formación bruta de capital fijo</t>
  </si>
  <si>
    <t>Activos fijos intangibles</t>
  </si>
  <si>
    <t>Vivienda</t>
  </si>
  <si>
    <t>Otros edificios</t>
  </si>
  <si>
    <t>Otras estructuras</t>
  </si>
  <si>
    <t>Equipo de transporte</t>
  </si>
  <si>
    <t>Otra maquinaria y equipo</t>
  </si>
  <si>
    <t>Activados cultivados</t>
  </si>
  <si>
    <t>Mejoras importantes de activos no financieros no producidos</t>
  </si>
  <si>
    <t>Tierras y terrenos</t>
  </si>
  <si>
    <t>Otros gastos relacionados con las actividades ambientales</t>
  </si>
  <si>
    <t>Renta de la tierra</t>
  </si>
  <si>
    <t>Transferencias sociales en especie</t>
  </si>
  <si>
    <t>Primas de seguros no de vida</t>
  </si>
  <si>
    <t>Cooperación internacional corriente</t>
  </si>
  <si>
    <t>Transferencias corrientes diversas</t>
  </si>
  <si>
    <t>Donaciones para inversiones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</si>
  <si>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Sistema Nacional Ambiental (SINA) - ejecuciones presupuestales entidades; Sistema Integrado de Información Financiera (SIIF) Nación; Consolidador de Hacienda e Información Pública (CHIP); Formulario Único Territorial (FUT); Sistema General de Regalías (SGR)</t>
    </r>
  </si>
  <si>
    <r>
      <rPr>
        <b/>
        <sz val="8"/>
        <rFont val="Segoe UI"/>
        <family val="2"/>
      </rPr>
      <t xml:space="preserve">Cálculos: </t>
    </r>
    <r>
      <rPr>
        <sz val="8"/>
        <rFont val="Segoe UI"/>
        <family val="2"/>
      </rPr>
      <t>DANE, Cuentas nacionales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</si>
  <si>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</si>
  <si>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pr</t>
    </r>
    <r>
      <rPr>
        <sz val="8"/>
        <rFont val="Segoe UI"/>
        <family val="2"/>
      </rPr>
      <t>preliminar</t>
    </r>
  </si>
  <si>
    <t>N.D.: información no disponible</t>
  </si>
  <si>
    <t>Nota: Los resultados son susceptibles a cambios según se genere nueva información o se perfeccionen las metodologías de cálculo</t>
  </si>
  <si>
    <t>Actualizado el 9 de septiembre de 2022</t>
  </si>
  <si>
    <t>Cuadro 2. Gasto total de productores especializados (gobierno general) en servicios específicos de actividades ambientales, según actividades de protección ambiental y gestión de recursos</t>
  </si>
  <si>
    <t>Clasificación Actividades Ambientales - CAA</t>
  </si>
  <si>
    <r>
      <t>2020</t>
    </r>
    <r>
      <rPr>
        <b/>
        <vertAlign val="superscript"/>
        <sz val="9"/>
        <rFont val="Segoe UI"/>
        <family val="2"/>
      </rPr>
      <t>p</t>
    </r>
  </si>
  <si>
    <r>
      <t>2021</t>
    </r>
    <r>
      <rPr>
        <b/>
        <vertAlign val="superscript"/>
        <sz val="9"/>
        <rFont val="Segoe UI"/>
        <family val="2"/>
      </rPr>
      <t>pr</t>
    </r>
  </si>
  <si>
    <t>Actividades de protección ambiental</t>
  </si>
  <si>
    <t>Gastos corrientes</t>
  </si>
  <si>
    <t xml:space="preserve">Inversión </t>
  </si>
  <si>
    <t>Gasto total</t>
  </si>
  <si>
    <t>1.0     Protección de la atmósfera y el clima</t>
  </si>
  <si>
    <t>2.0     Gestión de aguas residuales</t>
  </si>
  <si>
    <t>3.0     Gestión de residuos</t>
  </si>
  <si>
    <t>4.0     Protección y recuperación del suelo, aguas subterráneas y  superficiales</t>
  </si>
  <si>
    <t>5.0     Reducción del ruido</t>
  </si>
  <si>
    <t>6.0     Protección de la biodiversidad y los paisajes</t>
  </si>
  <si>
    <t>8.0     Investigación y desarrollo</t>
  </si>
  <si>
    <t>9.0     Otras actividades de protección del ambiente</t>
  </si>
  <si>
    <t xml:space="preserve">Total actividades de protección ambiental </t>
  </si>
  <si>
    <t>Actividades de gestión de recursos</t>
  </si>
  <si>
    <t>10.0   Gestión de recursos minerales y energéticos</t>
  </si>
  <si>
    <t>11.0   Gestión de recursos madereros</t>
  </si>
  <si>
    <t>12.0   Gestión de recursos acuáticos</t>
  </si>
  <si>
    <t>14.0   Gestión de recursos hídricos</t>
  </si>
  <si>
    <t>16.0   Otras actividades de gestión de recursos</t>
  </si>
  <si>
    <t>Total actividades de gestión de recursos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</si>
  <si>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Sistema Nacional Ambiental (SINA) - ejecuciones presupuestales entidades; Sistema Integrado de Información Financiera (SIIF) Nación; Consolidador de Hacienda e Información Pública (CHIP); Formulario Único Territorial (FUT); Sistema General de Regalías (SGR)</t>
    </r>
  </si>
  <si>
    <r>
      <t xml:space="preserve">Cálculos: </t>
    </r>
    <r>
      <rPr>
        <sz val="8"/>
        <rFont val="Segoe UI"/>
        <family val="2"/>
      </rPr>
      <t>DANE, Cuentas nacionales</t>
    </r>
  </si>
  <si>
    <t>Cuadro 3. Producción de servicios específicos de actividades ambientales, productores especializados (manejo de residuos y aguas residuales)</t>
  </si>
  <si>
    <r>
      <t>2012 - 2021</t>
    </r>
    <r>
      <rPr>
        <b/>
        <vertAlign val="superscript"/>
        <sz val="9"/>
        <rFont val="Segoe UI"/>
        <family val="2"/>
      </rPr>
      <t>p</t>
    </r>
  </si>
  <si>
    <r>
      <t>2021</t>
    </r>
    <r>
      <rPr>
        <b/>
        <vertAlign val="superscript"/>
        <sz val="9"/>
        <rFont val="Segoe UI"/>
        <family val="2"/>
      </rPr>
      <t>p</t>
    </r>
  </si>
  <si>
    <t>Producción en protección ambiental</t>
  </si>
  <si>
    <t>Producción no ambiental</t>
  </si>
  <si>
    <t>Producción total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</si>
  <si>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Cuentas anuales de sectores institucionales</t>
    </r>
    <r>
      <rPr>
        <b/>
        <sz val="8"/>
        <rFont val="Segoe UI"/>
        <family val="2"/>
      </rPr>
      <t xml:space="preserve">; </t>
    </r>
    <r>
      <rPr>
        <sz val="8"/>
        <rFont val="Segoe UI"/>
        <family val="2"/>
      </rPr>
      <t>Superintendencia de Servicios Públicos Domiciliarios</t>
    </r>
  </si>
  <si>
    <t>Cuadro 4. Producción de servicios específicos de actividades ambientales productores especializados (manejo de residuos)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</si>
  <si>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Cuentas anuales de sectores institucionales; Superintendencia de Servicios Públicos Domiciliarios</t>
    </r>
  </si>
  <si>
    <t>Cuadro 5. Producción de servicios específicos de actividades ambientales productores especializados (manejo de aguas residuales)</t>
  </si>
  <si>
    <t>Cuadro 6. Gasto total de productores especializados (manejo de residuos y aguas residuales) en servicios específicos de actividades ambientales, según actividades de protección ambiental</t>
  </si>
  <si>
    <t>Actividades ambientales</t>
  </si>
  <si>
    <t>2.0 Gestión de aguas residuales</t>
  </si>
  <si>
    <t xml:space="preserve">3.0 Gestión de residuos no peligrosos </t>
  </si>
  <si>
    <t>3.3 Gestión de residuos peligrosos</t>
  </si>
  <si>
    <t>Total</t>
  </si>
  <si>
    <t>Cuadro 7. Producción de servicios específicos de actividades ambientales, productores por cuenta propia (industria manufacturera)</t>
  </si>
  <si>
    <r>
      <t>2012 - 2020</t>
    </r>
    <r>
      <rPr>
        <b/>
        <vertAlign val="superscript"/>
        <sz val="9"/>
        <rFont val="Segoe UI"/>
        <family val="2"/>
      </rPr>
      <t>p</t>
    </r>
  </si>
  <si>
    <t>Primas Netas de Seguros  no de vida</t>
  </si>
  <si>
    <t>Activos no producidos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</si>
  <si>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Encuesta Ambiental Industrial; DANE, cuentas nacionales anuales de bienes y servicios</t>
    </r>
  </si>
  <si>
    <t>Cuadro 8. Gasto total de productores por cuenta propia (industria manufacturera) en servicios específicos de actividades ambientales, según actividades de protección ambiental y gestión de recursos</t>
  </si>
  <si>
    <t>4.0     Protección y recuperación del suelo, aguas subterráneas y superficiales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</si>
  <si>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Encuesta Ambiental Industrial; DANE, cuentas anuales de bienes y servicios</t>
    </r>
  </si>
  <si>
    <t>Cuadro 9. Gasto de inversión de productores por cuenta propia (industria manufacturera) en servicios específicos de actividades ambientales, según actividades ambientales y actividades económicas</t>
  </si>
  <si>
    <t>C01 - Elaboración de productos alimenticios; elaboración de bebidas; elaboración de productos de tabaco</t>
  </si>
  <si>
    <t>1.0     Protección de la atmosfera y el clima</t>
  </si>
  <si>
    <t xml:space="preserve">C02 - 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</si>
  <si>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r>
      <t>2020</t>
    </r>
    <r>
      <rPr>
        <b/>
        <vertAlign val="superscript"/>
        <sz val="9"/>
        <color indexed="8"/>
        <rFont val="Segoe UI"/>
        <family val="2"/>
      </rPr>
      <t>p</t>
    </r>
  </si>
  <si>
    <t>C03 - 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</si>
  <si>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C04 - 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</si>
  <si>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C05 - 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</si>
  <si>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C06 - Fabricación de muebles, colchones y somieres; otras industrias manufactureras</t>
  </si>
  <si>
    <t>Cuadro 10. Gasto corriente de productores por cuenta propia (industria manufacturera) en servicios específicos de actividades ambientales, según actividades ambientales y actividades económicas</t>
  </si>
  <si>
    <t>Cuadro 11. Financiamiento del gasto del gobierno, en actividades ambientales</t>
  </si>
  <si>
    <r>
      <t>2018 - 2021</t>
    </r>
    <r>
      <rPr>
        <b/>
        <vertAlign val="superscript"/>
        <sz val="9"/>
        <rFont val="Segoe UI"/>
        <family val="2"/>
      </rPr>
      <t>pr</t>
    </r>
  </si>
  <si>
    <t xml:space="preserve">Unidades 
Financiadoras </t>
  </si>
  <si>
    <t>Productores de servicios específicos de protección ambiental</t>
  </si>
  <si>
    <t>Usuarios</t>
  </si>
  <si>
    <t>Productores Especializados</t>
  </si>
  <si>
    <t>Productores no Especializados y por cuenta propia</t>
  </si>
  <si>
    <t>Otros productores</t>
  </si>
  <si>
    <t>Hogares</t>
  </si>
  <si>
    <t>Gobierno</t>
  </si>
  <si>
    <r>
      <t>ISFLSH</t>
    </r>
    <r>
      <rPr>
        <vertAlign val="superscript"/>
        <sz val="9"/>
        <rFont val="Segoe UI"/>
        <family val="2"/>
      </rPr>
      <t>1</t>
    </r>
  </si>
  <si>
    <t>Resto del Mundo</t>
  </si>
  <si>
    <t xml:space="preserve">Sociedades </t>
  </si>
  <si>
    <t>Productores Especializados y otros productores</t>
  </si>
  <si>
    <t>Gasto Nacional</t>
  </si>
  <si>
    <t>Resto Del Mundo</t>
  </si>
  <si>
    <t xml:space="preserve">Utilización Total de Unidades residentes 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</si>
  <si>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Sistema Nacional Ambiental (SINA), ejecuciones presupuestales de las entidades; Sistema Integrado de Información Financiera (SIIF) Nación; Consolidador de Hacienda e Información Pública (CHIP); Formulario Único Territorial (FUT); Sistema General de Regalías (SGR)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</si>
  <si>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Instituciones sin fines de lucro que sirven a los hogares</t>
    </r>
  </si>
  <si>
    <t>Cuadro 12. Impuestos ambientales por tipo de impuesto</t>
  </si>
  <si>
    <r>
      <t>2013 - 2021</t>
    </r>
    <r>
      <rPr>
        <b/>
        <vertAlign val="superscript"/>
        <sz val="9"/>
        <rFont val="Segoe UI"/>
        <family val="2"/>
      </rPr>
      <t>pr</t>
    </r>
  </si>
  <si>
    <t>Tipo de Impuesto Ambiental</t>
  </si>
  <si>
    <t xml:space="preserve">Tipo de impuesto </t>
  </si>
  <si>
    <t>Impuestos sobre productos</t>
  </si>
  <si>
    <t>Otros impuestos sobre la producción</t>
  </si>
  <si>
    <t>Otros impuestos corrientes</t>
  </si>
  <si>
    <t>Impuestos sobre la energía</t>
  </si>
  <si>
    <t>Impuesto al carbono</t>
  </si>
  <si>
    <t>Impuestos sobre el transporte</t>
  </si>
  <si>
    <t xml:space="preserve">Sobretasa ambiental sobre los peajes </t>
  </si>
  <si>
    <t>Impuestos sobre la contaminación</t>
  </si>
  <si>
    <t>Tasa retributiva</t>
  </si>
  <si>
    <t>Uso de bolsa plástica</t>
  </si>
  <si>
    <t>Impuestos sobre los recursos</t>
  </si>
  <si>
    <t>Transferencias del sector eléctrico (TSE)</t>
  </si>
  <si>
    <t xml:space="preserve">Total de impuestos ambientales 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</si>
  <si>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cuentas anuales de sectores institucionales; Sistema Nacional Ambiental (SINA), ejecuciones presupuestales de las entidades</t>
    </r>
  </si>
  <si>
    <t>Cuadro 13. Empleos asociados a las actividades ambientales equivalentes a tiempo completo, por empleo principal según categoría ocupacional, actividad ambiental y actividad económica</t>
  </si>
  <si>
    <t>Empleos equivalentes y horas</t>
  </si>
  <si>
    <r>
      <t>2017 - 2021</t>
    </r>
    <r>
      <rPr>
        <b/>
        <vertAlign val="superscript"/>
        <sz val="9"/>
        <rFont val="Segoe UI"/>
        <family val="2"/>
      </rPr>
      <t>p</t>
    </r>
  </si>
  <si>
    <t>Empleos ambientales equivalentes a tiempo completo, por empleo principal según actividad económica y categoría ocupacional</t>
  </si>
  <si>
    <r>
      <t>Actividad económica</t>
    </r>
    <r>
      <rPr>
        <b/>
        <vertAlign val="superscript"/>
        <sz val="9"/>
        <color theme="1"/>
        <rFont val="Segoe UI"/>
        <family val="2"/>
      </rPr>
      <t>1</t>
    </r>
  </si>
  <si>
    <t>Categoría ocupacional</t>
  </si>
  <si>
    <t>Asalariados</t>
  </si>
  <si>
    <t>Independientes</t>
  </si>
  <si>
    <t>Actividades primarias y secundarias</t>
  </si>
  <si>
    <t>Actividades terciarias</t>
  </si>
  <si>
    <t xml:space="preserve">Total </t>
  </si>
  <si>
    <t>Empleos ambientales equivalentes a tiempo completo, por empleo  principal según actividad ambiental y categoría ocupacional00</t>
  </si>
  <si>
    <t xml:space="preserve"> Clasificación por Actividad Ambiental - CAA</t>
  </si>
  <si>
    <t>Protección del aire y del clima, gestión de aguas residuales y gestión de  residuos</t>
  </si>
  <si>
    <t>Protección y recuperación de suelos, aguas subterráneas  y superficiales,  investigación y desarrollo, y protección de la biodiversidad</t>
  </si>
  <si>
    <t>Educación, administración y gestión ambiental, y gestión de los recursos naturales</t>
  </si>
  <si>
    <t xml:space="preserve">Gestión de recursos minerales y energéticos </t>
  </si>
  <si>
    <t xml:space="preserve"> Total de horas anuales del empleo principal por actividad económica y según categoría ocupacional</t>
  </si>
  <si>
    <t xml:space="preserve"> Total de horas anuales del empleo principal por actividad ambiental y según categoría ocupacional</t>
  </si>
  <si>
    <t>Promedio de horas semanales del empleo principal, por actividad económica, según categoría ocupacional</t>
  </si>
  <si>
    <t>Promedio de horas semanales  del empleo principal, por actividad ambiental y según categoría ocupacional</t>
  </si>
  <si>
    <t>Protección del aire y del clima, gestión de aguas residuales y gestión de  residuos.</t>
  </si>
  <si>
    <t>Educación, administración y gestión ambiental, y gestión de los recursos naturales.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</si>
  <si>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Gran Encuesta Integrada de Hogares; DANE, Matriz de Trabajo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</si>
  <si>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Las agrupaciones por actividades económicas hacen referencia a: 1) Actividades primarias: agricultura, ganadería, caza, silvicultura y pesca; y explotación de minas y cantera  2) Actividades secundarias: industrias manufactureras y construcción  3) Actividades terciarias: suministro de electricidad, gas, vapor y aire acondicionado; comercio al por mayor y al por menor, transporte, alojamiento y servicios de comida; información y comunicaciones; actividades financieras y de seguros; actividades inmobiliarias; actividades profesionales, científicas y técnicas; administración pública y defensa, educación y salud y actividades artísticas de entretenimiento y recreación y otras actividades de servicios</t>
    </r>
  </si>
  <si>
    <t>Cuadro 14. Empleos verdes equivalentes a tiempo completo, por empleo principal según categoría ocupacional, actividad ambiental y actividad económica</t>
  </si>
  <si>
    <t xml:space="preserve"> Empleos verdes equivalentes a tiempo completo, por empleo  principal según actividad económica y categoría ocupacional</t>
  </si>
  <si>
    <t>|</t>
  </si>
  <si>
    <t>Cuadro 15. Gasto del Gobierno general en actividades ambientales con respecto al gasto total del Gobierno general</t>
  </si>
  <si>
    <t>Miles de millones de pesos</t>
  </si>
  <si>
    <t>Gasto del Gobierno general en actividades ambientales</t>
  </si>
  <si>
    <t>Gasto total del Gobierno general</t>
  </si>
  <si>
    <t>Participación del gasto del Gobierno general en actividades ambientales con respecto al gasto total del Gobierno general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</si>
  <si>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Cuentas Nacionales</t>
    </r>
  </si>
  <si>
    <t>Cuadro 16. Gasto del Gobierno general en actividades ambientales con respecto al Producto Interno Bruto PIB</t>
  </si>
  <si>
    <t>Producto Interno Bruto PIB</t>
  </si>
  <si>
    <t>Participación del gasto del Gobierno general en actividades ambientales con respecto al Producto Interno Bruto PIB</t>
  </si>
  <si>
    <t>Cuadro 17. Gasto de la industria manufacturera en actividades ambientales con respecto al valor agregado de la industria manufacturera</t>
  </si>
  <si>
    <t>Gasto de la industria manufacturera en actividades ambientales</t>
  </si>
  <si>
    <t>Valor agregado de la industria manufacturera</t>
  </si>
  <si>
    <t>Participación del gasto de la industria manufacturera en actividades ambientales con respecto al valor agregado de la industria manufacturera</t>
  </si>
  <si>
    <t>Cuadro 18. Gasto de la industria manufacturera en actividades ambientales con respecto al Producto Interno Bruto PIB</t>
  </si>
  <si>
    <t>Participación del gasto de la Industria manufacturera en actividades ambientales con respecto al Producto Interno Bruto PIB</t>
  </si>
  <si>
    <t>Cuadro19. Impuestos ambientales con respecto al total recaudado de impuestos no ambientales</t>
  </si>
  <si>
    <t>Impuestos ambientales</t>
  </si>
  <si>
    <t xml:space="preserve">Impuestos no ambientales </t>
  </si>
  <si>
    <t>Participación de los impuestos ambientales  con respecto al total recaudado de impuestos no ambientales</t>
  </si>
  <si>
    <t>Nota 1: El total de los impuestos no ambientales incluye impuestos sobre el ingreso y sobre el capital</t>
  </si>
  <si>
    <t>Nota 2: Los resultados son susceptibles a cambios según se genere nueva información o se perfeccionen las metodologías de cálculo</t>
  </si>
  <si>
    <t>Cuadro 20. Empleos verdes con respecto a los empleos ambientales</t>
  </si>
  <si>
    <t>Puestos equivalentes a tiempo completo</t>
  </si>
  <si>
    <t xml:space="preserve">Empleos verdes </t>
  </si>
  <si>
    <t>Empleos ambientales</t>
  </si>
  <si>
    <t>Participación de los empleos verdes con respecto a los empleos ambientales</t>
  </si>
  <si>
    <t>Cuadro 21. Empleos verdes con respecto al total de puestos de trabajo, según trabajo  principal</t>
  </si>
  <si>
    <t>Total de puestos de trabajo según trabajo  principal</t>
  </si>
  <si>
    <t>Participación de los empleos verdes con respecto al total de puestos de trabajo, según trabajo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</si>
</sst>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_-;\-* #,##0_-;_-* &quot;-&quot;??_-;_-@_-"/>
    <numFmt numFmtId="169" formatCode="_(* #,##0_);_(* \(#,##0\);_(* &quot;-&quot;??_);_(@_)"/>
    <numFmt numFmtId="170" formatCode="_-* #,##0.00\ _€_-;\-* #,##0.00\ _€_-;_-* &quot;-&quot;??\ _€_-;_-@_-"/>
    <numFmt numFmtId="171" formatCode="_(* #,##0.00000_);_(* \(#,##0.00000\);_(* &quot;-&quot;??_);_(@_)"/>
    <numFmt numFmtId="172" formatCode="#,##0_ ;\-#,##0\ "/>
    <numFmt numFmtId="173" formatCode="#,##0.000000000000000000000000"/>
    <numFmt numFmtId="174" formatCode="0.0"/>
    <numFmt numFmtId="175" formatCode="_-* #,##0.000_-;\-* #,##0.000_-;_-* &quot;-&quot;??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1"/>
      <color rgb="FFB6004B"/>
      <name val="Segoe UI"/>
      <family val="2"/>
    </font>
    <font>
      <b/>
      <sz val="14"/>
      <color theme="0"/>
      <name val="Segoe UI"/>
      <family val="2"/>
    </font>
    <font>
      <b/>
      <sz val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8"/>
      <color rgb="FF000000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theme="1"/>
      <name val="Segoe UI"/>
      <family val="2"/>
    </font>
    <font>
      <vertAlign val="superscript"/>
      <sz val="8"/>
      <name val="Segoe UI"/>
      <family val="2"/>
    </font>
    <font>
      <sz val="9"/>
      <color indexed="8"/>
      <name val="Segoe UI"/>
      <family val="2"/>
    </font>
    <font>
      <sz val="9"/>
      <color rgb="FFFF0000"/>
      <name val="Segoe UI"/>
      <family val="2"/>
    </font>
    <font>
      <sz val="10"/>
      <color rgb="FFFF0000"/>
      <name val="Segoe UI"/>
      <family val="2"/>
    </font>
    <font>
      <sz val="11"/>
      <color theme="1"/>
      <name val="Segoe UI"/>
      <family val="2"/>
    </font>
    <font>
      <b/>
      <vertAlign val="superscript"/>
      <sz val="9"/>
      <color indexed="8"/>
      <name val="Segoe UI"/>
      <family val="2"/>
    </font>
    <font>
      <vertAlign val="superscript"/>
      <sz val="9"/>
      <name val="Segoe UI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9"/>
      <color rgb="FFB6004B"/>
      <name val="Segoe UI"/>
      <family val="2"/>
    </font>
    <font>
      <b/>
      <sz val="12"/>
      <name val="Segoe UI"/>
      <family val="2"/>
    </font>
    <font>
      <b/>
      <sz val="10"/>
      <color rgb="FFB6004B"/>
      <name val="Segoe UI"/>
      <family val="2"/>
    </font>
    <font>
      <u/>
      <sz val="10"/>
      <color theme="10"/>
      <name val="Segoe UI"/>
      <family val="2"/>
    </font>
    <font>
      <sz val="10"/>
      <color theme="9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7">
    <xf numFmtId="0" fontId="0" fillId="0" borderId="0"/>
    <xf numFmtId="0" fontId="15" fillId="2" borderId="15" applyNumberFormat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16" fillId="3" borderId="0" applyNumberFormat="0" applyBorder="0" applyAlignment="0" applyProtection="0"/>
    <xf numFmtId="0" fontId="14" fillId="0" borderId="0"/>
    <xf numFmtId="0" fontId="14" fillId="4" borderId="16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2" borderId="17" applyNumberFormat="0" applyAlignment="0" applyProtection="0"/>
    <xf numFmtId="0" fontId="18" fillId="0" borderId="18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41">
    <xf numFmtId="0" fontId="0" fillId="0" borderId="0" xfId="0"/>
    <xf numFmtId="0" fontId="8" fillId="5" borderId="0" xfId="0" applyFont="1" applyFill="1"/>
    <xf numFmtId="0" fontId="8" fillId="0" borderId="0" xfId="0" applyFont="1"/>
    <xf numFmtId="0" fontId="11" fillId="7" borderId="2" xfId="0" applyFont="1" applyFill="1" applyBorder="1" applyAlignment="1">
      <alignment vertical="center"/>
    </xf>
    <xf numFmtId="0" fontId="8" fillId="7" borderId="0" xfId="0" applyFont="1" applyFill="1"/>
    <xf numFmtId="0" fontId="8" fillId="7" borderId="3" xfId="0" applyFont="1" applyFill="1" applyBorder="1"/>
    <xf numFmtId="3" fontId="8" fillId="7" borderId="0" xfId="0" applyNumberFormat="1" applyFont="1" applyFill="1"/>
    <xf numFmtId="0" fontId="11" fillId="7" borderId="4" xfId="0" applyFont="1" applyFill="1" applyBorder="1" applyAlignment="1">
      <alignment vertical="center"/>
    </xf>
    <xf numFmtId="3" fontId="8" fillId="7" borderId="1" xfId="0" applyNumberFormat="1" applyFont="1" applyFill="1" applyBorder="1"/>
    <xf numFmtId="0" fontId="11" fillId="5" borderId="2" xfId="0" applyFont="1" applyFill="1" applyBorder="1" applyAlignment="1">
      <alignment vertical="center"/>
    </xf>
    <xf numFmtId="41" fontId="22" fillId="5" borderId="0" xfId="14" applyFont="1" applyFill="1" applyBorder="1" applyAlignment="1">
      <alignment vertical="center" wrapText="1"/>
    </xf>
    <xf numFmtId="0" fontId="4" fillId="5" borderId="0" xfId="4" applyFill="1" applyBorder="1" applyAlignment="1" applyProtection="1">
      <alignment horizontal="right"/>
    </xf>
    <xf numFmtId="0" fontId="11" fillId="9" borderId="14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wrapText="1"/>
    </xf>
    <xf numFmtId="3" fontId="11" fillId="6" borderId="0" xfId="15" applyNumberFormat="1" applyFont="1" applyFill="1" applyBorder="1" applyAlignment="1"/>
    <xf numFmtId="3" fontId="11" fillId="6" borderId="3" xfId="15" applyNumberFormat="1" applyFont="1" applyFill="1" applyBorder="1" applyAlignment="1"/>
    <xf numFmtId="0" fontId="10" fillId="5" borderId="2" xfId="0" applyFont="1" applyFill="1" applyBorder="1" applyAlignment="1">
      <alignment horizontal="left" wrapText="1" indent="2"/>
    </xf>
    <xf numFmtId="3" fontId="10" fillId="5" borderId="0" xfId="15" applyNumberFormat="1" applyFont="1" applyFill="1" applyBorder="1" applyAlignment="1"/>
    <xf numFmtId="3" fontId="10" fillId="5" borderId="0" xfId="15" applyNumberFormat="1" applyFont="1" applyFill="1" applyBorder="1"/>
    <xf numFmtId="3" fontId="10" fillId="5" borderId="3" xfId="15" applyNumberFormat="1" applyFont="1" applyFill="1" applyBorder="1"/>
    <xf numFmtId="0" fontId="10" fillId="7" borderId="2" xfId="0" applyFont="1" applyFill="1" applyBorder="1" applyAlignment="1">
      <alignment horizontal="left" wrapText="1" indent="2"/>
    </xf>
    <xf numFmtId="3" fontId="10" fillId="7" borderId="0" xfId="15" applyNumberFormat="1" applyFont="1" applyFill="1" applyBorder="1" applyAlignment="1"/>
    <xf numFmtId="3" fontId="10" fillId="7" borderId="0" xfId="15" applyNumberFormat="1" applyFont="1" applyFill="1" applyBorder="1"/>
    <xf numFmtId="3" fontId="10" fillId="7" borderId="3" xfId="15" applyNumberFormat="1" applyFont="1" applyFill="1" applyBorder="1"/>
    <xf numFmtId="3" fontId="24" fillId="5" borderId="0" xfId="15" applyNumberFormat="1" applyFont="1" applyFill="1" applyBorder="1" applyAlignment="1">
      <alignment horizontal="right"/>
    </xf>
    <xf numFmtId="3" fontId="24" fillId="5" borderId="3" xfId="15" applyNumberFormat="1" applyFont="1" applyFill="1" applyBorder="1" applyAlignment="1">
      <alignment horizontal="right"/>
    </xf>
    <xf numFmtId="0" fontId="11" fillId="5" borderId="0" xfId="0" applyFont="1" applyFill="1" applyAlignment="1">
      <alignment wrapText="1"/>
    </xf>
    <xf numFmtId="0" fontId="23" fillId="6" borderId="11" xfId="0" applyFont="1" applyFill="1" applyBorder="1" applyAlignment="1">
      <alignment horizontal="left" wrapText="1" indent="1"/>
    </xf>
    <xf numFmtId="3" fontId="11" fillId="6" borderId="12" xfId="15" applyNumberFormat="1" applyFont="1" applyFill="1" applyBorder="1" applyAlignment="1"/>
    <xf numFmtId="3" fontId="11" fillId="6" borderId="13" xfId="15" applyNumberFormat="1" applyFont="1" applyFill="1" applyBorder="1" applyAlignment="1"/>
    <xf numFmtId="3" fontId="10" fillId="7" borderId="3" xfId="15" applyNumberFormat="1" applyFont="1" applyFill="1" applyBorder="1" applyAlignment="1"/>
    <xf numFmtId="0" fontId="10" fillId="7" borderId="4" xfId="0" applyFont="1" applyFill="1" applyBorder="1" applyAlignment="1">
      <alignment horizontal="left" wrapText="1" indent="2"/>
    </xf>
    <xf numFmtId="3" fontId="10" fillId="7" borderId="1" xfId="15" applyNumberFormat="1" applyFont="1" applyFill="1" applyBorder="1" applyAlignment="1"/>
    <xf numFmtId="3" fontId="10" fillId="7" borderId="1" xfId="15" applyNumberFormat="1" applyFont="1" applyFill="1" applyBorder="1"/>
    <xf numFmtId="3" fontId="10" fillId="7" borderId="5" xfId="15" applyNumberFormat="1" applyFont="1" applyFill="1" applyBorder="1"/>
    <xf numFmtId="41" fontId="0" fillId="5" borderId="0" xfId="14" applyFont="1" applyFill="1" applyBorder="1"/>
    <xf numFmtId="41" fontId="0" fillId="5" borderId="0" xfId="14" applyFont="1" applyFill="1"/>
    <xf numFmtId="0" fontId="23" fillId="6" borderId="14" xfId="0" applyFont="1" applyFill="1" applyBorder="1" applyAlignment="1">
      <alignment wrapText="1"/>
    </xf>
    <xf numFmtId="3" fontId="11" fillId="6" borderId="7" xfId="15" applyNumberFormat="1" applyFont="1" applyFill="1" applyBorder="1" applyAlignment="1"/>
    <xf numFmtId="3" fontId="11" fillId="6" borderId="8" xfId="15" applyNumberFormat="1" applyFont="1" applyFill="1" applyBorder="1" applyAlignment="1"/>
    <xf numFmtId="0" fontId="10" fillId="5" borderId="11" xfId="0" applyFont="1" applyFill="1" applyBorder="1" applyAlignment="1">
      <alignment horizontal="left" wrapText="1" indent="2"/>
    </xf>
    <xf numFmtId="3" fontId="10" fillId="5" borderId="12" xfId="15" applyNumberFormat="1" applyFont="1" applyFill="1" applyBorder="1" applyAlignment="1"/>
    <xf numFmtId="3" fontId="10" fillId="5" borderId="12" xfId="15" applyNumberFormat="1" applyFont="1" applyFill="1" applyBorder="1"/>
    <xf numFmtId="3" fontId="10" fillId="5" borderId="13" xfId="15" applyNumberFormat="1" applyFont="1" applyFill="1" applyBorder="1"/>
    <xf numFmtId="0" fontId="10" fillId="5" borderId="2" xfId="0" applyFont="1" applyFill="1" applyBorder="1" applyAlignment="1">
      <alignment horizontal="left" indent="2"/>
    </xf>
    <xf numFmtId="41" fontId="8" fillId="5" borderId="0" xfId="14" applyFont="1" applyFill="1" applyBorder="1"/>
    <xf numFmtId="0" fontId="10" fillId="7" borderId="4" xfId="0" applyFont="1" applyFill="1" applyBorder="1" applyAlignment="1">
      <alignment horizontal="left" indent="2"/>
    </xf>
    <xf numFmtId="0" fontId="23" fillId="5" borderId="0" xfId="0" applyFont="1" applyFill="1"/>
    <xf numFmtId="0" fontId="8" fillId="5" borderId="13" xfId="0" applyFont="1" applyFill="1" applyBorder="1"/>
    <xf numFmtId="0" fontId="12" fillId="5" borderId="2" xfId="0" applyFont="1" applyFill="1" applyBorder="1" applyAlignment="1">
      <alignment horizontal="left" vertical="center"/>
    </xf>
    <xf numFmtId="0" fontId="8" fillId="5" borderId="3" xfId="0" applyFont="1" applyFill="1" applyBorder="1"/>
    <xf numFmtId="0" fontId="12" fillId="5" borderId="0" xfId="0" applyFont="1" applyFill="1" applyAlignment="1">
      <alignment horizontal="left" vertical="center"/>
    </xf>
    <xf numFmtId="0" fontId="8" fillId="5" borderId="5" xfId="0" applyFont="1" applyFill="1" applyBorder="1"/>
    <xf numFmtId="0" fontId="11" fillId="6" borderId="4" xfId="0" applyFont="1" applyFill="1" applyBorder="1" applyAlignment="1">
      <alignment wrapText="1"/>
    </xf>
    <xf numFmtId="3" fontId="10" fillId="6" borderId="1" xfId="15" applyNumberFormat="1" applyFont="1" applyFill="1" applyBorder="1" applyAlignment="1"/>
    <xf numFmtId="3" fontId="10" fillId="6" borderId="1" xfId="15" applyNumberFormat="1" applyFont="1" applyFill="1" applyBorder="1"/>
    <xf numFmtId="3" fontId="10" fillId="6" borderId="5" xfId="15" applyNumberFormat="1" applyFont="1" applyFill="1" applyBorder="1"/>
    <xf numFmtId="0" fontId="23" fillId="6" borderId="11" xfId="0" applyFont="1" applyFill="1" applyBorder="1" applyAlignment="1">
      <alignment wrapText="1"/>
    </xf>
    <xf numFmtId="0" fontId="8" fillId="7" borderId="5" xfId="0" applyFont="1" applyFill="1" applyBorder="1"/>
    <xf numFmtId="0" fontId="11" fillId="9" borderId="14" xfId="0" applyFont="1" applyFill="1" applyBorder="1" applyAlignment="1">
      <alignment wrapText="1"/>
    </xf>
    <xf numFmtId="3" fontId="10" fillId="9" borderId="7" xfId="15" applyNumberFormat="1" applyFont="1" applyFill="1" applyBorder="1" applyAlignment="1"/>
    <xf numFmtId="3" fontId="10" fillId="9" borderId="7" xfId="15" applyNumberFormat="1" applyFont="1" applyFill="1" applyBorder="1"/>
    <xf numFmtId="3" fontId="10" fillId="9" borderId="8" xfId="15" applyNumberFormat="1" applyFont="1" applyFill="1" applyBorder="1"/>
    <xf numFmtId="0" fontId="8" fillId="5" borderId="12" xfId="0" applyFont="1" applyFill="1" applyBorder="1"/>
    <xf numFmtId="0" fontId="25" fillId="5" borderId="2" xfId="0" applyFont="1" applyFill="1" applyBorder="1"/>
    <xf numFmtId="0" fontId="8" fillId="5" borderId="1" xfId="0" applyFont="1" applyFill="1" applyBorder="1"/>
    <xf numFmtId="0" fontId="8" fillId="5" borderId="0" xfId="0" applyFont="1" applyFill="1" applyAlignment="1">
      <alignment wrapText="1"/>
    </xf>
    <xf numFmtId="43" fontId="8" fillId="5" borderId="0" xfId="13" applyFont="1" applyFill="1"/>
    <xf numFmtId="43" fontId="8" fillId="5" borderId="0" xfId="0" applyNumberFormat="1" applyFont="1" applyFill="1"/>
    <xf numFmtId="168" fontId="8" fillId="5" borderId="0" xfId="13" applyNumberFormat="1" applyFont="1" applyFill="1"/>
    <xf numFmtId="1" fontId="8" fillId="5" borderId="0" xfId="0" applyNumberFormat="1" applyFont="1" applyFill="1"/>
    <xf numFmtId="3" fontId="8" fillId="5" borderId="0" xfId="0" applyNumberFormat="1" applyFont="1" applyFill="1"/>
    <xf numFmtId="41" fontId="8" fillId="5" borderId="0" xfId="14" applyFont="1" applyFill="1"/>
    <xf numFmtId="41" fontId="8" fillId="0" borderId="0" xfId="14" applyFont="1"/>
    <xf numFmtId="3" fontId="10" fillId="5" borderId="1" xfId="15" applyNumberFormat="1" applyFont="1" applyFill="1" applyBorder="1" applyAlignment="1"/>
    <xf numFmtId="3" fontId="10" fillId="5" borderId="1" xfId="15" applyNumberFormat="1" applyFont="1" applyFill="1" applyBorder="1"/>
    <xf numFmtId="3" fontId="10" fillId="5" borderId="5" xfId="15" applyNumberFormat="1" applyFont="1" applyFill="1" applyBorder="1"/>
    <xf numFmtId="3" fontId="10" fillId="5" borderId="3" xfId="15" applyNumberFormat="1" applyFont="1" applyFill="1" applyBorder="1" applyAlignment="1"/>
    <xf numFmtId="0" fontId="10" fillId="5" borderId="4" xfId="0" applyFont="1" applyFill="1" applyBorder="1" applyAlignment="1">
      <alignment horizontal="left" wrapText="1" indent="2"/>
    </xf>
    <xf numFmtId="0" fontId="0" fillId="5" borderId="0" xfId="0" applyFill="1"/>
    <xf numFmtId="0" fontId="11" fillId="9" borderId="1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2" fontId="11" fillId="6" borderId="0" xfId="0" applyNumberFormat="1" applyFont="1" applyFill="1" applyAlignment="1">
      <alignment horizontal="center" vertical="center"/>
    </xf>
    <xf numFmtId="2" fontId="11" fillId="6" borderId="9" xfId="0" applyNumberFormat="1" applyFont="1" applyFill="1" applyBorder="1" applyAlignment="1">
      <alignment horizontal="center" vertical="center"/>
    </xf>
    <xf numFmtId="2" fontId="11" fillId="6" borderId="12" xfId="0" applyNumberFormat="1" applyFont="1" applyFill="1" applyBorder="1" applyAlignment="1">
      <alignment horizontal="center" vertical="center"/>
    </xf>
    <xf numFmtId="2" fontId="11" fillId="6" borderId="19" xfId="0" applyNumberFormat="1" applyFont="1" applyFill="1" applyBorder="1" applyAlignment="1">
      <alignment horizontal="center" vertical="center"/>
    </xf>
    <xf numFmtId="3" fontId="10" fillId="5" borderId="0" xfId="16" applyNumberFormat="1" applyFont="1" applyFill="1" applyBorder="1" applyAlignment="1">
      <alignment horizontal="right" vertical="center"/>
    </xf>
    <xf numFmtId="3" fontId="29" fillId="5" borderId="0" xfId="16" applyNumberFormat="1" applyFont="1" applyFill="1" applyBorder="1" applyAlignment="1">
      <alignment horizontal="right" vertical="center"/>
    </xf>
    <xf numFmtId="3" fontId="24" fillId="6" borderId="9" xfId="16" applyNumberFormat="1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left" indent="2"/>
    </xf>
    <xf numFmtId="3" fontId="10" fillId="7" borderId="0" xfId="16" applyNumberFormat="1" applyFont="1" applyFill="1" applyBorder="1" applyAlignment="1">
      <alignment horizontal="right" vertical="center"/>
    </xf>
    <xf numFmtId="0" fontId="11" fillId="6" borderId="14" xfId="0" applyFont="1" applyFill="1" applyBorder="1" applyAlignment="1">
      <alignment horizontal="left"/>
    </xf>
    <xf numFmtId="3" fontId="11" fillId="6" borderId="7" xfId="16" applyNumberFormat="1" applyFont="1" applyFill="1" applyBorder="1" applyAlignment="1">
      <alignment horizontal="right" vertical="center"/>
    </xf>
    <xf numFmtId="3" fontId="11" fillId="6" borderId="6" xfId="16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left" indent="1"/>
    </xf>
    <xf numFmtId="169" fontId="11" fillId="5" borderId="0" xfId="16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left" vertical="center" wrapText="1"/>
    </xf>
    <xf numFmtId="3" fontId="10" fillId="5" borderId="0" xfId="15" applyNumberFormat="1" applyFont="1" applyFill="1" applyBorder="1" applyAlignment="1">
      <alignment vertical="center"/>
    </xf>
    <xf numFmtId="3" fontId="29" fillId="5" borderId="0" xfId="15" applyNumberFormat="1" applyFont="1" applyFill="1" applyBorder="1" applyAlignment="1">
      <alignment vertical="center"/>
    </xf>
    <xf numFmtId="3" fontId="24" fillId="6" borderId="9" xfId="15" applyNumberFormat="1" applyFont="1" applyFill="1" applyBorder="1" applyAlignment="1">
      <alignment vertical="center"/>
    </xf>
    <xf numFmtId="3" fontId="10" fillId="7" borderId="0" xfId="15" applyNumberFormat="1" applyFont="1" applyFill="1" applyBorder="1" applyAlignment="1">
      <alignment vertical="center"/>
    </xf>
    <xf numFmtId="3" fontId="11" fillId="6" borderId="7" xfId="15" applyNumberFormat="1" applyFont="1" applyFill="1" applyBorder="1" applyAlignment="1">
      <alignment vertical="center"/>
    </xf>
    <xf numFmtId="3" fontId="11" fillId="6" borderId="6" xfId="15" applyNumberFormat="1" applyFont="1" applyFill="1" applyBorder="1" applyAlignment="1">
      <alignment vertical="center"/>
    </xf>
    <xf numFmtId="0" fontId="11" fillId="5" borderId="0" xfId="0" applyFont="1" applyFill="1" applyAlignment="1">
      <alignment horizontal="left" indent="1"/>
    </xf>
    <xf numFmtId="169" fontId="10" fillId="5" borderId="0" xfId="16" applyNumberFormat="1" applyFont="1" applyFill="1" applyBorder="1" applyAlignment="1">
      <alignment horizontal="center" vertical="center"/>
    </xf>
    <xf numFmtId="169" fontId="29" fillId="5" borderId="0" xfId="16" applyNumberFormat="1" applyFont="1" applyFill="1" applyBorder="1" applyAlignment="1">
      <alignment horizontal="center" vertical="center"/>
    </xf>
    <xf numFmtId="169" fontId="30" fillId="5" borderId="0" xfId="16" applyNumberFormat="1" applyFont="1" applyFill="1" applyBorder="1" applyAlignment="1">
      <alignment horizontal="center" vertical="center"/>
    </xf>
    <xf numFmtId="169" fontId="10" fillId="5" borderId="0" xfId="16" applyNumberFormat="1" applyFont="1" applyFill="1" applyBorder="1" applyAlignment="1">
      <alignment horizontal="center" vertical="center" wrapText="1"/>
    </xf>
    <xf numFmtId="169" fontId="30" fillId="5" borderId="0" xfId="16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13" fillId="5" borderId="4" xfId="0" applyNumberFormat="1" applyFont="1" applyFill="1" applyBorder="1" applyAlignment="1">
      <alignment vertical="center"/>
    </xf>
    <xf numFmtId="3" fontId="13" fillId="5" borderId="1" xfId="0" applyNumberFormat="1" applyFont="1" applyFill="1" applyBorder="1" applyAlignment="1">
      <alignment vertical="center"/>
    </xf>
    <xf numFmtId="169" fontId="31" fillId="5" borderId="0" xfId="13" applyNumberFormat="1" applyFont="1" applyFill="1" applyBorder="1"/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left" vertical="center" wrapText="1"/>
    </xf>
    <xf numFmtId="41" fontId="8" fillId="5" borderId="0" xfId="0" applyNumberFormat="1" applyFont="1" applyFill="1"/>
    <xf numFmtId="2" fontId="11" fillId="6" borderId="11" xfId="0" applyNumberFormat="1" applyFont="1" applyFill="1" applyBorder="1" applyAlignment="1">
      <alignment horizontal="center" vertical="center"/>
    </xf>
    <xf numFmtId="3" fontId="10" fillId="5" borderId="2" xfId="16" applyNumberFormat="1" applyFont="1" applyFill="1" applyBorder="1" applyAlignment="1">
      <alignment horizontal="right" vertical="center"/>
    </xf>
    <xf numFmtId="3" fontId="10" fillId="7" borderId="2" xfId="16" applyNumberFormat="1" applyFont="1" applyFill="1" applyBorder="1" applyAlignment="1">
      <alignment horizontal="right" vertical="center"/>
    </xf>
    <xf numFmtId="3" fontId="11" fillId="6" borderId="14" xfId="16" applyNumberFormat="1" applyFont="1" applyFill="1" applyBorder="1" applyAlignment="1">
      <alignment horizontal="right" vertical="center"/>
    </xf>
    <xf numFmtId="3" fontId="11" fillId="6" borderId="8" xfId="16" applyNumberFormat="1" applyFont="1" applyFill="1" applyBorder="1" applyAlignment="1">
      <alignment horizontal="right" vertical="center"/>
    </xf>
    <xf numFmtId="0" fontId="24" fillId="7" borderId="11" xfId="0" applyFont="1" applyFill="1" applyBorder="1" applyAlignment="1">
      <alignment horizontal="left" indent="1"/>
    </xf>
    <xf numFmtId="3" fontId="24" fillId="7" borderId="12" xfId="15" applyNumberFormat="1" applyFont="1" applyFill="1" applyBorder="1"/>
    <xf numFmtId="3" fontId="24" fillId="7" borderId="13" xfId="15" applyNumberFormat="1" applyFont="1" applyFill="1" applyBorder="1"/>
    <xf numFmtId="0" fontId="10" fillId="5" borderId="2" xfId="7" applyFont="1" applyFill="1" applyBorder="1" applyAlignment="1">
      <alignment horizontal="left" indent="1"/>
    </xf>
    <xf numFmtId="0" fontId="23" fillId="6" borderId="2" xfId="0" applyFont="1" applyFill="1" applyBorder="1"/>
    <xf numFmtId="3" fontId="23" fillId="6" borderId="0" xfId="15" applyNumberFormat="1" applyFont="1" applyFill="1" applyBorder="1"/>
    <xf numFmtId="3" fontId="23" fillId="6" borderId="3" xfId="15" applyNumberFormat="1" applyFont="1" applyFill="1" applyBorder="1"/>
    <xf numFmtId="0" fontId="24" fillId="5" borderId="2" xfId="0" applyFont="1" applyFill="1" applyBorder="1" applyAlignment="1">
      <alignment horizontal="left" indent="1"/>
    </xf>
    <xf numFmtId="3" fontId="24" fillId="5" borderId="0" xfId="15" applyNumberFormat="1" applyFont="1" applyFill="1" applyBorder="1"/>
    <xf numFmtId="3" fontId="24" fillId="5" borderId="3" xfId="15" applyNumberFormat="1" applyFont="1" applyFill="1" applyBorder="1"/>
    <xf numFmtId="0" fontId="24" fillId="7" borderId="2" xfId="0" applyFont="1" applyFill="1" applyBorder="1" applyAlignment="1">
      <alignment horizontal="left" indent="1"/>
    </xf>
    <xf numFmtId="3" fontId="24" fillId="7" borderId="0" xfId="15" applyNumberFormat="1" applyFont="1" applyFill="1" applyBorder="1"/>
    <xf numFmtId="3" fontId="24" fillId="7" borderId="3" xfId="15" applyNumberFormat="1" applyFont="1" applyFill="1" applyBorder="1"/>
    <xf numFmtId="169" fontId="8" fillId="5" borderId="0" xfId="0" applyNumberFormat="1" applyFont="1" applyFill="1"/>
    <xf numFmtId="3" fontId="8" fillId="5" borderId="12" xfId="0" applyNumberFormat="1" applyFont="1" applyFill="1" applyBorder="1"/>
    <xf numFmtId="0" fontId="11" fillId="9" borderId="7" xfId="0" applyFont="1" applyFill="1" applyBorder="1" applyAlignment="1">
      <alignment horizontal="center" vertical="center"/>
    </xf>
    <xf numFmtId="0" fontId="23" fillId="6" borderId="4" xfId="0" applyFont="1" applyFill="1" applyBorder="1"/>
    <xf numFmtId="3" fontId="23" fillId="6" borderId="1" xfId="15" applyNumberFormat="1" applyFont="1" applyFill="1" applyBorder="1"/>
    <xf numFmtId="3" fontId="23" fillId="6" borderId="5" xfId="15" applyNumberFormat="1" applyFont="1" applyFill="1" applyBorder="1"/>
    <xf numFmtId="0" fontId="25" fillId="0" borderId="2" xfId="0" applyFont="1" applyBorder="1"/>
    <xf numFmtId="3" fontId="8" fillId="7" borderId="3" xfId="0" applyNumberFormat="1" applyFont="1" applyFill="1" applyBorder="1"/>
    <xf numFmtId="3" fontId="8" fillId="7" borderId="5" xfId="0" applyNumberFormat="1" applyFont="1" applyFill="1" applyBorder="1"/>
    <xf numFmtId="169" fontId="8" fillId="5" borderId="0" xfId="13" applyNumberFormat="1" applyFont="1" applyFill="1"/>
    <xf numFmtId="0" fontId="11" fillId="9" borderId="11" xfId="0" applyFont="1" applyFill="1" applyBorder="1" applyAlignment="1">
      <alignment horizontal="center" vertical="center" wrapText="1"/>
    </xf>
    <xf numFmtId="169" fontId="24" fillId="6" borderId="12" xfId="15" applyNumberFormat="1" applyFont="1" applyFill="1" applyBorder="1"/>
    <xf numFmtId="169" fontId="24" fillId="6" borderId="13" xfId="15" applyNumberFormat="1" applyFont="1" applyFill="1" applyBorder="1"/>
    <xf numFmtId="0" fontId="10" fillId="5" borderId="2" xfId="7" applyFont="1" applyFill="1" applyBorder="1" applyAlignment="1">
      <alignment horizontal="left" indent="2"/>
    </xf>
    <xf numFmtId="0" fontId="10" fillId="7" borderId="2" xfId="7" applyFont="1" applyFill="1" applyBorder="1" applyAlignment="1">
      <alignment horizontal="left" indent="2"/>
    </xf>
    <xf numFmtId="0" fontId="12" fillId="5" borderId="12" xfId="0" applyFont="1" applyFill="1" applyBorder="1" applyAlignment="1">
      <alignment horizontal="left" vertical="center"/>
    </xf>
    <xf numFmtId="3" fontId="13" fillId="5" borderId="1" xfId="0" applyNumberFormat="1" applyFont="1" applyFill="1" applyBorder="1" applyAlignment="1">
      <alignment horizontal="left" vertical="center"/>
    </xf>
    <xf numFmtId="3" fontId="13" fillId="5" borderId="4" xfId="0" applyNumberFormat="1" applyFont="1" applyFill="1" applyBorder="1" applyAlignment="1">
      <alignment horizontal="left" vertical="center"/>
    </xf>
    <xf numFmtId="0" fontId="11" fillId="9" borderId="0" xfId="0" applyFont="1" applyFill="1" applyAlignment="1">
      <alignment horizontal="center" vertical="center" wrapText="1"/>
    </xf>
    <xf numFmtId="3" fontId="13" fillId="5" borderId="0" xfId="0" applyNumberFormat="1" applyFont="1" applyFill="1" applyAlignment="1">
      <alignment horizontal="left" vertical="center"/>
    </xf>
    <xf numFmtId="169" fontId="8" fillId="5" borderId="12" xfId="13" applyNumberFormat="1" applyFont="1" applyFill="1" applyBorder="1"/>
    <xf numFmtId="0" fontId="11" fillId="9" borderId="8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 wrapText="1"/>
    </xf>
    <xf numFmtId="0" fontId="11" fillId="9" borderId="7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/>
    </xf>
    <xf numFmtId="0" fontId="11" fillId="9" borderId="8" xfId="0" applyFont="1" applyFill="1" applyBorder="1" applyAlignment="1">
      <alignment horizontal="right"/>
    </xf>
    <xf numFmtId="0" fontId="11" fillId="6" borderId="14" xfId="0" applyFont="1" applyFill="1" applyBorder="1" applyAlignment="1">
      <alignment wrapText="1"/>
    </xf>
    <xf numFmtId="3" fontId="10" fillId="6" borderId="7" xfId="15" applyNumberFormat="1" applyFont="1" applyFill="1" applyBorder="1" applyAlignment="1"/>
    <xf numFmtId="3" fontId="10" fillId="6" borderId="7" xfId="15" applyNumberFormat="1" applyFont="1" applyFill="1" applyBorder="1"/>
    <xf numFmtId="3" fontId="10" fillId="6" borderId="8" xfId="15" applyNumberFormat="1" applyFont="1" applyFill="1" applyBorder="1"/>
    <xf numFmtId="0" fontId="23" fillId="10" borderId="14" xfId="0" applyFont="1" applyFill="1" applyBorder="1" applyAlignment="1">
      <alignment wrapText="1"/>
    </xf>
    <xf numFmtId="0" fontId="8" fillId="10" borderId="7" xfId="0" applyFont="1" applyFill="1" applyBorder="1"/>
    <xf numFmtId="0" fontId="8" fillId="10" borderId="8" xfId="0" applyFont="1" applyFill="1" applyBorder="1"/>
    <xf numFmtId="0" fontId="10" fillId="5" borderId="0" xfId="0" applyFont="1" applyFill="1" applyAlignment="1">
      <alignment horizontal="left" wrapText="1" indent="2"/>
    </xf>
    <xf numFmtId="0" fontId="12" fillId="5" borderId="2" xfId="0" applyFont="1" applyFill="1" applyBorder="1" applyAlignment="1">
      <alignment vertical="center"/>
    </xf>
    <xf numFmtId="0" fontId="11" fillId="9" borderId="7" xfId="0" applyFont="1" applyFill="1" applyBorder="1" applyAlignment="1">
      <alignment horizontal="right"/>
    </xf>
    <xf numFmtId="0" fontId="23" fillId="6" borderId="2" xfId="0" applyFont="1" applyFill="1" applyBorder="1" applyAlignment="1">
      <alignment horizontal="left" wrapText="1" indent="1"/>
    </xf>
    <xf numFmtId="0" fontId="11" fillId="9" borderId="14" xfId="0" applyFont="1" applyFill="1" applyBorder="1" applyAlignment="1">
      <alignment horizontal="center" wrapText="1"/>
    </xf>
    <xf numFmtId="1" fontId="11" fillId="9" borderId="7" xfId="0" applyNumberFormat="1" applyFont="1" applyFill="1" applyBorder="1" applyAlignment="1">
      <alignment horizontal="center"/>
    </xf>
    <xf numFmtId="1" fontId="11" fillId="9" borderId="7" xfId="0" applyNumberFormat="1" applyFont="1" applyFill="1" applyBorder="1" applyAlignment="1">
      <alignment horizontal="center" wrapText="1"/>
    </xf>
    <xf numFmtId="2" fontId="11" fillId="6" borderId="13" xfId="0" applyNumberFormat="1" applyFont="1" applyFill="1" applyBorder="1" applyAlignment="1">
      <alignment horizontal="center" vertical="center"/>
    </xf>
    <xf numFmtId="3" fontId="29" fillId="5" borderId="3" xfId="16" applyNumberFormat="1" applyFont="1" applyFill="1" applyBorder="1" applyAlignment="1">
      <alignment horizontal="right" vertical="center"/>
    </xf>
    <xf numFmtId="3" fontId="10" fillId="7" borderId="3" xfId="16" applyNumberFormat="1" applyFont="1" applyFill="1" applyBorder="1" applyAlignment="1">
      <alignment horizontal="right" vertical="center"/>
    </xf>
    <xf numFmtId="0" fontId="11" fillId="6" borderId="14" xfId="0" applyFont="1" applyFill="1" applyBorder="1" applyAlignment="1">
      <alignment horizontal="left" vertical="center" wrapText="1"/>
    </xf>
    <xf numFmtId="41" fontId="11" fillId="6" borderId="7" xfId="14" applyFont="1" applyFill="1" applyBorder="1" applyAlignment="1">
      <alignment horizontal="center" vertical="center"/>
    </xf>
    <xf numFmtId="41" fontId="11" fillId="6" borderId="8" xfId="14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indent="2"/>
    </xf>
    <xf numFmtId="3" fontId="10" fillId="5" borderId="12" xfId="15" applyNumberFormat="1" applyFont="1" applyFill="1" applyBorder="1" applyAlignment="1">
      <alignment vertical="center"/>
    </xf>
    <xf numFmtId="3" fontId="29" fillId="5" borderId="12" xfId="15" applyNumberFormat="1" applyFont="1" applyFill="1" applyBorder="1" applyAlignment="1">
      <alignment vertical="center"/>
    </xf>
    <xf numFmtId="3" fontId="29" fillId="5" borderId="13" xfId="15" applyNumberFormat="1" applyFont="1" applyFill="1" applyBorder="1" applyAlignment="1">
      <alignment vertical="center"/>
    </xf>
    <xf numFmtId="3" fontId="10" fillId="7" borderId="3" xfId="15" applyNumberFormat="1" applyFont="1" applyFill="1" applyBorder="1" applyAlignment="1">
      <alignment vertical="center"/>
    </xf>
    <xf numFmtId="3" fontId="29" fillId="5" borderId="3" xfId="15" applyNumberFormat="1" applyFont="1" applyFill="1" applyBorder="1" applyAlignment="1">
      <alignment vertical="center"/>
    </xf>
    <xf numFmtId="3" fontId="11" fillId="6" borderId="8" xfId="15" applyNumberFormat="1" applyFont="1" applyFill="1" applyBorder="1" applyAlignment="1">
      <alignment vertical="center"/>
    </xf>
    <xf numFmtId="41" fontId="10" fillId="5" borderId="0" xfId="14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 wrapText="1"/>
    </xf>
    <xf numFmtId="2" fontId="11" fillId="6" borderId="12" xfId="0" applyNumberFormat="1" applyFont="1" applyFill="1" applyBorder="1" applyAlignment="1">
      <alignment horizontal="right" vertical="center"/>
    </xf>
    <xf numFmtId="2" fontId="11" fillId="6" borderId="13" xfId="0" applyNumberFormat="1" applyFont="1" applyFill="1" applyBorder="1" applyAlignment="1">
      <alignment horizontal="right" vertical="center"/>
    </xf>
    <xf numFmtId="3" fontId="10" fillId="5" borderId="0" xfId="14" applyNumberFormat="1" applyFont="1" applyFill="1" applyBorder="1" applyAlignment="1"/>
    <xf numFmtId="3" fontId="10" fillId="5" borderId="0" xfId="14" applyNumberFormat="1" applyFont="1" applyFill="1" applyBorder="1" applyAlignment="1">
      <alignment vertical="center" wrapText="1"/>
    </xf>
    <xf numFmtId="3" fontId="10" fillId="5" borderId="3" xfId="14" applyNumberFormat="1" applyFont="1" applyFill="1" applyBorder="1" applyAlignment="1">
      <alignment vertical="center" wrapText="1"/>
    </xf>
    <xf numFmtId="3" fontId="10" fillId="7" borderId="0" xfId="14" applyNumberFormat="1" applyFont="1" applyFill="1" applyBorder="1" applyAlignment="1"/>
    <xf numFmtId="3" fontId="10" fillId="7" borderId="0" xfId="14" applyNumberFormat="1" applyFont="1" applyFill="1" applyBorder="1" applyAlignment="1">
      <alignment vertical="center" wrapText="1"/>
    </xf>
    <xf numFmtId="3" fontId="10" fillId="7" borderId="3" xfId="14" applyNumberFormat="1" applyFont="1" applyFill="1" applyBorder="1" applyAlignment="1">
      <alignment vertical="center" wrapText="1"/>
    </xf>
    <xf numFmtId="3" fontId="10" fillId="7" borderId="3" xfId="0" applyNumberFormat="1" applyFont="1" applyFill="1" applyBorder="1" applyAlignment="1">
      <alignment horizontal="right"/>
    </xf>
    <xf numFmtId="3" fontId="11" fillId="6" borderId="7" xfId="0" applyNumberFormat="1" applyFont="1" applyFill="1" applyBorder="1" applyAlignment="1">
      <alignment horizontal="right"/>
    </xf>
    <xf numFmtId="3" fontId="11" fillId="6" borderId="8" xfId="0" applyNumberFormat="1" applyFont="1" applyFill="1" applyBorder="1" applyAlignment="1">
      <alignment horizontal="right"/>
    </xf>
    <xf numFmtId="3" fontId="11" fillId="5" borderId="0" xfId="14" applyNumberFormat="1" applyFont="1" applyFill="1" applyBorder="1" applyAlignment="1">
      <alignment horizontal="left" indent="1"/>
    </xf>
    <xf numFmtId="3" fontId="11" fillId="6" borderId="12" xfId="0" applyNumberFormat="1" applyFont="1" applyFill="1" applyBorder="1" applyAlignment="1">
      <alignment horizontal="left" vertical="center" wrapText="1"/>
    </xf>
    <xf numFmtId="3" fontId="11" fillId="6" borderId="12" xfId="0" applyNumberFormat="1" applyFont="1" applyFill="1" applyBorder="1" applyAlignment="1">
      <alignment horizontal="right" vertical="center"/>
    </xf>
    <xf numFmtId="3" fontId="11" fillId="6" borderId="13" xfId="0" applyNumberFormat="1" applyFont="1" applyFill="1" applyBorder="1" applyAlignment="1">
      <alignment horizontal="right" vertical="center"/>
    </xf>
    <xf numFmtId="3" fontId="10" fillId="5" borderId="0" xfId="16" applyNumberFormat="1" applyFont="1" applyFill="1" applyBorder="1" applyAlignment="1">
      <alignment vertical="center" wrapText="1"/>
    </xf>
    <xf numFmtId="3" fontId="10" fillId="5" borderId="3" xfId="16" applyNumberFormat="1" applyFont="1" applyFill="1" applyBorder="1" applyAlignment="1">
      <alignment vertical="center" wrapText="1"/>
    </xf>
    <xf numFmtId="3" fontId="10" fillId="7" borderId="0" xfId="16" applyNumberFormat="1" applyFont="1" applyFill="1" applyBorder="1" applyAlignment="1">
      <alignment vertical="center" wrapText="1"/>
    </xf>
    <xf numFmtId="3" fontId="10" fillId="7" borderId="3" xfId="16" applyNumberFormat="1" applyFont="1" applyFill="1" applyBorder="1" applyAlignment="1">
      <alignment vertical="center" wrapText="1"/>
    </xf>
    <xf numFmtId="3" fontId="11" fillId="6" borderId="7" xfId="14" applyNumberFormat="1" applyFont="1" applyFill="1" applyBorder="1" applyAlignment="1">
      <alignment horizontal="right"/>
    </xf>
    <xf numFmtId="3" fontId="11" fillId="6" borderId="8" xfId="14" applyNumberFormat="1" applyFont="1" applyFill="1" applyBorder="1" applyAlignment="1">
      <alignment horizontal="right"/>
    </xf>
    <xf numFmtId="0" fontId="32" fillId="5" borderId="0" xfId="0" applyFont="1" applyFill="1"/>
    <xf numFmtId="3" fontId="11" fillId="6" borderId="7" xfId="14" applyNumberFormat="1" applyFont="1" applyFill="1" applyBorder="1" applyAlignment="1"/>
    <xf numFmtId="3" fontId="11" fillId="6" borderId="8" xfId="14" applyNumberFormat="1" applyFont="1" applyFill="1" applyBorder="1" applyAlignment="1"/>
    <xf numFmtId="3" fontId="11" fillId="5" borderId="0" xfId="0" applyNumberFormat="1" applyFont="1" applyFill="1"/>
    <xf numFmtId="3" fontId="11" fillId="6" borderId="12" xfId="0" applyNumberFormat="1" applyFont="1" applyFill="1" applyBorder="1" applyAlignment="1">
      <alignment vertical="center" wrapText="1"/>
    </xf>
    <xf numFmtId="3" fontId="11" fillId="6" borderId="12" xfId="0" applyNumberFormat="1" applyFont="1" applyFill="1" applyBorder="1" applyAlignment="1">
      <alignment vertical="center"/>
    </xf>
    <xf numFmtId="3" fontId="11" fillId="6" borderId="13" xfId="0" applyNumberFormat="1" applyFont="1" applyFill="1" applyBorder="1" applyAlignment="1">
      <alignment vertical="center"/>
    </xf>
    <xf numFmtId="41" fontId="32" fillId="5" borderId="0" xfId="14" applyFont="1" applyFill="1"/>
    <xf numFmtId="3" fontId="10" fillId="7" borderId="0" xfId="14" applyNumberFormat="1" applyFont="1" applyFill="1" applyBorder="1" applyAlignment="1">
      <alignment wrapText="1"/>
    </xf>
    <xf numFmtId="3" fontId="11" fillId="6" borderId="7" xfId="0" applyNumberFormat="1" applyFont="1" applyFill="1" applyBorder="1"/>
    <xf numFmtId="3" fontId="11" fillId="6" borderId="8" xfId="0" applyNumberFormat="1" applyFont="1" applyFill="1" applyBorder="1"/>
    <xf numFmtId="3" fontId="32" fillId="5" borderId="0" xfId="14" applyNumberFormat="1" applyFont="1" applyFill="1" applyAlignment="1"/>
    <xf numFmtId="41" fontId="32" fillId="5" borderId="0" xfId="0" applyNumberFormat="1" applyFont="1" applyFill="1"/>
    <xf numFmtId="3" fontId="10" fillId="5" borderId="3" xfId="14" applyNumberFormat="1" applyFont="1" applyFill="1" applyBorder="1" applyAlignment="1">
      <alignment horizontal="right" vertical="center" wrapText="1"/>
    </xf>
    <xf numFmtId="3" fontId="0" fillId="5" borderId="0" xfId="0" applyNumberFormat="1" applyFill="1"/>
    <xf numFmtId="3" fontId="10" fillId="5" borderId="0" xfId="14" applyNumberFormat="1" applyFont="1" applyFill="1" applyBorder="1" applyAlignment="1">
      <alignment horizontal="right"/>
    </xf>
    <xf numFmtId="3" fontId="10" fillId="5" borderId="0" xfId="14" applyNumberFormat="1" applyFont="1" applyFill="1" applyBorder="1" applyAlignment="1">
      <alignment horizontal="right" vertical="center" wrapText="1"/>
    </xf>
    <xf numFmtId="3" fontId="10" fillId="7" borderId="0" xfId="14" applyNumberFormat="1" applyFont="1" applyFill="1" applyBorder="1" applyAlignment="1">
      <alignment horizontal="right"/>
    </xf>
    <xf numFmtId="3" fontId="10" fillId="7" borderId="0" xfId="14" applyNumberFormat="1" applyFont="1" applyFill="1" applyBorder="1" applyAlignment="1">
      <alignment horizontal="right" vertical="center" wrapText="1"/>
    </xf>
    <xf numFmtId="3" fontId="10" fillId="7" borderId="3" xfId="14" applyNumberFormat="1" applyFont="1" applyFill="1" applyBorder="1" applyAlignment="1">
      <alignment horizontal="right" vertical="center" wrapText="1"/>
    </xf>
    <xf numFmtId="3" fontId="10" fillId="7" borderId="0" xfId="16" applyNumberFormat="1" applyFont="1" applyFill="1" applyBorder="1" applyAlignment="1">
      <alignment horizontal="right" vertical="center" wrapText="1"/>
    </xf>
    <xf numFmtId="3" fontId="10" fillId="7" borderId="3" xfId="16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Alignment="1">
      <alignment horizontal="left" indent="1"/>
    </xf>
    <xf numFmtId="3" fontId="10" fillId="5" borderId="0" xfId="16" applyNumberFormat="1" applyFont="1" applyFill="1" applyBorder="1" applyAlignment="1">
      <alignment horizontal="right" vertical="center" wrapText="1"/>
    </xf>
    <xf numFmtId="3" fontId="10" fillId="5" borderId="3" xfId="16" applyNumberFormat="1" applyFont="1" applyFill="1" applyBorder="1" applyAlignment="1">
      <alignment horizontal="right" vertical="center" wrapText="1"/>
    </xf>
    <xf numFmtId="41" fontId="0" fillId="5" borderId="0" xfId="0" applyNumberFormat="1" applyFill="1"/>
    <xf numFmtId="0" fontId="11" fillId="9" borderId="12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wrapText="1"/>
    </xf>
    <xf numFmtId="3" fontId="10" fillId="7" borderId="0" xfId="0" applyNumberFormat="1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3" fontId="10" fillId="5" borderId="0" xfId="0" applyNumberFormat="1" applyFont="1" applyFill="1"/>
    <xf numFmtId="3" fontId="10" fillId="7" borderId="0" xfId="0" applyNumberFormat="1" applyFont="1" applyFill="1"/>
    <xf numFmtId="0" fontId="11" fillId="9" borderId="4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wrapText="1"/>
    </xf>
    <xf numFmtId="3" fontId="10" fillId="7" borderId="1" xfId="0" applyNumberFormat="1" applyFont="1" applyFill="1" applyBorder="1" applyAlignment="1">
      <alignment horizontal="right"/>
    </xf>
    <xf numFmtId="3" fontId="10" fillId="7" borderId="1" xfId="16" applyNumberFormat="1" applyFont="1" applyFill="1" applyBorder="1" applyAlignment="1">
      <alignment horizontal="right" vertical="center" wrapText="1"/>
    </xf>
    <xf numFmtId="3" fontId="10" fillId="7" borderId="5" xfId="16" applyNumberFormat="1" applyFont="1" applyFill="1" applyBorder="1" applyAlignment="1">
      <alignment horizontal="right" vertical="center" wrapText="1"/>
    </xf>
    <xf numFmtId="41" fontId="11" fillId="5" borderId="0" xfId="14" applyFont="1" applyFill="1" applyBorder="1" applyAlignment="1">
      <alignment horizontal="left" indent="1"/>
    </xf>
    <xf numFmtId="41" fontId="32" fillId="5" borderId="0" xfId="14" applyFont="1" applyFill="1" applyBorder="1"/>
    <xf numFmtId="3" fontId="10" fillId="5" borderId="0" xfId="16" applyNumberFormat="1" applyFont="1" applyFill="1" applyBorder="1" applyAlignment="1">
      <alignment wrapText="1"/>
    </xf>
    <xf numFmtId="3" fontId="10" fillId="7" borderId="0" xfId="14" applyNumberFormat="1" applyFont="1" applyFill="1" applyBorder="1" applyAlignment="1">
      <alignment vertical="center"/>
    </xf>
    <xf numFmtId="0" fontId="10" fillId="7" borderId="2" xfId="0" applyFont="1" applyFill="1" applyBorder="1" applyAlignment="1">
      <alignment horizontal="left" vertical="center" wrapText="1" indent="2"/>
    </xf>
    <xf numFmtId="0" fontId="11" fillId="9" borderId="14" xfId="17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/>
    </xf>
    <xf numFmtId="0" fontId="10" fillId="5" borderId="7" xfId="17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4" fillId="5" borderId="19" xfId="0" applyFont="1" applyFill="1" applyBorder="1"/>
    <xf numFmtId="0" fontId="24" fillId="5" borderId="12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right" vertical="center"/>
    </xf>
    <xf numFmtId="0" fontId="24" fillId="5" borderId="0" xfId="0" applyFont="1" applyFill="1"/>
    <xf numFmtId="0" fontId="24" fillId="6" borderId="19" xfId="0" applyFont="1" applyFill="1" applyBorder="1"/>
    <xf numFmtId="0" fontId="24" fillId="5" borderId="12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23" fillId="7" borderId="9" xfId="0" applyFont="1" applyFill="1" applyBorder="1" applyAlignment="1">
      <alignment horizontal="left" vertical="center"/>
    </xf>
    <xf numFmtId="169" fontId="23" fillId="7" borderId="0" xfId="0" applyNumberFormat="1" applyFont="1" applyFill="1" applyAlignment="1">
      <alignment horizontal="right" vertical="center"/>
    </xf>
    <xf numFmtId="1" fontId="23" fillId="7" borderId="0" xfId="0" applyNumberFormat="1" applyFont="1" applyFill="1" applyAlignment="1">
      <alignment horizontal="right" vertical="center"/>
    </xf>
    <xf numFmtId="41" fontId="23" fillId="7" borderId="0" xfId="14" applyFont="1" applyFill="1" applyBorder="1" applyAlignment="1">
      <alignment horizontal="right" vertical="center"/>
    </xf>
    <xf numFmtId="0" fontId="23" fillId="7" borderId="9" xfId="0" applyFont="1" applyFill="1" applyBorder="1" applyAlignment="1">
      <alignment vertical="center"/>
    </xf>
    <xf numFmtId="0" fontId="24" fillId="0" borderId="9" xfId="0" applyFont="1" applyBorder="1" applyAlignment="1">
      <alignment horizontal="left" vertical="center" wrapText="1" indent="1"/>
    </xf>
    <xf numFmtId="1" fontId="24" fillId="5" borderId="0" xfId="0" applyNumberFormat="1" applyFont="1" applyFill="1" applyAlignment="1">
      <alignment horizontal="right" vertical="center"/>
    </xf>
    <xf numFmtId="169" fontId="24" fillId="5" borderId="0" xfId="0" applyNumberFormat="1" applyFont="1" applyFill="1" applyAlignment="1">
      <alignment horizontal="right" vertical="center"/>
    </xf>
    <xf numFmtId="0" fontId="23" fillId="7" borderId="10" xfId="0" applyFont="1" applyFill="1" applyBorder="1" applyAlignment="1">
      <alignment vertical="center"/>
    </xf>
    <xf numFmtId="41" fontId="23" fillId="7" borderId="0" xfId="0" applyNumberFormat="1" applyFont="1" applyFill="1" applyAlignment="1">
      <alignment horizontal="right" vertical="center"/>
    </xf>
    <xf numFmtId="0" fontId="23" fillId="6" borderId="6" xfId="0" applyFont="1" applyFill="1" applyBorder="1" applyAlignment="1">
      <alignment vertical="center"/>
    </xf>
    <xf numFmtId="1" fontId="23" fillId="6" borderId="7" xfId="0" applyNumberFormat="1" applyFont="1" applyFill="1" applyBorder="1" applyAlignment="1">
      <alignment horizontal="right" vertical="center"/>
    </xf>
    <xf numFmtId="41" fontId="23" fillId="6" borderId="7" xfId="14" applyFont="1" applyFill="1" applyBorder="1" applyAlignment="1">
      <alignment horizontal="right" vertical="center"/>
    </xf>
    <xf numFmtId="1" fontId="23" fillId="6" borderId="7" xfId="14" applyNumberFormat="1" applyFont="1" applyFill="1" applyBorder="1" applyAlignment="1">
      <alignment horizontal="right" vertical="center"/>
    </xf>
    <xf numFmtId="1" fontId="23" fillId="6" borderId="14" xfId="0" applyNumberFormat="1" applyFont="1" applyFill="1" applyBorder="1" applyAlignment="1">
      <alignment horizontal="right" vertical="center"/>
    </xf>
    <xf numFmtId="1" fontId="23" fillId="6" borderId="8" xfId="14" applyNumberFormat="1" applyFont="1" applyFill="1" applyBorder="1" applyAlignment="1">
      <alignment horizontal="right" vertical="center"/>
    </xf>
    <xf numFmtId="0" fontId="24" fillId="5" borderId="6" xfId="0" applyFont="1" applyFill="1" applyBorder="1" applyAlignment="1">
      <alignment horizontal="left" vertical="center" indent="1"/>
    </xf>
    <xf numFmtId="1" fontId="24" fillId="5" borderId="7" xfId="14" applyNumberFormat="1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right" vertical="center"/>
    </xf>
    <xf numFmtId="41" fontId="24" fillId="5" borderId="0" xfId="0" applyNumberFormat="1" applyFont="1" applyFill="1" applyAlignment="1">
      <alignment horizontal="right" vertical="center"/>
    </xf>
    <xf numFmtId="1" fontId="24" fillId="5" borderId="0" xfId="14" applyNumberFormat="1" applyFont="1" applyFill="1" applyBorder="1" applyAlignment="1">
      <alignment horizontal="right" vertical="center"/>
    </xf>
    <xf numFmtId="0" fontId="23" fillId="6" borderId="6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/>
    <xf numFmtId="41" fontId="12" fillId="5" borderId="0" xfId="14" applyFont="1" applyFill="1" applyBorder="1" applyAlignment="1">
      <alignment horizontal="left" vertical="center" wrapText="1"/>
    </xf>
    <xf numFmtId="41" fontId="8" fillId="5" borderId="1" xfId="14" applyFont="1" applyFill="1" applyBorder="1"/>
    <xf numFmtId="41" fontId="8" fillId="5" borderId="1" xfId="0" applyNumberFormat="1" applyFont="1" applyFill="1" applyBorder="1"/>
    <xf numFmtId="3" fontId="8" fillId="5" borderId="5" xfId="0" applyNumberFormat="1" applyFont="1" applyFill="1" applyBorder="1"/>
    <xf numFmtId="0" fontId="2" fillId="5" borderId="1" xfId="18" applyFill="1" applyBorder="1"/>
    <xf numFmtId="3" fontId="8" fillId="5" borderId="3" xfId="0" applyNumberFormat="1" applyFont="1" applyFill="1" applyBorder="1"/>
    <xf numFmtId="169" fontId="2" fillId="5" borderId="13" xfId="18" applyNumberFormat="1" applyFill="1" applyBorder="1"/>
    <xf numFmtId="169" fontId="2" fillId="5" borderId="12" xfId="18" applyNumberFormat="1" applyFill="1" applyBorder="1"/>
    <xf numFmtId="0" fontId="2" fillId="5" borderId="0" xfId="18" applyFill="1"/>
    <xf numFmtId="1" fontId="10" fillId="5" borderId="0" xfId="19" applyNumberFormat="1" applyFont="1" applyFill="1" applyBorder="1" applyAlignment="1">
      <alignment horizontal="right"/>
    </xf>
    <xf numFmtId="0" fontId="8" fillId="5" borderId="0" xfId="18" applyFont="1" applyFill="1"/>
    <xf numFmtId="0" fontId="8" fillId="5" borderId="12" xfId="18" applyFont="1" applyFill="1" applyBorder="1"/>
    <xf numFmtId="169" fontId="24" fillId="5" borderId="0" xfId="19" applyNumberFormat="1" applyFont="1" applyFill="1" applyBorder="1"/>
    <xf numFmtId="0" fontId="12" fillId="5" borderId="11" xfId="18" applyFont="1" applyFill="1" applyBorder="1" applyAlignment="1">
      <alignment vertical="center"/>
    </xf>
    <xf numFmtId="0" fontId="12" fillId="5" borderId="12" xfId="18" applyFont="1" applyFill="1" applyBorder="1" applyAlignment="1">
      <alignment vertical="center"/>
    </xf>
    <xf numFmtId="0" fontId="8" fillId="5" borderId="1" xfId="18" applyFont="1" applyFill="1" applyBorder="1"/>
    <xf numFmtId="0" fontId="11" fillId="5" borderId="1" xfId="18" applyFont="1" applyFill="1" applyBorder="1" applyAlignment="1">
      <alignment horizontal="center" vertical="center" wrapText="1"/>
    </xf>
    <xf numFmtId="3" fontId="11" fillId="6" borderId="19" xfId="18" applyNumberFormat="1" applyFont="1" applyFill="1" applyBorder="1"/>
    <xf numFmtId="0" fontId="10" fillId="5" borderId="9" xfId="17" applyFont="1" applyFill="1" applyBorder="1" applyAlignment="1">
      <alignment horizontal="left" vertical="center" wrapText="1" indent="1"/>
    </xf>
    <xf numFmtId="3" fontId="24" fillId="6" borderId="9" xfId="18" applyNumberFormat="1" applyFont="1" applyFill="1" applyBorder="1"/>
    <xf numFmtId="3" fontId="11" fillId="6" borderId="9" xfId="18" applyNumberFormat="1" applyFont="1" applyFill="1" applyBorder="1"/>
    <xf numFmtId="0" fontId="10" fillId="5" borderId="9" xfId="17" applyFont="1" applyFill="1" applyBorder="1" applyAlignment="1">
      <alignment horizontal="left" wrapText="1" indent="1"/>
    </xf>
    <xf numFmtId="169" fontId="37" fillId="5" borderId="0" xfId="15" applyNumberFormat="1" applyFont="1" applyFill="1" applyBorder="1" applyAlignment="1">
      <alignment horizontal="left" vertical="center" wrapText="1"/>
    </xf>
    <xf numFmtId="0" fontId="23" fillId="6" borderId="6" xfId="17" applyFont="1" applyFill="1" applyBorder="1" applyAlignment="1">
      <alignment wrapText="1"/>
    </xf>
    <xf numFmtId="0" fontId="10" fillId="0" borderId="9" xfId="17" applyFont="1" applyBorder="1" applyAlignment="1">
      <alignment horizontal="left" wrapText="1" indent="1"/>
    </xf>
    <xf numFmtId="2" fontId="8" fillId="5" borderId="0" xfId="18" applyNumberFormat="1" applyFont="1" applyFill="1"/>
    <xf numFmtId="1" fontId="24" fillId="5" borderId="0" xfId="19" applyNumberFormat="1" applyFont="1" applyFill="1" applyBorder="1"/>
    <xf numFmtId="1" fontId="10" fillId="5" borderId="0" xfId="19" applyNumberFormat="1" applyFont="1" applyFill="1" applyBorder="1"/>
    <xf numFmtId="1" fontId="8" fillId="5" borderId="12" xfId="18" applyNumberFormat="1" applyFont="1" applyFill="1" applyBorder="1"/>
    <xf numFmtId="0" fontId="23" fillId="7" borderId="19" xfId="17" applyFont="1" applyFill="1" applyBorder="1" applyAlignment="1">
      <alignment wrapText="1"/>
    </xf>
    <xf numFmtId="0" fontId="23" fillId="7" borderId="9" xfId="17" applyFont="1" applyFill="1" applyBorder="1" applyAlignment="1">
      <alignment wrapText="1"/>
    </xf>
    <xf numFmtId="169" fontId="11" fillId="7" borderId="0" xfId="19" applyNumberFormat="1" applyFont="1" applyFill="1" applyBorder="1"/>
    <xf numFmtId="1" fontId="11" fillId="7" borderId="0" xfId="19" applyNumberFormat="1" applyFont="1" applyFill="1" applyBorder="1"/>
    <xf numFmtId="1" fontId="11" fillId="7" borderId="12" xfId="19" applyNumberFormat="1" applyFont="1" applyFill="1" applyBorder="1"/>
    <xf numFmtId="1" fontId="11" fillId="6" borderId="19" xfId="19" applyNumberFormat="1" applyFont="1" applyFill="1" applyBorder="1"/>
    <xf numFmtId="1" fontId="11" fillId="6" borderId="9" xfId="19" applyNumberFormat="1" applyFont="1" applyFill="1" applyBorder="1"/>
    <xf numFmtId="41" fontId="8" fillId="5" borderId="0" xfId="50" applyFont="1" applyFill="1" applyBorder="1"/>
    <xf numFmtId="0" fontId="12" fillId="5" borderId="2" xfId="18" applyFont="1" applyFill="1" applyBorder="1" applyAlignment="1">
      <alignment horizontal="left" vertical="center"/>
    </xf>
    <xf numFmtId="0" fontId="12" fillId="5" borderId="0" xfId="18" applyFont="1" applyFill="1" applyAlignment="1">
      <alignment horizontal="left" vertical="center"/>
    </xf>
    <xf numFmtId="41" fontId="11" fillId="6" borderId="7" xfId="50" applyFont="1" applyFill="1" applyBorder="1"/>
    <xf numFmtId="41" fontId="11" fillId="6" borderId="6" xfId="50" applyFont="1" applyFill="1" applyBorder="1"/>
    <xf numFmtId="169" fontId="11" fillId="7" borderId="12" xfId="19" applyNumberFormat="1" applyFont="1" applyFill="1" applyBorder="1"/>
    <xf numFmtId="169" fontId="10" fillId="5" borderId="0" xfId="19" applyNumberFormat="1" applyFont="1" applyFill="1" applyBorder="1"/>
    <xf numFmtId="172" fontId="11" fillId="6" borderId="7" xfId="50" applyNumberFormat="1" applyFont="1" applyFill="1" applyBorder="1"/>
    <xf numFmtId="0" fontId="25" fillId="5" borderId="0" xfId="0" applyFont="1" applyFill="1"/>
    <xf numFmtId="0" fontId="10" fillId="5" borderId="0" xfId="0" applyFont="1" applyFill="1" applyAlignment="1">
      <alignment horizontal="left" indent="2"/>
    </xf>
    <xf numFmtId="0" fontId="8" fillId="7" borderId="1" xfId="0" applyFont="1" applyFill="1" applyBorder="1"/>
    <xf numFmtId="0" fontId="8" fillId="7" borderId="13" xfId="0" applyFont="1" applyFill="1" applyBorder="1"/>
    <xf numFmtId="0" fontId="8" fillId="7" borderId="12" xfId="0" applyFont="1" applyFill="1" applyBorder="1"/>
    <xf numFmtId="0" fontId="11" fillId="7" borderId="4" xfId="26" applyFont="1" applyFill="1" applyBorder="1" applyAlignment="1">
      <alignment vertical="center"/>
    </xf>
    <xf numFmtId="0" fontId="10" fillId="5" borderId="0" xfId="26" applyFont="1" applyFill="1"/>
    <xf numFmtId="0" fontId="11" fillId="5" borderId="2" xfId="26" applyFont="1" applyFill="1" applyBorder="1" applyAlignment="1">
      <alignment horizontal="left" vertical="center"/>
    </xf>
    <xf numFmtId="0" fontId="12" fillId="5" borderId="11" xfId="26" applyFont="1" applyFill="1" applyBorder="1" applyAlignment="1">
      <alignment vertical="center"/>
    </xf>
    <xf numFmtId="0" fontId="12" fillId="5" borderId="12" xfId="26" applyFont="1" applyFill="1" applyBorder="1" applyAlignment="1">
      <alignment vertical="center"/>
    </xf>
    <xf numFmtId="0" fontId="11" fillId="5" borderId="0" xfId="26" applyFont="1" applyFill="1" applyAlignment="1">
      <alignment horizontal="left" vertical="center"/>
    </xf>
    <xf numFmtId="0" fontId="11" fillId="9" borderId="6" xfId="17" applyFont="1" applyFill="1" applyBorder="1" applyAlignment="1">
      <alignment horizontal="center" vertical="center" wrapText="1"/>
    </xf>
    <xf numFmtId="169" fontId="10" fillId="5" borderId="0" xfId="54" applyNumberFormat="1" applyFont="1" applyFill="1" applyBorder="1" applyAlignment="1">
      <alignment horizontal="center" vertical="center"/>
    </xf>
    <xf numFmtId="169" fontId="10" fillId="5" borderId="0" xfId="54" applyNumberFormat="1" applyFont="1" applyFill="1" applyBorder="1" applyAlignment="1">
      <alignment vertical="center"/>
    </xf>
    <xf numFmtId="169" fontId="10" fillId="5" borderId="11" xfId="54" applyNumberFormat="1" applyFont="1" applyFill="1" applyBorder="1" applyAlignment="1">
      <alignment horizontal="center" vertical="center"/>
    </xf>
    <xf numFmtId="169" fontId="10" fillId="5" borderId="12" xfId="54" applyNumberFormat="1" applyFont="1" applyFill="1" applyBorder="1" applyAlignment="1">
      <alignment vertical="center"/>
    </xf>
    <xf numFmtId="169" fontId="10" fillId="5" borderId="13" xfId="54" applyNumberFormat="1" applyFont="1" applyFill="1" applyBorder="1" applyAlignment="1">
      <alignment vertical="center"/>
    </xf>
    <xf numFmtId="169" fontId="23" fillId="5" borderId="10" xfId="54" applyNumberFormat="1" applyFont="1" applyFill="1" applyBorder="1" applyAlignment="1">
      <alignment horizontal="left" vertical="center"/>
    </xf>
    <xf numFmtId="169" fontId="23" fillId="5" borderId="1" xfId="54" applyNumberFormat="1" applyFont="1" applyFill="1" applyBorder="1" applyAlignment="1">
      <alignment horizontal="center"/>
    </xf>
    <xf numFmtId="169" fontId="23" fillId="5" borderId="4" xfId="54" applyNumberFormat="1" applyFont="1" applyFill="1" applyBorder="1" applyAlignment="1">
      <alignment horizontal="center"/>
    </xf>
    <xf numFmtId="169" fontId="23" fillId="5" borderId="5" xfId="54" applyNumberFormat="1" applyFont="1" applyFill="1" applyBorder="1" applyAlignment="1">
      <alignment horizontal="center"/>
    </xf>
    <xf numFmtId="169" fontId="23" fillId="5" borderId="0" xfId="54" applyNumberFormat="1" applyFont="1" applyFill="1" applyBorder="1" applyAlignment="1">
      <alignment horizontal="left" vertical="center"/>
    </xf>
    <xf numFmtId="169" fontId="23" fillId="5" borderId="0" xfId="54" applyNumberFormat="1" applyFont="1" applyFill="1" applyBorder="1" applyAlignment="1">
      <alignment horizontal="center"/>
    </xf>
    <xf numFmtId="169" fontId="23" fillId="5" borderId="0" xfId="54" applyNumberFormat="1" applyFont="1" applyFill="1" applyBorder="1" applyAlignment="1">
      <alignment horizontal="right"/>
    </xf>
    <xf numFmtId="0" fontId="11" fillId="9" borderId="10" xfId="17" applyFont="1" applyFill="1" applyBorder="1" applyAlignment="1">
      <alignment horizontal="center" vertical="center" wrapText="1"/>
    </xf>
    <xf numFmtId="169" fontId="10" fillId="5" borderId="11" xfId="54" applyNumberFormat="1" applyFont="1" applyFill="1" applyBorder="1" applyAlignment="1">
      <alignment vertical="center" wrapText="1"/>
    </xf>
    <xf numFmtId="169" fontId="10" fillId="5" borderId="12" xfId="54" applyNumberFormat="1" applyFont="1" applyFill="1" applyBorder="1" applyAlignment="1">
      <alignment vertical="center" wrapText="1"/>
    </xf>
    <xf numFmtId="169" fontId="10" fillId="5" borderId="13" xfId="54" applyNumberFormat="1" applyFont="1" applyFill="1" applyBorder="1" applyAlignment="1">
      <alignment vertical="center" wrapText="1"/>
    </xf>
    <xf numFmtId="169" fontId="10" fillId="5" borderId="12" xfId="54" applyNumberFormat="1" applyFont="1" applyFill="1" applyBorder="1" applyAlignment="1">
      <alignment horizontal="center" vertical="center" wrapText="1"/>
    </xf>
    <xf numFmtId="169" fontId="10" fillId="5" borderId="13" xfId="54" applyNumberFormat="1" applyFont="1" applyFill="1" applyBorder="1" applyAlignment="1">
      <alignment horizontal="center" vertical="center" wrapText="1"/>
    </xf>
    <xf numFmtId="169" fontId="10" fillId="5" borderId="2" xfId="54" applyNumberFormat="1" applyFont="1" applyFill="1" applyBorder="1" applyAlignment="1">
      <alignment vertical="center"/>
    </xf>
    <xf numFmtId="169" fontId="10" fillId="5" borderId="3" xfId="54" applyNumberFormat="1" applyFont="1" applyFill="1" applyBorder="1" applyAlignment="1">
      <alignment vertical="center"/>
    </xf>
    <xf numFmtId="169" fontId="10" fillId="5" borderId="3" xfId="54" applyNumberFormat="1" applyFont="1" applyFill="1" applyBorder="1" applyAlignment="1">
      <alignment horizontal="center" vertical="center"/>
    </xf>
    <xf numFmtId="169" fontId="23" fillId="5" borderId="4" xfId="54" applyNumberFormat="1" applyFont="1" applyFill="1" applyBorder="1" applyAlignment="1">
      <alignment horizontal="left" vertical="center"/>
    </xf>
    <xf numFmtId="169" fontId="23" fillId="5" borderId="4" xfId="54" applyNumberFormat="1" applyFont="1" applyFill="1" applyBorder="1" applyAlignment="1">
      <alignment horizontal="right"/>
    </xf>
    <xf numFmtId="169" fontId="23" fillId="5" borderId="1" xfId="54" applyNumberFormat="1" applyFont="1" applyFill="1" applyBorder="1" applyAlignment="1">
      <alignment horizontal="right"/>
    </xf>
    <xf numFmtId="169" fontId="23" fillId="5" borderId="5" xfId="54" applyNumberFormat="1" applyFont="1" applyFill="1" applyBorder="1" applyAlignment="1">
      <alignment horizontal="right"/>
    </xf>
    <xf numFmtId="0" fontId="23" fillId="5" borderId="0" xfId="37" applyFont="1" applyFill="1" applyAlignment="1">
      <alignment vertical="center"/>
    </xf>
    <xf numFmtId="169" fontId="10" fillId="0" borderId="2" xfId="54" applyNumberFormat="1" applyFont="1" applyFill="1" applyBorder="1" applyAlignment="1">
      <alignment horizontal="center" vertical="center"/>
    </xf>
    <xf numFmtId="169" fontId="23" fillId="0" borderId="4" xfId="54" applyNumberFormat="1" applyFont="1" applyFill="1" applyBorder="1" applyAlignment="1">
      <alignment horizontal="center" vertical="center"/>
    </xf>
    <xf numFmtId="0" fontId="10" fillId="5" borderId="0" xfId="17" applyFont="1" applyFill="1" applyAlignment="1">
      <alignment vertical="center" wrapText="1"/>
    </xf>
    <xf numFmtId="169" fontId="10" fillId="7" borderId="0" xfId="54" applyNumberFormat="1" applyFont="1" applyFill="1" applyBorder="1" applyAlignment="1">
      <alignment vertical="center"/>
    </xf>
    <xf numFmtId="0" fontId="11" fillId="9" borderId="4" xfId="17" applyFont="1" applyFill="1" applyBorder="1" applyAlignment="1">
      <alignment horizontal="center" vertical="center" wrapText="1"/>
    </xf>
    <xf numFmtId="1" fontId="10" fillId="5" borderId="11" xfId="17" applyNumberFormat="1" applyFont="1" applyFill="1" applyBorder="1" applyAlignment="1">
      <alignment horizontal="center" vertical="center"/>
    </xf>
    <xf numFmtId="1" fontId="10" fillId="5" borderId="12" xfId="17" applyNumberFormat="1" applyFont="1" applyFill="1" applyBorder="1" applyAlignment="1">
      <alignment horizontal="center" vertical="center"/>
    </xf>
    <xf numFmtId="1" fontId="10" fillId="5" borderId="13" xfId="17" applyNumberFormat="1" applyFont="1" applyFill="1" applyBorder="1" applyAlignment="1">
      <alignment horizontal="center" vertical="center"/>
    </xf>
    <xf numFmtId="1" fontId="10" fillId="5" borderId="2" xfId="17" applyNumberFormat="1" applyFont="1" applyFill="1" applyBorder="1" applyAlignment="1">
      <alignment horizontal="center" vertical="center"/>
    </xf>
    <xf numFmtId="1" fontId="10" fillId="5" borderId="0" xfId="17" applyNumberFormat="1" applyFont="1" applyFill="1" applyAlignment="1">
      <alignment horizontal="center" vertical="center"/>
    </xf>
    <xf numFmtId="1" fontId="10" fillId="5" borderId="3" xfId="17" applyNumberFormat="1" applyFont="1" applyFill="1" applyBorder="1" applyAlignment="1">
      <alignment horizontal="center" vertical="center"/>
    </xf>
    <xf numFmtId="169" fontId="10" fillId="7" borderId="0" xfId="54" applyNumberFormat="1" applyFont="1" applyFill="1" applyBorder="1" applyAlignment="1">
      <alignment horizontal="center" vertical="center"/>
    </xf>
    <xf numFmtId="169" fontId="10" fillId="7" borderId="2" xfId="54" applyNumberFormat="1" applyFont="1" applyFill="1" applyBorder="1" applyAlignment="1">
      <alignment horizontal="center" vertical="center"/>
    </xf>
    <xf numFmtId="169" fontId="10" fillId="7" borderId="3" xfId="54" applyNumberFormat="1" applyFont="1" applyFill="1" applyBorder="1" applyAlignment="1">
      <alignment vertical="center"/>
    </xf>
    <xf numFmtId="169" fontId="10" fillId="7" borderId="2" xfId="54" applyNumberFormat="1" applyFont="1" applyFill="1" applyBorder="1" applyAlignment="1">
      <alignment vertical="center"/>
    </xf>
    <xf numFmtId="169" fontId="10" fillId="7" borderId="3" xfId="54" applyNumberFormat="1" applyFont="1" applyFill="1" applyBorder="1" applyAlignment="1">
      <alignment horizontal="center" vertical="center"/>
    </xf>
    <xf numFmtId="0" fontId="10" fillId="0" borderId="11" xfId="17" applyFont="1" applyBorder="1" applyAlignment="1">
      <alignment horizontal="justify" vertical="center" wrapText="1"/>
    </xf>
    <xf numFmtId="0" fontId="10" fillId="7" borderId="2" xfId="17" applyFont="1" applyFill="1" applyBorder="1" applyAlignment="1">
      <alignment horizontal="justify" vertical="center" wrapText="1"/>
    </xf>
    <xf numFmtId="0" fontId="10" fillId="5" borderId="2" xfId="17" applyFont="1" applyFill="1" applyBorder="1" applyAlignment="1">
      <alignment horizontal="justify" vertical="center" wrapText="1"/>
    </xf>
    <xf numFmtId="0" fontId="10" fillId="7" borderId="9" xfId="17" applyFont="1" applyFill="1" applyBorder="1" applyAlignment="1">
      <alignment horizontal="justify" vertical="center" wrapText="1"/>
    </xf>
    <xf numFmtId="169" fontId="23" fillId="5" borderId="10" xfId="54" applyNumberFormat="1" applyFont="1" applyFill="1" applyBorder="1" applyAlignment="1">
      <alignment horizontal="justify" vertical="center" wrapText="1"/>
    </xf>
    <xf numFmtId="0" fontId="10" fillId="0" borderId="19" xfId="17" applyFont="1" applyBorder="1" applyAlignment="1">
      <alignment horizontal="justify" vertical="center" wrapText="1"/>
    </xf>
    <xf numFmtId="0" fontId="10" fillId="5" borderId="9" xfId="17" applyFont="1" applyFill="1" applyBorder="1" applyAlignment="1">
      <alignment horizontal="justify" vertical="center" wrapText="1"/>
    </xf>
    <xf numFmtId="0" fontId="11" fillId="7" borderId="1" xfId="17" applyFont="1" applyFill="1" applyBorder="1" applyAlignment="1">
      <alignment vertical="center"/>
    </xf>
    <xf numFmtId="169" fontId="11" fillId="5" borderId="1" xfId="54" applyNumberFormat="1" applyFont="1" applyFill="1" applyBorder="1" applyAlignment="1">
      <alignment horizontal="center" vertical="center"/>
    </xf>
    <xf numFmtId="1" fontId="10" fillId="7" borderId="2" xfId="17" applyNumberFormat="1" applyFont="1" applyFill="1" applyBorder="1" applyAlignment="1">
      <alignment horizontal="center" vertical="center"/>
    </xf>
    <xf numFmtId="1" fontId="10" fillId="7" borderId="0" xfId="17" applyNumberFormat="1" applyFont="1" applyFill="1" applyAlignment="1">
      <alignment horizontal="center" vertical="center"/>
    </xf>
    <xf numFmtId="1" fontId="10" fillId="7" borderId="3" xfId="17" applyNumberFormat="1" applyFont="1" applyFill="1" applyBorder="1" applyAlignment="1">
      <alignment horizontal="center" vertical="center"/>
    </xf>
    <xf numFmtId="0" fontId="2" fillId="5" borderId="0" xfId="26" applyFill="1"/>
    <xf numFmtId="0" fontId="11" fillId="7" borderId="1" xfId="26" applyFont="1" applyFill="1" applyBorder="1" applyAlignment="1">
      <alignment horizontal="left" vertical="center"/>
    </xf>
    <xf numFmtId="169" fontId="11" fillId="5" borderId="5" xfId="54" applyNumberFormat="1" applyFont="1" applyFill="1" applyBorder="1" applyAlignment="1">
      <alignment horizontal="center" vertical="center"/>
    </xf>
    <xf numFmtId="0" fontId="11" fillId="5" borderId="0" xfId="17" applyFont="1" applyFill="1" applyAlignment="1">
      <alignment vertical="center"/>
    </xf>
    <xf numFmtId="0" fontId="10" fillId="7" borderId="1" xfId="26" applyFont="1" applyFill="1" applyBorder="1"/>
    <xf numFmtId="0" fontId="36" fillId="5" borderId="0" xfId="49" applyFill="1" applyBorder="1" applyAlignment="1" applyProtection="1">
      <alignment horizontal="right"/>
    </xf>
    <xf numFmtId="0" fontId="12" fillId="5" borderId="12" xfId="26" applyFont="1" applyFill="1" applyBorder="1"/>
    <xf numFmtId="0" fontId="12" fillId="5" borderId="13" xfId="26" applyFont="1" applyFill="1" applyBorder="1"/>
    <xf numFmtId="0" fontId="12" fillId="5" borderId="0" xfId="26" applyFont="1" applyFill="1"/>
    <xf numFmtId="0" fontId="12" fillId="5" borderId="3" xfId="26" applyFont="1" applyFill="1" applyBorder="1"/>
    <xf numFmtId="0" fontId="12" fillId="5" borderId="1" xfId="26" applyFont="1" applyFill="1" applyBorder="1"/>
    <xf numFmtId="0" fontId="12" fillId="5" borderId="5" xfId="26" applyFont="1" applyFill="1" applyBorder="1"/>
    <xf numFmtId="169" fontId="23" fillId="5" borderId="0" xfId="37" applyNumberFormat="1" applyFont="1" applyFill="1" applyAlignment="1">
      <alignment vertical="center"/>
    </xf>
    <xf numFmtId="169" fontId="10" fillId="5" borderId="12" xfId="54" applyNumberFormat="1" applyFont="1" applyFill="1" applyBorder="1" applyAlignment="1">
      <alignment horizontal="center" vertical="center"/>
    </xf>
    <xf numFmtId="169" fontId="10" fillId="7" borderId="4" xfId="54" applyNumberFormat="1" applyFont="1" applyFill="1" applyBorder="1" applyAlignment="1">
      <alignment horizontal="center" vertical="center"/>
    </xf>
    <xf numFmtId="169" fontId="10" fillId="7" borderId="5" xfId="54" applyNumberFormat="1" applyFont="1" applyFill="1" applyBorder="1" applyAlignment="1">
      <alignment vertical="center"/>
    </xf>
    <xf numFmtId="169" fontId="10" fillId="7" borderId="1" xfId="54" applyNumberFormat="1" applyFont="1" applyFill="1" applyBorder="1" applyAlignment="1">
      <alignment horizontal="center" vertical="center"/>
    </xf>
    <xf numFmtId="0" fontId="10" fillId="7" borderId="4" xfId="17" applyFont="1" applyFill="1" applyBorder="1" applyAlignment="1">
      <alignment horizontal="justify" vertical="center" wrapText="1"/>
    </xf>
    <xf numFmtId="1" fontId="10" fillId="7" borderId="4" xfId="17" applyNumberFormat="1" applyFont="1" applyFill="1" applyBorder="1" applyAlignment="1">
      <alignment horizontal="center" vertical="center"/>
    </xf>
    <xf numFmtId="1" fontId="10" fillId="7" borderId="1" xfId="17" applyNumberFormat="1" applyFont="1" applyFill="1" applyBorder="1" applyAlignment="1">
      <alignment horizontal="center" vertical="center"/>
    </xf>
    <xf numFmtId="1" fontId="10" fillId="7" borderId="5" xfId="17" applyNumberFormat="1" applyFont="1" applyFill="1" applyBorder="1" applyAlignment="1">
      <alignment horizontal="center" vertical="center"/>
    </xf>
    <xf numFmtId="0" fontId="11" fillId="7" borderId="11" xfId="26" applyFont="1" applyFill="1" applyBorder="1" applyAlignment="1">
      <alignment horizontal="left" vertical="center"/>
    </xf>
    <xf numFmtId="0" fontId="11" fillId="7" borderId="12" xfId="26" applyFont="1" applyFill="1" applyBorder="1" applyAlignment="1">
      <alignment horizontal="left" vertical="center"/>
    </xf>
    <xf numFmtId="0" fontId="11" fillId="7" borderId="12" xfId="17" applyFont="1" applyFill="1" applyBorder="1" applyAlignment="1">
      <alignment vertical="center"/>
    </xf>
    <xf numFmtId="0" fontId="10" fillId="7" borderId="12" xfId="26" applyFont="1" applyFill="1" applyBorder="1"/>
    <xf numFmtId="169" fontId="10" fillId="5" borderId="3" xfId="54" applyNumberFormat="1" applyFont="1" applyFill="1" applyBorder="1" applyAlignment="1">
      <alignment vertical="center" wrapText="1"/>
    </xf>
    <xf numFmtId="169" fontId="10" fillId="7" borderId="3" xfId="54" applyNumberFormat="1" applyFont="1" applyFill="1" applyBorder="1" applyAlignment="1">
      <alignment vertical="center" wrapText="1"/>
    </xf>
    <xf numFmtId="169" fontId="11" fillId="5" borderId="5" xfId="54" applyNumberFormat="1" applyFont="1" applyFill="1" applyBorder="1" applyAlignment="1">
      <alignment horizontal="center" wrapText="1"/>
    </xf>
    <xf numFmtId="0" fontId="10" fillId="5" borderId="19" xfId="17" applyFont="1" applyFill="1" applyBorder="1" applyAlignment="1">
      <alignment horizontal="justify" vertical="center" wrapText="1"/>
    </xf>
    <xf numFmtId="0" fontId="10" fillId="7" borderId="10" xfId="17" applyFont="1" applyFill="1" applyBorder="1" applyAlignment="1">
      <alignment horizontal="justify" vertical="center" wrapText="1"/>
    </xf>
    <xf numFmtId="0" fontId="11" fillId="7" borderId="2" xfId="26" applyFont="1" applyFill="1" applyBorder="1" applyAlignment="1">
      <alignment horizontal="left" vertical="center"/>
    </xf>
    <xf numFmtId="0" fontId="11" fillId="7" borderId="0" xfId="26" applyFont="1" applyFill="1" applyAlignment="1">
      <alignment horizontal="left" vertical="center"/>
    </xf>
    <xf numFmtId="169" fontId="10" fillId="5" borderId="0" xfId="26" applyNumberFormat="1" applyFont="1" applyFill="1"/>
    <xf numFmtId="0" fontId="12" fillId="5" borderId="0" xfId="26" applyFont="1" applyFill="1" applyAlignment="1">
      <alignment horizontal="left" wrapText="1"/>
    </xf>
    <xf numFmtId="0" fontId="12" fillId="5" borderId="3" xfId="26" applyFont="1" applyFill="1" applyBorder="1" applyAlignment="1">
      <alignment horizontal="left" wrapText="1"/>
    </xf>
    <xf numFmtId="0" fontId="12" fillId="5" borderId="2" xfId="26" applyFont="1" applyFill="1" applyBorder="1" applyAlignment="1">
      <alignment horizontal="left"/>
    </xf>
    <xf numFmtId="0" fontId="11" fillId="7" borderId="0" xfId="17" applyFont="1" applyFill="1" applyAlignment="1">
      <alignment vertical="center"/>
    </xf>
    <xf numFmtId="0" fontId="10" fillId="7" borderId="0" xfId="26" applyFont="1" applyFill="1"/>
    <xf numFmtId="168" fontId="8" fillId="5" borderId="0" xfId="13" applyNumberFormat="1" applyFont="1" applyFill="1" applyBorder="1"/>
    <xf numFmtId="43" fontId="8" fillId="5" borderId="0" xfId="13" applyFont="1" applyFill="1" applyBorder="1"/>
    <xf numFmtId="0" fontId="12" fillId="5" borderId="2" xfId="26" applyFont="1" applyFill="1" applyBorder="1"/>
    <xf numFmtId="43" fontId="8" fillId="5" borderId="0" xfId="60" applyFont="1" applyFill="1" applyBorder="1"/>
    <xf numFmtId="43" fontId="8" fillId="5" borderId="0" xfId="61" applyFont="1" applyFill="1" applyBorder="1"/>
    <xf numFmtId="0" fontId="11" fillId="6" borderId="8" xfId="61" applyNumberFormat="1" applyFont="1" applyFill="1" applyBorder="1" applyAlignment="1">
      <alignment horizontal="center" wrapText="1"/>
    </xf>
    <xf numFmtId="173" fontId="8" fillId="5" borderId="0" xfId="0" applyNumberFormat="1" applyFont="1" applyFill="1"/>
    <xf numFmtId="0" fontId="10" fillId="5" borderId="2" xfId="17" applyFont="1" applyFill="1" applyBorder="1" applyAlignment="1">
      <alignment horizontal="left" vertical="center" wrapText="1"/>
    </xf>
    <xf numFmtId="0" fontId="11" fillId="6" borderId="8" xfId="51" applyNumberFormat="1" applyFont="1" applyFill="1" applyBorder="1" applyAlignment="1">
      <alignment horizontal="center" wrapText="1"/>
    </xf>
    <xf numFmtId="0" fontId="8" fillId="5" borderId="0" xfId="26" applyFont="1" applyFill="1"/>
    <xf numFmtId="3" fontId="8" fillId="5" borderId="12" xfId="26" applyNumberFormat="1" applyFont="1" applyFill="1" applyBorder="1"/>
    <xf numFmtId="0" fontId="8" fillId="5" borderId="1" xfId="26" applyFont="1" applyFill="1" applyBorder="1"/>
    <xf numFmtId="169" fontId="10" fillId="5" borderId="0" xfId="51" applyNumberFormat="1" applyFont="1" applyFill="1" applyBorder="1" applyAlignment="1">
      <alignment vertical="center"/>
    </xf>
    <xf numFmtId="169" fontId="10" fillId="5" borderId="13" xfId="51" applyNumberFormat="1" applyFont="1" applyFill="1" applyBorder="1" applyAlignment="1">
      <alignment vertical="center"/>
    </xf>
    <xf numFmtId="169" fontId="10" fillId="5" borderId="3" xfId="51" applyNumberFormat="1" applyFont="1" applyFill="1" applyBorder="1" applyAlignment="1">
      <alignment vertical="center"/>
    </xf>
    <xf numFmtId="169" fontId="10" fillId="5" borderId="0" xfId="51" applyNumberFormat="1" applyFont="1" applyFill="1" applyBorder="1" applyAlignment="1">
      <alignment vertical="center" wrapText="1"/>
    </xf>
    <xf numFmtId="0" fontId="10" fillId="5" borderId="4" xfId="17" applyFont="1" applyFill="1" applyBorder="1" applyAlignment="1">
      <alignment horizontal="left" vertical="center" wrapText="1"/>
    </xf>
    <xf numFmtId="0" fontId="10" fillId="7" borderId="2" xfId="17" applyFont="1" applyFill="1" applyBorder="1" applyAlignment="1">
      <alignment horizontal="left" vertical="center" wrapText="1"/>
    </xf>
    <xf numFmtId="43" fontId="24" fillId="5" borderId="1" xfId="51" applyFont="1" applyFill="1" applyBorder="1"/>
    <xf numFmtId="43" fontId="24" fillId="5" borderId="5" xfId="51" applyFont="1" applyFill="1" applyBorder="1"/>
    <xf numFmtId="0" fontId="12" fillId="5" borderId="0" xfId="26" applyFont="1" applyFill="1" applyAlignment="1">
      <alignment horizontal="left"/>
    </xf>
    <xf numFmtId="0" fontId="13" fillId="5" borderId="1" xfId="26" applyFont="1" applyFill="1" applyBorder="1" applyAlignment="1">
      <alignment horizontal="left"/>
    </xf>
    <xf numFmtId="169" fontId="11" fillId="6" borderId="11" xfId="51" applyNumberFormat="1" applyFont="1" applyFill="1" applyBorder="1" applyAlignment="1">
      <alignment horizontal="center" vertical="center" wrapText="1"/>
    </xf>
    <xf numFmtId="0" fontId="11" fillId="6" borderId="12" xfId="51" applyNumberFormat="1" applyFont="1" applyFill="1" applyBorder="1" applyAlignment="1">
      <alignment horizontal="center" vertical="center" wrapText="1"/>
    </xf>
    <xf numFmtId="43" fontId="24" fillId="5" borderId="0" xfId="51" applyFont="1" applyFill="1" applyBorder="1"/>
    <xf numFmtId="0" fontId="13" fillId="5" borderId="4" xfId="26" applyFont="1" applyFill="1" applyBorder="1"/>
    <xf numFmtId="0" fontId="13" fillId="5" borderId="1" xfId="26" applyFont="1" applyFill="1" applyBorder="1"/>
    <xf numFmtId="41" fontId="10" fillId="7" borderId="0" xfId="50" applyFont="1" applyFill="1" applyBorder="1"/>
    <xf numFmtId="0" fontId="12" fillId="5" borderId="11" xfId="26" applyFont="1" applyFill="1" applyBorder="1"/>
    <xf numFmtId="169" fontId="11" fillId="6" borderId="14" xfId="51" applyNumberFormat="1" applyFont="1" applyFill="1" applyBorder="1" applyAlignment="1">
      <alignment horizontal="center" vertical="center" wrapText="1"/>
    </xf>
    <xf numFmtId="0" fontId="11" fillId="6" borderId="7" xfId="51" applyNumberFormat="1" applyFont="1" applyFill="1" applyBorder="1" applyAlignment="1">
      <alignment horizontal="center" vertical="center" wrapText="1"/>
    </xf>
    <xf numFmtId="3" fontId="12" fillId="5" borderId="12" xfId="26" applyNumberFormat="1" applyFont="1" applyFill="1" applyBorder="1"/>
    <xf numFmtId="3" fontId="12" fillId="5" borderId="12" xfId="26" applyNumberFormat="1" applyFont="1" applyFill="1" applyBorder="1" applyAlignment="1">
      <alignment horizontal="left"/>
    </xf>
    <xf numFmtId="0" fontId="11" fillId="6" borderId="13" xfId="60" applyNumberFormat="1" applyFont="1" applyFill="1" applyBorder="1" applyAlignment="1">
      <alignment horizontal="center" wrapText="1"/>
    </xf>
    <xf numFmtId="0" fontId="11" fillId="7" borderId="5" xfId="17" applyFont="1" applyFill="1" applyBorder="1" applyAlignment="1">
      <alignment vertical="center"/>
    </xf>
    <xf numFmtId="0" fontId="11" fillId="7" borderId="3" xfId="17" applyFont="1" applyFill="1" applyBorder="1" applyAlignment="1">
      <alignment vertical="center"/>
    </xf>
    <xf numFmtId="0" fontId="11" fillId="7" borderId="13" xfId="17" applyFont="1" applyFill="1" applyBorder="1" applyAlignment="1">
      <alignment vertical="center"/>
    </xf>
    <xf numFmtId="0" fontId="11" fillId="6" borderId="8" xfId="57" applyNumberFormat="1" applyFont="1" applyFill="1" applyBorder="1" applyAlignment="1">
      <alignment horizontal="center" wrapText="1"/>
    </xf>
    <xf numFmtId="169" fontId="10" fillId="5" borderId="12" xfId="59" applyNumberFormat="1" applyFont="1" applyFill="1" applyBorder="1" applyAlignment="1">
      <alignment vertical="center"/>
    </xf>
    <xf numFmtId="169" fontId="10" fillId="5" borderId="12" xfId="59" applyNumberFormat="1" applyFont="1" applyFill="1" applyBorder="1" applyAlignment="1">
      <alignment vertical="center" wrapText="1"/>
    </xf>
    <xf numFmtId="169" fontId="10" fillId="7" borderId="0" xfId="59" applyNumberFormat="1" applyFont="1" applyFill="1" applyBorder="1" applyAlignment="1">
      <alignment vertical="center"/>
    </xf>
    <xf numFmtId="169" fontId="10" fillId="7" borderId="0" xfId="59" applyNumberFormat="1" applyFont="1" applyFill="1" applyBorder="1" applyAlignment="1">
      <alignment vertical="center" wrapText="1"/>
    </xf>
    <xf numFmtId="43" fontId="24" fillId="5" borderId="1" xfId="59" applyFont="1" applyFill="1" applyBorder="1"/>
    <xf numFmtId="0" fontId="10" fillId="5" borderId="11" xfId="17" applyFont="1" applyFill="1" applyBorder="1" applyAlignment="1">
      <alignment horizontal="left" vertical="center" wrapText="1"/>
    </xf>
    <xf numFmtId="41" fontId="10" fillId="7" borderId="3" xfId="50" applyFont="1" applyFill="1" applyBorder="1"/>
    <xf numFmtId="169" fontId="10" fillId="5" borderId="0" xfId="57" applyNumberFormat="1" applyFont="1" applyFill="1" applyBorder="1" applyAlignment="1">
      <alignment vertical="center"/>
    </xf>
    <xf numFmtId="169" fontId="10" fillId="5" borderId="3" xfId="57" applyNumberFormat="1" applyFont="1" applyFill="1" applyBorder="1" applyAlignment="1">
      <alignment vertical="center"/>
    </xf>
    <xf numFmtId="169" fontId="10" fillId="7" borderId="0" xfId="57" applyNumberFormat="1" applyFont="1" applyFill="1" applyBorder="1" applyAlignment="1">
      <alignment vertical="center"/>
    </xf>
    <xf numFmtId="169" fontId="10" fillId="5" borderId="0" xfId="57" applyNumberFormat="1" applyFont="1" applyFill="1" applyBorder="1" applyAlignment="1">
      <alignment vertical="center" wrapText="1"/>
    </xf>
    <xf numFmtId="169" fontId="10" fillId="7" borderId="3" xfId="57" applyNumberFormat="1" applyFont="1" applyFill="1" applyBorder="1" applyAlignment="1">
      <alignment vertical="center"/>
    </xf>
    <xf numFmtId="169" fontId="10" fillId="7" borderId="0" xfId="57" applyNumberFormat="1" applyFont="1" applyFill="1" applyBorder="1" applyAlignment="1">
      <alignment vertical="center" wrapText="1"/>
    </xf>
    <xf numFmtId="0" fontId="12" fillId="5" borderId="12" xfId="26" applyFont="1" applyFill="1" applyBorder="1" applyAlignment="1">
      <alignment horizontal="left"/>
    </xf>
    <xf numFmtId="43" fontId="24" fillId="5" borderId="0" xfId="57" applyFont="1" applyFill="1" applyBorder="1"/>
    <xf numFmtId="169" fontId="11" fillId="6" borderId="14" xfId="57" applyNumberFormat="1" applyFont="1" applyFill="1" applyBorder="1" applyAlignment="1">
      <alignment horizontal="center" vertical="center" wrapText="1"/>
    </xf>
    <xf numFmtId="0" fontId="11" fillId="6" borderId="7" xfId="57" applyNumberFormat="1" applyFont="1" applyFill="1" applyBorder="1" applyAlignment="1">
      <alignment horizontal="center" vertical="center" wrapText="1"/>
    </xf>
    <xf numFmtId="169" fontId="10" fillId="5" borderId="12" xfId="60" applyNumberFormat="1" applyFont="1" applyFill="1" applyBorder="1" applyAlignment="1">
      <alignment vertical="center"/>
    </xf>
    <xf numFmtId="169" fontId="10" fillId="5" borderId="13" xfId="60" applyNumberFormat="1" applyFont="1" applyFill="1" applyBorder="1" applyAlignment="1">
      <alignment vertical="center"/>
    </xf>
    <xf numFmtId="169" fontId="10" fillId="5" borderId="12" xfId="60" applyNumberFormat="1" applyFont="1" applyFill="1" applyBorder="1" applyAlignment="1">
      <alignment vertical="center" wrapText="1"/>
    </xf>
    <xf numFmtId="169" fontId="10" fillId="7" borderId="0" xfId="60" applyNumberFormat="1" applyFont="1" applyFill="1" applyBorder="1" applyAlignment="1">
      <alignment vertical="center"/>
    </xf>
    <xf numFmtId="169" fontId="8" fillId="5" borderId="0" xfId="60" applyNumberFormat="1" applyFont="1" applyFill="1" applyBorder="1"/>
    <xf numFmtId="169" fontId="10" fillId="7" borderId="3" xfId="60" applyNumberFormat="1" applyFont="1" applyFill="1" applyBorder="1" applyAlignment="1">
      <alignment vertical="center"/>
    </xf>
    <xf numFmtId="43" fontId="10" fillId="5" borderId="0" xfId="26" applyNumberFormat="1" applyFont="1" applyFill="1"/>
    <xf numFmtId="169" fontId="11" fillId="6" borderId="11" xfId="60" applyNumberFormat="1" applyFont="1" applyFill="1" applyBorder="1" applyAlignment="1">
      <alignment horizontal="center" vertical="center" wrapText="1"/>
    </xf>
    <xf numFmtId="0" fontId="11" fillId="6" borderId="12" xfId="60" applyNumberFormat="1" applyFont="1" applyFill="1" applyBorder="1" applyAlignment="1">
      <alignment horizontal="center" vertical="center" wrapText="1"/>
    </xf>
    <xf numFmtId="43" fontId="24" fillId="5" borderId="1" xfId="60" applyFont="1" applyFill="1" applyBorder="1" applyAlignment="1">
      <alignment vertical="center"/>
    </xf>
    <xf numFmtId="43" fontId="24" fillId="5" borderId="5" xfId="60" applyFont="1" applyFill="1" applyBorder="1" applyAlignment="1">
      <alignment vertical="center"/>
    </xf>
    <xf numFmtId="169" fontId="10" fillId="5" borderId="0" xfId="61" applyNumberFormat="1" applyFont="1" applyFill="1" applyBorder="1" applyAlignment="1">
      <alignment vertical="center"/>
    </xf>
    <xf numFmtId="169" fontId="10" fillId="5" borderId="3" xfId="61" applyNumberFormat="1" applyFont="1" applyFill="1" applyBorder="1" applyAlignment="1">
      <alignment vertical="center"/>
    </xf>
    <xf numFmtId="169" fontId="10" fillId="7" borderId="0" xfId="61" applyNumberFormat="1" applyFont="1" applyFill="1" applyBorder="1" applyAlignment="1">
      <alignment vertical="center"/>
    </xf>
    <xf numFmtId="169" fontId="10" fillId="5" borderId="0" xfId="61" applyNumberFormat="1" applyFont="1" applyFill="1" applyBorder="1" applyAlignment="1">
      <alignment vertical="center" wrapText="1"/>
    </xf>
    <xf numFmtId="169" fontId="10" fillId="7" borderId="3" xfId="61" applyNumberFormat="1" applyFont="1" applyFill="1" applyBorder="1" applyAlignment="1">
      <alignment vertical="center"/>
    </xf>
    <xf numFmtId="43" fontId="24" fillId="5" borderId="1" xfId="61" applyFont="1" applyFill="1" applyBorder="1" applyAlignment="1">
      <alignment vertical="center"/>
    </xf>
    <xf numFmtId="43" fontId="24" fillId="5" borderId="5" xfId="61" applyFont="1" applyFill="1" applyBorder="1" applyAlignment="1">
      <alignment vertical="center"/>
    </xf>
    <xf numFmtId="169" fontId="11" fillId="6" borderId="14" xfId="61" applyNumberFormat="1" applyFont="1" applyFill="1" applyBorder="1" applyAlignment="1">
      <alignment horizontal="center" vertical="center" wrapText="1"/>
    </xf>
    <xf numFmtId="0" fontId="11" fillId="6" borderId="7" xfId="61" applyNumberFormat="1" applyFont="1" applyFill="1" applyBorder="1" applyAlignment="1">
      <alignment horizontal="center" vertical="center" wrapText="1"/>
    </xf>
    <xf numFmtId="0" fontId="20" fillId="5" borderId="2" xfId="26" applyFont="1" applyFill="1" applyBorder="1" applyAlignment="1">
      <alignment horizontal="right" vertical="center"/>
    </xf>
    <xf numFmtId="0" fontId="8" fillId="5" borderId="0" xfId="26" applyFont="1" applyFill="1" applyAlignment="1">
      <alignment vertical="center"/>
    </xf>
    <xf numFmtId="0" fontId="20" fillId="5" borderId="11" xfId="26" applyFont="1" applyFill="1" applyBorder="1" applyAlignment="1">
      <alignment horizontal="right" vertical="center"/>
    </xf>
    <xf numFmtId="0" fontId="9" fillId="5" borderId="12" xfId="26" applyFont="1" applyFill="1" applyBorder="1" applyAlignment="1">
      <alignment vertical="center"/>
    </xf>
    <xf numFmtId="0" fontId="9" fillId="5" borderId="13" xfId="26" applyFont="1" applyFill="1" applyBorder="1" applyAlignment="1">
      <alignment vertical="center"/>
    </xf>
    <xf numFmtId="0" fontId="9" fillId="5" borderId="0" xfId="26" applyFont="1" applyFill="1" applyAlignment="1">
      <alignment vertical="center"/>
    </xf>
    <xf numFmtId="0" fontId="9" fillId="5" borderId="3" xfId="26" applyFont="1" applyFill="1" applyBorder="1" applyAlignment="1">
      <alignment vertical="center"/>
    </xf>
    <xf numFmtId="0" fontId="19" fillId="6" borderId="14" xfId="26" applyFont="1" applyFill="1" applyBorder="1"/>
    <xf numFmtId="0" fontId="32" fillId="6" borderId="7" xfId="26" applyFont="1" applyFill="1" applyBorder="1"/>
    <xf numFmtId="0" fontId="32" fillId="6" borderId="8" xfId="26" applyFont="1" applyFill="1" applyBorder="1"/>
    <xf numFmtId="0" fontId="20" fillId="5" borderId="12" xfId="26" applyFont="1" applyFill="1" applyBorder="1" applyAlignment="1">
      <alignment vertical="center"/>
    </xf>
    <xf numFmtId="0" fontId="39" fillId="5" borderId="2" xfId="26" applyFont="1" applyFill="1" applyBorder="1" applyAlignment="1">
      <alignment horizontal="right" vertical="center"/>
    </xf>
    <xf numFmtId="0" fontId="40" fillId="5" borderId="0" xfId="49" quotePrefix="1" applyFont="1" applyFill="1" applyBorder="1" applyAlignment="1" applyProtection="1">
      <alignment vertical="center"/>
    </xf>
    <xf numFmtId="0" fontId="22" fillId="5" borderId="0" xfId="26" applyFont="1" applyFill="1" applyAlignment="1">
      <alignment vertical="center"/>
    </xf>
    <xf numFmtId="0" fontId="22" fillId="5" borderId="0" xfId="47" quotePrefix="1" applyFont="1" applyFill="1" applyBorder="1" applyAlignment="1" applyProtection="1">
      <alignment vertical="center"/>
    </xf>
    <xf numFmtId="0" fontId="39" fillId="5" borderId="0" xfId="26" applyFont="1" applyFill="1" applyAlignment="1">
      <alignment vertical="center"/>
    </xf>
    <xf numFmtId="0" fontId="20" fillId="5" borderId="11" xfId="26" applyFont="1" applyFill="1" applyBorder="1" applyAlignment="1">
      <alignment horizontal="center" vertical="center"/>
    </xf>
    <xf numFmtId="0" fontId="39" fillId="5" borderId="0" xfId="26" applyFont="1" applyFill="1" applyAlignment="1">
      <alignment horizontal="center" vertical="center"/>
    </xf>
    <xf numFmtId="0" fontId="4" fillId="5" borderId="0" xfId="4" quotePrefix="1" applyFill="1" applyBorder="1" applyAlignment="1" applyProtection="1">
      <alignment vertical="center"/>
    </xf>
    <xf numFmtId="0" fontId="11" fillId="5" borderId="0" xfId="60" applyNumberFormat="1" applyFont="1" applyFill="1" applyBorder="1" applyAlignment="1">
      <alignment horizontal="center" vertical="center" wrapText="1"/>
    </xf>
    <xf numFmtId="0" fontId="11" fillId="5" borderId="0" xfId="60" applyNumberFormat="1" applyFont="1" applyFill="1" applyBorder="1" applyAlignment="1">
      <alignment horizontal="center" wrapText="1"/>
    </xf>
    <xf numFmtId="41" fontId="41" fillId="5" borderId="0" xfId="14" applyFont="1" applyFill="1" applyAlignment="1">
      <alignment wrapText="1"/>
    </xf>
    <xf numFmtId="0" fontId="28" fillId="0" borderId="0" xfId="0" applyFont="1" applyAlignment="1">
      <alignment horizontal="justify" vertical="center"/>
    </xf>
    <xf numFmtId="0" fontId="34" fillId="5" borderId="0" xfId="0" applyFont="1" applyFill="1" applyAlignment="1">
      <alignment horizontal="justify" vertical="center"/>
    </xf>
    <xf numFmtId="0" fontId="23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wrapText="1"/>
    </xf>
    <xf numFmtId="169" fontId="23" fillId="5" borderId="4" xfId="54" applyNumberFormat="1" applyFont="1" applyFill="1" applyBorder="1" applyAlignment="1">
      <alignment horizontal="center" vertical="center"/>
    </xf>
    <xf numFmtId="169" fontId="23" fillId="5" borderId="1" xfId="54" applyNumberFormat="1" applyFont="1" applyFill="1" applyBorder="1" applyAlignment="1">
      <alignment horizontal="center" vertical="center"/>
    </xf>
    <xf numFmtId="169" fontId="23" fillId="5" borderId="5" xfId="54" applyNumberFormat="1" applyFont="1" applyFill="1" applyBorder="1" applyAlignment="1">
      <alignment horizontal="center" vertical="center"/>
    </xf>
    <xf numFmtId="168" fontId="8" fillId="5" borderId="0" xfId="0" applyNumberFormat="1" applyFont="1" applyFill="1"/>
    <xf numFmtId="0" fontId="10" fillId="0" borderId="12" xfId="0" applyFont="1" applyBorder="1"/>
    <xf numFmtId="0" fontId="10" fillId="7" borderId="0" xfId="0" applyFont="1" applyFill="1"/>
    <xf numFmtId="0" fontId="10" fillId="0" borderId="0" xfId="0" applyFont="1"/>
    <xf numFmtId="41" fontId="10" fillId="5" borderId="0" xfId="14" applyFont="1" applyFill="1" applyBorder="1"/>
    <xf numFmtId="41" fontId="10" fillId="7" borderId="1" xfId="14" applyFont="1" applyFill="1" applyBorder="1"/>
    <xf numFmtId="0" fontId="25" fillId="5" borderId="2" xfId="0" applyFont="1" applyFill="1" applyBorder="1" applyAlignment="1">
      <alignment horizontal="left" vertical="center"/>
    </xf>
    <xf numFmtId="49" fontId="23" fillId="7" borderId="0" xfId="14" applyNumberFormat="1" applyFont="1" applyFill="1" applyBorder="1" applyAlignment="1">
      <alignment horizontal="right" vertical="center"/>
    </xf>
    <xf numFmtId="49" fontId="23" fillId="7" borderId="0" xfId="0" applyNumberFormat="1" applyFont="1" applyFill="1" applyAlignment="1">
      <alignment horizontal="right" vertical="center"/>
    </xf>
    <xf numFmtId="49" fontId="24" fillId="5" borderId="0" xfId="0" applyNumberFormat="1" applyFont="1" applyFill="1" applyAlignment="1">
      <alignment horizontal="right" vertical="center"/>
    </xf>
    <xf numFmtId="168" fontId="24" fillId="6" borderId="9" xfId="13" applyNumberFormat="1" applyFont="1" applyFill="1" applyBorder="1" applyAlignment="1">
      <alignment horizontal="right" vertical="center"/>
    </xf>
    <xf numFmtId="168" fontId="23" fillId="7" borderId="0" xfId="13" applyNumberFormat="1" applyFont="1" applyFill="1" applyBorder="1" applyAlignment="1">
      <alignment horizontal="right" vertical="center"/>
    </xf>
    <xf numFmtId="168" fontId="23" fillId="7" borderId="0" xfId="13" applyNumberFormat="1" applyFont="1" applyFill="1" applyAlignment="1">
      <alignment horizontal="right" vertical="center"/>
    </xf>
    <xf numFmtId="168" fontId="24" fillId="5" borderId="0" xfId="13" applyNumberFormat="1" applyFont="1" applyFill="1" applyAlignment="1">
      <alignment horizontal="right" vertical="center"/>
    </xf>
    <xf numFmtId="168" fontId="23" fillId="7" borderId="1" xfId="13" applyNumberFormat="1" applyFont="1" applyFill="1" applyBorder="1" applyAlignment="1">
      <alignment horizontal="right" vertical="center"/>
    </xf>
    <xf numFmtId="168" fontId="23" fillId="6" borderId="7" xfId="13" applyNumberFormat="1" applyFont="1" applyFill="1" applyBorder="1" applyAlignment="1">
      <alignment horizontal="right" vertical="center"/>
    </xf>
    <xf numFmtId="168" fontId="24" fillId="5" borderId="7" xfId="13" applyNumberFormat="1" applyFont="1" applyFill="1" applyBorder="1" applyAlignment="1">
      <alignment horizontal="right" vertical="center"/>
    </xf>
    <xf numFmtId="168" fontId="23" fillId="6" borderId="9" xfId="13" applyNumberFormat="1" applyFont="1" applyFill="1" applyBorder="1" applyAlignment="1">
      <alignment horizontal="right" vertical="center"/>
    </xf>
    <xf numFmtId="168" fontId="23" fillId="6" borderId="10" xfId="13" applyNumberFormat="1" applyFont="1" applyFill="1" applyBorder="1" applyAlignment="1">
      <alignment horizontal="right" vertical="center"/>
    </xf>
    <xf numFmtId="168" fontId="23" fillId="6" borderId="6" xfId="13" applyNumberFormat="1" applyFont="1" applyFill="1" applyBorder="1" applyAlignment="1">
      <alignment horizontal="right" vertical="center"/>
    </xf>
    <xf numFmtId="168" fontId="24" fillId="6" borderId="6" xfId="13" applyNumberFormat="1" applyFont="1" applyFill="1" applyBorder="1" applyAlignment="1">
      <alignment horizontal="right" vertical="center"/>
    </xf>
    <xf numFmtId="168" fontId="23" fillId="6" borderId="8" xfId="13" applyNumberFormat="1" applyFont="1" applyFill="1" applyBorder="1" applyAlignment="1">
      <alignment horizontal="right" vertical="center"/>
    </xf>
    <xf numFmtId="1" fontId="11" fillId="7" borderId="12" xfId="13" applyNumberFormat="1" applyFont="1" applyFill="1" applyBorder="1" applyAlignment="1">
      <alignment horizontal="right" vertical="center"/>
    </xf>
    <xf numFmtId="1" fontId="24" fillId="5" borderId="0" xfId="13" applyNumberFormat="1" applyFont="1" applyFill="1" applyBorder="1" applyAlignment="1">
      <alignment horizontal="right" vertical="center"/>
    </xf>
    <xf numFmtId="1" fontId="11" fillId="7" borderId="0" xfId="13" applyNumberFormat="1" applyFont="1" applyFill="1" applyBorder="1" applyAlignment="1">
      <alignment horizontal="right" vertical="center"/>
    </xf>
    <xf numFmtId="1" fontId="11" fillId="6" borderId="14" xfId="13" applyNumberFormat="1" applyFont="1" applyFill="1" applyBorder="1" applyAlignment="1">
      <alignment horizontal="right" vertical="center"/>
    </xf>
    <xf numFmtId="1" fontId="24" fillId="5" borderId="0" xfId="19" applyNumberFormat="1" applyFont="1" applyFill="1" applyBorder="1" applyAlignment="1"/>
    <xf numFmtId="1" fontId="11" fillId="7" borderId="12" xfId="13" applyNumberFormat="1" applyFont="1" applyFill="1" applyBorder="1"/>
    <xf numFmtId="1" fontId="24" fillId="5" borderId="0" xfId="13" applyNumberFormat="1" applyFont="1" applyFill="1" applyBorder="1"/>
    <xf numFmtId="1" fontId="11" fillId="7" borderId="0" xfId="13" applyNumberFormat="1" applyFont="1" applyFill="1" applyBorder="1"/>
    <xf numFmtId="168" fontId="11" fillId="7" borderId="0" xfId="13" applyNumberFormat="1" applyFont="1" applyFill="1" applyBorder="1" applyAlignment="1">
      <alignment horizontal="right"/>
    </xf>
    <xf numFmtId="168" fontId="24" fillId="5" borderId="0" xfId="13" applyNumberFormat="1" applyFont="1" applyFill="1" applyBorder="1" applyAlignment="1">
      <alignment horizontal="right"/>
    </xf>
    <xf numFmtId="168" fontId="11" fillId="7" borderId="0" xfId="13" applyNumberFormat="1" applyFont="1" applyFill="1" applyBorder="1" applyAlignment="1"/>
    <xf numFmtId="168" fontId="24" fillId="5" borderId="0" xfId="13" applyNumberFormat="1" applyFont="1" applyFill="1" applyBorder="1" applyAlignment="1"/>
    <xf numFmtId="43" fontId="24" fillId="5" borderId="1" xfId="57" applyFont="1" applyFill="1" applyBorder="1" applyAlignment="1">
      <alignment vertical="center"/>
    </xf>
    <xf numFmtId="43" fontId="24" fillId="5" borderId="5" xfId="57" applyFont="1" applyFill="1" applyBorder="1" applyAlignment="1">
      <alignment vertical="center"/>
    </xf>
    <xf numFmtId="43" fontId="24" fillId="5" borderId="1" xfId="57" applyFont="1" applyFill="1" applyBorder="1" applyAlignment="1">
      <alignment horizontal="center" vertical="center"/>
    </xf>
    <xf numFmtId="43" fontId="24" fillId="5" borderId="5" xfId="57" applyFont="1" applyFill="1" applyBorder="1" applyAlignment="1">
      <alignment horizontal="center" vertical="center"/>
    </xf>
    <xf numFmtId="169" fontId="23" fillId="5" borderId="5" xfId="54" applyNumberFormat="1" applyFont="1" applyFill="1" applyBorder="1" applyAlignment="1"/>
    <xf numFmtId="169" fontId="11" fillId="5" borderId="1" xfId="54" applyNumberFormat="1" applyFont="1" applyFill="1" applyBorder="1" applyAlignment="1">
      <alignment vertical="center"/>
    </xf>
    <xf numFmtId="169" fontId="10" fillId="5" borderId="2" xfId="54" applyNumberFormat="1" applyFont="1" applyFill="1" applyBorder="1" applyAlignment="1">
      <alignment horizontal="center" vertical="center" wrapText="1"/>
    </xf>
    <xf numFmtId="169" fontId="10" fillId="5" borderId="0" xfId="54" applyNumberFormat="1" applyFont="1" applyFill="1" applyBorder="1" applyAlignment="1">
      <alignment horizontal="center" vertical="center" wrapText="1"/>
    </xf>
    <xf numFmtId="41" fontId="10" fillId="5" borderId="2" xfId="14" applyFont="1" applyFill="1" applyBorder="1" applyAlignment="1">
      <alignment vertical="center" wrapText="1"/>
    </xf>
    <xf numFmtId="41" fontId="10" fillId="5" borderId="0" xfId="14" applyFont="1" applyFill="1" applyBorder="1" applyAlignment="1">
      <alignment vertical="center" wrapText="1"/>
    </xf>
    <xf numFmtId="169" fontId="10" fillId="5" borderId="12" xfId="61" applyNumberFormat="1" applyFont="1" applyFill="1" applyBorder="1" applyAlignment="1">
      <alignment vertical="center" wrapText="1"/>
    </xf>
    <xf numFmtId="169" fontId="10" fillId="5" borderId="12" xfId="61" applyNumberFormat="1" applyFont="1" applyFill="1" applyBorder="1" applyAlignment="1">
      <alignment vertical="center"/>
    </xf>
    <xf numFmtId="169" fontId="10" fillId="5" borderId="13" xfId="61" applyNumberFormat="1" applyFont="1" applyFill="1" applyBorder="1" applyAlignment="1">
      <alignment vertical="center"/>
    </xf>
    <xf numFmtId="0" fontId="12" fillId="5" borderId="2" xfId="0" applyFont="1" applyFill="1" applyBorder="1" applyAlignment="1">
      <alignment horizontal="left" vertical="center" wrapText="1"/>
    </xf>
    <xf numFmtId="0" fontId="10" fillId="5" borderId="0" xfId="0" applyFont="1" applyFill="1"/>
    <xf numFmtId="175" fontId="8" fillId="5" borderId="0" xfId="0" applyNumberFormat="1" applyFont="1" applyFill="1"/>
    <xf numFmtId="174" fontId="8" fillId="5" borderId="0" xfId="0" applyNumberFormat="1" applyFont="1" applyFill="1"/>
    <xf numFmtId="3" fontId="13" fillId="5" borderId="0" xfId="0" applyNumberFormat="1" applyFont="1" applyFill="1" applyAlignment="1">
      <alignment vertical="center"/>
    </xf>
    <xf numFmtId="0" fontId="10" fillId="5" borderId="0" xfId="0" applyFont="1" applyFill="1" applyAlignment="1">
      <alignment horizontal="left"/>
    </xf>
    <xf numFmtId="0" fontId="10" fillId="5" borderId="0" xfId="0" applyFont="1" applyFill="1" applyAlignment="1">
      <alignment horizontal="left" wrapText="1"/>
    </xf>
    <xf numFmtId="0" fontId="28" fillId="0" borderId="2" xfId="0" applyFont="1" applyBorder="1" applyAlignment="1">
      <alignment horizontal="justify" vertical="center"/>
    </xf>
    <xf numFmtId="0" fontId="34" fillId="5" borderId="3" xfId="0" applyFont="1" applyFill="1" applyBorder="1" applyAlignment="1">
      <alignment horizontal="justify" vertical="center"/>
    </xf>
    <xf numFmtId="0" fontId="12" fillId="5" borderId="0" xfId="0" applyFont="1" applyFill="1" applyAlignment="1">
      <alignment horizontal="left" vertical="center"/>
    </xf>
    <xf numFmtId="3" fontId="13" fillId="5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38" fillId="6" borderId="11" xfId="26" applyFont="1" applyFill="1" applyBorder="1" applyAlignment="1">
      <alignment horizontal="center" vertical="center" wrapText="1"/>
    </xf>
    <xf numFmtId="0" fontId="38" fillId="6" borderId="12" xfId="26" applyFont="1" applyFill="1" applyBorder="1" applyAlignment="1">
      <alignment horizontal="center" vertical="center" wrapText="1"/>
    </xf>
    <xf numFmtId="0" fontId="38" fillId="6" borderId="13" xfId="26" applyFont="1" applyFill="1" applyBorder="1" applyAlignment="1">
      <alignment horizontal="center" vertical="center" wrapText="1"/>
    </xf>
    <xf numFmtId="0" fontId="38" fillId="6" borderId="2" xfId="26" applyFont="1" applyFill="1" applyBorder="1" applyAlignment="1">
      <alignment horizontal="center" vertical="center" wrapText="1"/>
    </xf>
    <xf numFmtId="0" fontId="38" fillId="6" borderId="0" xfId="26" applyFont="1" applyFill="1" applyAlignment="1">
      <alignment horizontal="center" vertical="center" wrapText="1"/>
    </xf>
    <xf numFmtId="0" fontId="38" fillId="6" borderId="3" xfId="26" applyFont="1" applyFill="1" applyBorder="1" applyAlignment="1">
      <alignment horizontal="center" vertical="center" wrapText="1"/>
    </xf>
    <xf numFmtId="0" fontId="38" fillId="6" borderId="4" xfId="26" applyFont="1" applyFill="1" applyBorder="1" applyAlignment="1">
      <alignment horizontal="center" vertical="center" wrapText="1"/>
    </xf>
    <xf numFmtId="0" fontId="38" fillId="6" borderId="1" xfId="26" applyFont="1" applyFill="1" applyBorder="1" applyAlignment="1">
      <alignment horizontal="center" vertical="center" wrapText="1"/>
    </xf>
    <xf numFmtId="0" fontId="38" fillId="6" borderId="5" xfId="26" applyFont="1" applyFill="1" applyBorder="1" applyAlignment="1">
      <alignment horizontal="center" vertical="center" wrapText="1"/>
    </xf>
    <xf numFmtId="0" fontId="21" fillId="8" borderId="11" xfId="26" applyFont="1" applyFill="1" applyBorder="1" applyAlignment="1">
      <alignment horizontal="center" vertical="center" wrapText="1"/>
    </xf>
    <xf numFmtId="0" fontId="21" fillId="8" borderId="12" xfId="26" applyFont="1" applyFill="1" applyBorder="1" applyAlignment="1">
      <alignment horizontal="center" vertical="center" wrapText="1"/>
    </xf>
    <xf numFmtId="0" fontId="21" fillId="8" borderId="13" xfId="26" applyFont="1" applyFill="1" applyBorder="1" applyAlignment="1">
      <alignment horizontal="center" vertical="center" wrapText="1"/>
    </xf>
    <xf numFmtId="0" fontId="21" fillId="8" borderId="4" xfId="26" applyFont="1" applyFill="1" applyBorder="1" applyAlignment="1">
      <alignment horizontal="center" vertical="center" wrapText="1"/>
    </xf>
    <xf numFmtId="0" fontId="21" fillId="8" borderId="1" xfId="26" applyFont="1" applyFill="1" applyBorder="1" applyAlignment="1">
      <alignment horizontal="center" vertical="center" wrapText="1"/>
    </xf>
    <xf numFmtId="0" fontId="21" fillId="8" borderId="5" xfId="26" applyFont="1" applyFill="1" applyBorder="1" applyAlignment="1">
      <alignment horizontal="center" vertical="center" wrapText="1"/>
    </xf>
    <xf numFmtId="0" fontId="20" fillId="5" borderId="12" xfId="26" applyFont="1" applyFill="1" applyBorder="1" applyAlignment="1">
      <alignment horizontal="left" vertical="center"/>
    </xf>
    <xf numFmtId="0" fontId="20" fillId="5" borderId="13" xfId="26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/>
    </xf>
    <xf numFmtId="3" fontId="13" fillId="5" borderId="4" xfId="0" applyNumberFormat="1" applyFont="1" applyFill="1" applyBorder="1" applyAlignment="1">
      <alignment horizontal="left" vertical="center"/>
    </xf>
    <xf numFmtId="3" fontId="13" fillId="5" borderId="1" xfId="0" applyNumberFormat="1" applyFont="1" applyFill="1" applyBorder="1" applyAlignment="1">
      <alignment horizontal="left" vertical="center"/>
    </xf>
    <xf numFmtId="0" fontId="21" fillId="8" borderId="2" xfId="0" applyFont="1" applyFill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0" fontId="11" fillId="7" borderId="11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1" fontId="11" fillId="9" borderId="7" xfId="0" applyNumberFormat="1" applyFont="1" applyFill="1" applyBorder="1" applyAlignment="1">
      <alignment horizontal="center" vertical="center"/>
    </xf>
    <xf numFmtId="1" fontId="11" fillId="9" borderId="8" xfId="0" applyNumberFormat="1" applyFont="1" applyFill="1" applyBorder="1" applyAlignment="1">
      <alignment horizontal="center" vertical="center"/>
    </xf>
    <xf numFmtId="1" fontId="11" fillId="9" borderId="13" xfId="0" applyNumberFormat="1" applyFont="1" applyFill="1" applyBorder="1" applyAlignment="1">
      <alignment horizontal="center" vertical="center"/>
    </xf>
    <xf numFmtId="1" fontId="11" fillId="9" borderId="14" xfId="0" applyNumberFormat="1" applyFont="1" applyFill="1" applyBorder="1" applyAlignment="1">
      <alignment horizontal="center" vertical="center"/>
    </xf>
    <xf numFmtId="1" fontId="11" fillId="9" borderId="12" xfId="0" applyNumberFormat="1" applyFont="1" applyFill="1" applyBorder="1" applyAlignment="1">
      <alignment horizontal="center" vertical="center" wrapText="1"/>
    </xf>
    <xf numFmtId="1" fontId="11" fillId="9" borderId="13" xfId="0" applyNumberFormat="1" applyFont="1" applyFill="1" applyBorder="1" applyAlignment="1">
      <alignment horizontal="center" vertical="center" wrapText="1"/>
    </xf>
    <xf numFmtId="1" fontId="11" fillId="9" borderId="12" xfId="0" applyNumberFormat="1" applyFont="1" applyFill="1" applyBorder="1" applyAlignment="1">
      <alignment horizontal="center" wrapText="1"/>
    </xf>
    <xf numFmtId="1" fontId="11" fillId="9" borderId="13" xfId="0" applyNumberFormat="1" applyFont="1" applyFill="1" applyBorder="1" applyAlignment="1">
      <alignment horizontal="center" wrapText="1"/>
    </xf>
    <xf numFmtId="1" fontId="11" fillId="9" borderId="14" xfId="0" applyNumberFormat="1" applyFont="1" applyFill="1" applyBorder="1" applyAlignment="1">
      <alignment horizontal="center" vertical="center" wrapText="1"/>
    </xf>
    <xf numFmtId="1" fontId="11" fillId="9" borderId="7" xfId="0" applyNumberFormat="1" applyFont="1" applyFill="1" applyBorder="1" applyAlignment="1">
      <alignment horizontal="center" vertical="center" wrapText="1"/>
    </xf>
    <xf numFmtId="1" fontId="11" fillId="9" borderId="8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3" fontId="13" fillId="5" borderId="2" xfId="0" applyNumberFormat="1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7" xfId="17" applyFont="1" applyFill="1" applyBorder="1" applyAlignment="1">
      <alignment horizontal="center" vertical="center"/>
    </xf>
    <xf numFmtId="0" fontId="11" fillId="9" borderId="8" xfId="17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11" fillId="9" borderId="7" xfId="18" applyFont="1" applyFill="1" applyBorder="1" applyAlignment="1">
      <alignment horizontal="center" vertical="center"/>
    </xf>
    <xf numFmtId="0" fontId="11" fillId="9" borderId="8" xfId="18" applyFont="1" applyFill="1" applyBorder="1" applyAlignment="1">
      <alignment horizontal="center" vertical="center"/>
    </xf>
    <xf numFmtId="0" fontId="11" fillId="6" borderId="19" xfId="18" applyFont="1" applyFill="1" applyBorder="1" applyAlignment="1">
      <alignment horizontal="center" vertical="center" wrapText="1"/>
    </xf>
    <xf numFmtId="0" fontId="11" fillId="6" borderId="10" xfId="18" applyFont="1" applyFill="1" applyBorder="1" applyAlignment="1">
      <alignment horizontal="center" vertical="center" wrapText="1"/>
    </xf>
    <xf numFmtId="0" fontId="11" fillId="6" borderId="7" xfId="18" applyFont="1" applyFill="1" applyBorder="1" applyAlignment="1">
      <alignment horizontal="center" vertical="center" wrapText="1"/>
    </xf>
    <xf numFmtId="0" fontId="12" fillId="5" borderId="2" xfId="18" applyFont="1" applyFill="1" applyBorder="1" applyAlignment="1">
      <alignment horizontal="left" vertical="center"/>
    </xf>
    <xf numFmtId="0" fontId="12" fillId="5" borderId="0" xfId="18" applyFont="1" applyFill="1" applyAlignment="1">
      <alignment horizontal="left" vertical="center"/>
    </xf>
    <xf numFmtId="0" fontId="13" fillId="5" borderId="4" xfId="18" applyFont="1" applyFill="1" applyBorder="1" applyAlignment="1">
      <alignment horizontal="left" vertical="center"/>
    </xf>
    <xf numFmtId="0" fontId="12" fillId="5" borderId="1" xfId="18" applyFont="1" applyFill="1" applyBorder="1" applyAlignment="1">
      <alignment horizontal="left" vertical="center"/>
    </xf>
    <xf numFmtId="0" fontId="11" fillId="6" borderId="19" xfId="17" applyFont="1" applyFill="1" applyBorder="1" applyAlignment="1">
      <alignment horizontal="center" vertical="center" wrapText="1"/>
    </xf>
    <xf numFmtId="0" fontId="11" fillId="6" borderId="10" xfId="17" applyFont="1" applyFill="1" applyBorder="1" applyAlignment="1">
      <alignment horizontal="center" vertical="center" wrapText="1"/>
    </xf>
    <xf numFmtId="0" fontId="11" fillId="6" borderId="9" xfId="18" applyFont="1" applyFill="1" applyBorder="1" applyAlignment="1">
      <alignment horizontal="center" vertical="center" wrapText="1"/>
    </xf>
    <xf numFmtId="0" fontId="23" fillId="6" borderId="7" xfId="37" applyFont="1" applyFill="1" applyBorder="1" applyAlignment="1">
      <alignment horizontal="center"/>
    </xf>
    <xf numFmtId="0" fontId="23" fillId="6" borderId="8" xfId="37" applyFont="1" applyFill="1" applyBorder="1" applyAlignment="1">
      <alignment horizontal="center"/>
    </xf>
    <xf numFmtId="0" fontId="23" fillId="6" borderId="12" xfId="37" applyFont="1" applyFill="1" applyBorder="1" applyAlignment="1">
      <alignment horizontal="center" vertical="center"/>
    </xf>
    <xf numFmtId="0" fontId="23" fillId="6" borderId="0" xfId="37" applyFont="1" applyFill="1" applyAlignment="1">
      <alignment horizontal="center" vertical="center"/>
    </xf>
    <xf numFmtId="0" fontId="23" fillId="6" borderId="13" xfId="37" applyFont="1" applyFill="1" applyBorder="1" applyAlignment="1">
      <alignment horizontal="center" vertical="center"/>
    </xf>
    <xf numFmtId="0" fontId="23" fillId="6" borderId="3" xfId="37" applyFont="1" applyFill="1" applyBorder="1" applyAlignment="1">
      <alignment horizontal="center" vertical="center"/>
    </xf>
    <xf numFmtId="169" fontId="11" fillId="5" borderId="14" xfId="15" applyNumberFormat="1" applyFont="1" applyFill="1" applyBorder="1" applyAlignment="1">
      <alignment horizontal="left" vertical="center" wrapText="1"/>
    </xf>
    <xf numFmtId="169" fontId="11" fillId="5" borderId="7" xfId="15" applyNumberFormat="1" applyFont="1" applyFill="1" applyBorder="1" applyAlignment="1">
      <alignment horizontal="left" vertical="center" wrapText="1"/>
    </xf>
    <xf numFmtId="169" fontId="11" fillId="5" borderId="8" xfId="15" applyNumberFormat="1" applyFont="1" applyFill="1" applyBorder="1" applyAlignment="1">
      <alignment horizontal="left" vertical="center" wrapText="1"/>
    </xf>
    <xf numFmtId="0" fontId="23" fillId="6" borderId="11" xfId="37" applyFont="1" applyFill="1" applyBorder="1" applyAlignment="1">
      <alignment horizontal="center" vertical="center"/>
    </xf>
    <xf numFmtId="0" fontId="23" fillId="6" borderId="4" xfId="37" applyFont="1" applyFill="1" applyBorder="1" applyAlignment="1">
      <alignment horizontal="center" vertical="center"/>
    </xf>
    <xf numFmtId="0" fontId="23" fillId="6" borderId="1" xfId="37" applyFont="1" applyFill="1" applyBorder="1" applyAlignment="1">
      <alignment horizontal="center" vertical="center"/>
    </xf>
    <xf numFmtId="169" fontId="23" fillId="6" borderId="13" xfId="44" applyNumberFormat="1" applyFont="1" applyFill="1" applyBorder="1" applyAlignment="1">
      <alignment horizontal="center" vertical="center"/>
    </xf>
    <xf numFmtId="169" fontId="23" fillId="6" borderId="5" xfId="44" applyNumberFormat="1" applyFont="1" applyFill="1" applyBorder="1" applyAlignment="1">
      <alignment horizontal="center" vertical="center"/>
    </xf>
    <xf numFmtId="0" fontId="11" fillId="9" borderId="14" xfId="17" applyFont="1" applyFill="1" applyBorder="1" applyAlignment="1">
      <alignment horizontal="center" vertical="center"/>
    </xf>
    <xf numFmtId="0" fontId="23" fillId="6" borderId="2" xfId="37" applyFont="1" applyFill="1" applyBorder="1" applyAlignment="1">
      <alignment horizontal="center" vertical="center"/>
    </xf>
    <xf numFmtId="0" fontId="23" fillId="6" borderId="14" xfId="37" applyFont="1" applyFill="1" applyBorder="1" applyAlignment="1">
      <alignment horizontal="center"/>
    </xf>
    <xf numFmtId="0" fontId="21" fillId="8" borderId="2" xfId="26" applyFont="1" applyFill="1" applyBorder="1" applyAlignment="1">
      <alignment horizontal="center" vertical="center" wrapText="1"/>
    </xf>
    <xf numFmtId="0" fontId="21" fillId="8" borderId="0" xfId="26" applyFont="1" applyFill="1" applyAlignment="1">
      <alignment horizontal="center" vertical="center" wrapText="1"/>
    </xf>
    <xf numFmtId="169" fontId="11" fillId="5" borderId="14" xfId="15" applyNumberFormat="1" applyFont="1" applyFill="1" applyBorder="1" applyAlignment="1">
      <alignment horizontal="left" vertical="center"/>
    </xf>
    <xf numFmtId="169" fontId="11" fillId="5" borderId="7" xfId="15" applyNumberFormat="1" applyFont="1" applyFill="1" applyBorder="1" applyAlignment="1">
      <alignment horizontal="left" vertical="center"/>
    </xf>
    <xf numFmtId="169" fontId="11" fillId="5" borderId="8" xfId="15" applyNumberFormat="1" applyFont="1" applyFill="1" applyBorder="1" applyAlignment="1">
      <alignment horizontal="left" vertical="center"/>
    </xf>
    <xf numFmtId="171" fontId="11" fillId="5" borderId="14" xfId="15" applyNumberFormat="1" applyFont="1" applyFill="1" applyBorder="1" applyAlignment="1">
      <alignment horizontal="left" vertical="center" wrapText="1"/>
    </xf>
    <xf numFmtId="171" fontId="11" fillId="5" borderId="7" xfId="15" applyNumberFormat="1" applyFont="1" applyFill="1" applyBorder="1" applyAlignment="1">
      <alignment horizontal="left" vertical="center" wrapText="1"/>
    </xf>
    <xf numFmtId="171" fontId="11" fillId="5" borderId="8" xfId="15" applyNumberFormat="1" applyFont="1" applyFill="1" applyBorder="1" applyAlignment="1">
      <alignment horizontal="left" vertical="center" wrapText="1"/>
    </xf>
    <xf numFmtId="169" fontId="23" fillId="6" borderId="3" xfId="44" applyNumberFormat="1" applyFont="1" applyFill="1" applyBorder="1" applyAlignment="1">
      <alignment horizontal="center" vertical="center"/>
    </xf>
    <xf numFmtId="0" fontId="23" fillId="6" borderId="19" xfId="37" applyFont="1" applyFill="1" applyBorder="1" applyAlignment="1">
      <alignment horizontal="center" vertical="center"/>
    </xf>
    <xf numFmtId="0" fontId="23" fillId="6" borderId="9" xfId="37" applyFont="1" applyFill="1" applyBorder="1" applyAlignment="1">
      <alignment horizontal="center" vertical="center"/>
    </xf>
    <xf numFmtId="0" fontId="23" fillId="6" borderId="10" xfId="37" applyFont="1" applyFill="1" applyBorder="1" applyAlignment="1">
      <alignment horizontal="center" vertical="center"/>
    </xf>
    <xf numFmtId="0" fontId="13" fillId="5" borderId="4" xfId="26" applyFont="1" applyFill="1" applyBorder="1" applyAlignment="1">
      <alignment horizontal="left" vertical="center"/>
    </xf>
    <xf numFmtId="0" fontId="12" fillId="5" borderId="1" xfId="26" applyFont="1" applyFill="1" applyBorder="1" applyAlignment="1">
      <alignment horizontal="left" vertical="center"/>
    </xf>
    <xf numFmtId="0" fontId="12" fillId="5" borderId="2" xfId="26" applyFont="1" applyFill="1" applyBorder="1" applyAlignment="1">
      <alignment horizontal="left" vertical="center"/>
    </xf>
    <xf numFmtId="0" fontId="12" fillId="5" borderId="0" xfId="26" applyFont="1" applyFill="1" applyAlignment="1">
      <alignment horizontal="left" vertical="center"/>
    </xf>
    <xf numFmtId="0" fontId="12" fillId="5" borderId="2" xfId="26" applyFont="1" applyFill="1" applyBorder="1" applyAlignment="1">
      <alignment horizontal="left" wrapText="1"/>
    </xf>
    <xf numFmtId="0" fontId="12" fillId="5" borderId="0" xfId="26" applyFont="1" applyFill="1" applyAlignment="1">
      <alignment horizontal="left" wrapText="1"/>
    </xf>
    <xf numFmtId="0" fontId="12" fillId="5" borderId="3" xfId="26" applyFont="1" applyFill="1" applyBorder="1" applyAlignment="1">
      <alignment horizontal="left" wrapText="1"/>
    </xf>
    <xf numFmtId="0" fontId="11" fillId="9" borderId="4" xfId="17" applyFont="1" applyFill="1" applyBorder="1" applyAlignment="1">
      <alignment horizontal="center" vertical="center"/>
    </xf>
    <xf numFmtId="0" fontId="11" fillId="9" borderId="1" xfId="17" applyFont="1" applyFill="1" applyBorder="1" applyAlignment="1">
      <alignment horizontal="center" vertical="center"/>
    </xf>
    <xf numFmtId="0" fontId="23" fillId="6" borderId="11" xfId="37" applyFont="1" applyFill="1" applyBorder="1" applyAlignment="1">
      <alignment horizontal="center" vertical="center" wrapText="1"/>
    </xf>
    <xf numFmtId="0" fontId="23" fillId="6" borderId="2" xfId="37" applyFont="1" applyFill="1" applyBorder="1" applyAlignment="1">
      <alignment horizontal="center" vertical="center" wrapText="1"/>
    </xf>
    <xf numFmtId="0" fontId="23" fillId="6" borderId="19" xfId="37" applyFont="1" applyFill="1" applyBorder="1" applyAlignment="1">
      <alignment horizontal="center" vertical="center" wrapText="1"/>
    </xf>
    <xf numFmtId="0" fontId="23" fillId="6" borderId="9" xfId="37" applyFont="1" applyFill="1" applyBorder="1" applyAlignment="1">
      <alignment horizontal="center" vertical="center" wrapText="1"/>
    </xf>
    <xf numFmtId="0" fontId="23" fillId="6" borderId="10" xfId="37" applyFont="1" applyFill="1" applyBorder="1" applyAlignment="1">
      <alignment horizontal="center" vertical="center" wrapText="1"/>
    </xf>
    <xf numFmtId="1" fontId="11" fillId="5" borderId="0" xfId="0" applyNumberFormat="1" applyFont="1" applyFill="1" applyAlignment="1">
      <alignment horizontal="center" vertical="center" wrapText="1"/>
    </xf>
    <xf numFmtId="1" fontId="11" fillId="5" borderId="0" xfId="0" applyNumberFormat="1" applyFont="1" applyFill="1" applyAlignment="1">
      <alignment horizontal="center" wrapText="1"/>
    </xf>
    <xf numFmtId="0" fontId="13" fillId="5" borderId="4" xfId="26" applyFont="1" applyFill="1" applyBorder="1" applyAlignment="1">
      <alignment horizontal="left"/>
    </xf>
    <xf numFmtId="0" fontId="13" fillId="5" borderId="1" xfId="26" applyFont="1" applyFill="1" applyBorder="1" applyAlignment="1">
      <alignment horizontal="left"/>
    </xf>
    <xf numFmtId="0" fontId="12" fillId="5" borderId="11" xfId="26" applyFont="1" applyFill="1" applyBorder="1" applyAlignment="1">
      <alignment horizontal="left"/>
    </xf>
    <xf numFmtId="0" fontId="12" fillId="5" borderId="12" xfId="26" applyFont="1" applyFill="1" applyBorder="1" applyAlignment="1">
      <alignment horizontal="left"/>
    </xf>
    <xf numFmtId="0" fontId="12" fillId="5" borderId="2" xfId="26" applyFont="1" applyFill="1" applyBorder="1" applyAlignment="1">
      <alignment horizontal="left"/>
    </xf>
    <xf numFmtId="0" fontId="12" fillId="5" borderId="0" xfId="26" applyFont="1" applyFill="1" applyAlignment="1">
      <alignment horizontal="left"/>
    </xf>
    <xf numFmtId="0" fontId="21" fillId="8" borderId="3" xfId="26" applyFont="1" applyFill="1" applyBorder="1" applyAlignment="1">
      <alignment horizontal="center" vertical="center" wrapText="1"/>
    </xf>
  </cellXfs>
  <cellStyles count="67">
    <cellStyle name="Cálculo 2" xfId="1" xr:uid="{00000000-0005-0000-0000-000000000000}"/>
    <cellStyle name="Euro" xfId="2" xr:uid="{00000000-0005-0000-0000-000001000000}"/>
    <cellStyle name="Euro 2" xfId="3" xr:uid="{00000000-0005-0000-0000-000002000000}"/>
    <cellStyle name="Hipervínculo" xfId="4" builtinId="8"/>
    <cellStyle name="Hipervínculo 2" xfId="47" xr:uid="{00000000-0005-0000-0000-000004000000}"/>
    <cellStyle name="Hipervínculo 3" xfId="49" xr:uid="{00000000-0005-0000-0000-000005000000}"/>
    <cellStyle name="Millares" xfId="13" builtinId="3"/>
    <cellStyle name="Millares [0]" xfId="14" builtinId="6"/>
    <cellStyle name="Millares [0] 2" xfId="50" xr:uid="{00000000-0005-0000-0000-000008000000}"/>
    <cellStyle name="Millares 10" xfId="51" xr:uid="{00000000-0005-0000-0000-000009000000}"/>
    <cellStyle name="Millares 11" xfId="56" xr:uid="{00000000-0005-0000-0000-00000A000000}"/>
    <cellStyle name="Millares 12" xfId="59" xr:uid="{00000000-0005-0000-0000-00000B000000}"/>
    <cellStyle name="Millares 13" xfId="57" xr:uid="{00000000-0005-0000-0000-00000C000000}"/>
    <cellStyle name="Millares 14" xfId="58" xr:uid="{00000000-0005-0000-0000-00000D000000}"/>
    <cellStyle name="Millares 15" xfId="60" xr:uid="{00000000-0005-0000-0000-00000E000000}"/>
    <cellStyle name="Millares 16" xfId="55" xr:uid="{00000000-0005-0000-0000-00000F000000}"/>
    <cellStyle name="Millares 17" xfId="61" xr:uid="{00000000-0005-0000-0000-000010000000}"/>
    <cellStyle name="Millares 18" xfId="52" xr:uid="{00000000-0005-0000-0000-000011000000}"/>
    <cellStyle name="Millares 19" xfId="62" xr:uid="{00000000-0005-0000-0000-000012000000}"/>
    <cellStyle name="Millares 2" xfId="5" xr:uid="{00000000-0005-0000-0000-000013000000}"/>
    <cellStyle name="Millares 2 10" xfId="25" xr:uid="{00000000-0005-0000-0000-000014000000}"/>
    <cellStyle name="Millares 2 10 2" xfId="36" xr:uid="{00000000-0005-0000-0000-000015000000}"/>
    <cellStyle name="Millares 2 2" xfId="34" xr:uid="{00000000-0005-0000-0000-000016000000}"/>
    <cellStyle name="Millares 2 3" xfId="23" xr:uid="{00000000-0005-0000-0000-000017000000}"/>
    <cellStyle name="Millares 20" xfId="65" xr:uid="{00000000-0005-0000-0000-000018000000}"/>
    <cellStyle name="Millares 21" xfId="63" xr:uid="{00000000-0005-0000-0000-000019000000}"/>
    <cellStyle name="Millares 22" xfId="64" xr:uid="{00000000-0005-0000-0000-00001A000000}"/>
    <cellStyle name="Millares 3" xfId="32" xr:uid="{00000000-0005-0000-0000-00001B000000}"/>
    <cellStyle name="Millares 3 2" xfId="44" xr:uid="{00000000-0005-0000-0000-00001C000000}"/>
    <cellStyle name="Millares 4" xfId="21" xr:uid="{00000000-0005-0000-0000-00001D000000}"/>
    <cellStyle name="Millares 4 2" xfId="41" xr:uid="{00000000-0005-0000-0000-00001E000000}"/>
    <cellStyle name="Millares 5" xfId="19" xr:uid="{00000000-0005-0000-0000-00001F000000}"/>
    <cellStyle name="Millares 6" xfId="16" xr:uid="{00000000-0005-0000-0000-000020000000}"/>
    <cellStyle name="Millares 6 2" xfId="48" xr:uid="{00000000-0005-0000-0000-000021000000}"/>
    <cellStyle name="Millares 7" xfId="53" xr:uid="{00000000-0005-0000-0000-000022000000}"/>
    <cellStyle name="Millares 8" xfId="54" xr:uid="{00000000-0005-0000-0000-000023000000}"/>
    <cellStyle name="Millares 9" xfId="15" xr:uid="{00000000-0005-0000-0000-000024000000}"/>
    <cellStyle name="Neutral" xfId="6" builtinId="28" customBuiltin="1"/>
    <cellStyle name="Normal" xfId="0" builtinId="0"/>
    <cellStyle name="Normal 10" xfId="66" xr:uid="{00000000-0005-0000-0000-000027000000}"/>
    <cellStyle name="Normal 14" xfId="26" xr:uid="{00000000-0005-0000-0000-000028000000}"/>
    <cellStyle name="Normal 14 2" xfId="37" xr:uid="{00000000-0005-0000-0000-000029000000}"/>
    <cellStyle name="Normal 2" xfId="7" xr:uid="{00000000-0005-0000-0000-00002A000000}"/>
    <cellStyle name="Normal 2 2" xfId="33" xr:uid="{00000000-0005-0000-0000-00002B000000}"/>
    <cellStyle name="Normal 2 2 2" xfId="17" xr:uid="{00000000-0005-0000-0000-00002C000000}"/>
    <cellStyle name="Normal 2 3" xfId="22" xr:uid="{00000000-0005-0000-0000-00002D000000}"/>
    <cellStyle name="Normal 3" xfId="27" xr:uid="{00000000-0005-0000-0000-00002E000000}"/>
    <cellStyle name="Normal 4" xfId="31" xr:uid="{00000000-0005-0000-0000-00002F000000}"/>
    <cellStyle name="Normal 4 2" xfId="43" xr:uid="{00000000-0005-0000-0000-000030000000}"/>
    <cellStyle name="Normal 5" xfId="30" xr:uid="{00000000-0005-0000-0000-000031000000}"/>
    <cellStyle name="Normal 6" xfId="40" xr:uid="{00000000-0005-0000-0000-000032000000}"/>
    <cellStyle name="Normal 6 2" xfId="46" xr:uid="{00000000-0005-0000-0000-000033000000}"/>
    <cellStyle name="Normal 7" xfId="20" xr:uid="{00000000-0005-0000-0000-000034000000}"/>
    <cellStyle name="Normal 8" xfId="18" xr:uid="{00000000-0005-0000-0000-000035000000}"/>
    <cellStyle name="Normal 9" xfId="28" xr:uid="{00000000-0005-0000-0000-000036000000}"/>
    <cellStyle name="Normal 9 2" xfId="38" xr:uid="{00000000-0005-0000-0000-000037000000}"/>
    <cellStyle name="Notas 2" xfId="8" xr:uid="{00000000-0005-0000-0000-000038000000}"/>
    <cellStyle name="Porcentaje 2" xfId="9" xr:uid="{00000000-0005-0000-0000-000039000000}"/>
    <cellStyle name="Porcentaje 2 2" xfId="35" xr:uid="{00000000-0005-0000-0000-00003A000000}"/>
    <cellStyle name="Porcentaje 2 3" xfId="24" xr:uid="{00000000-0005-0000-0000-00003B000000}"/>
    <cellStyle name="Porcentaje 3" xfId="10" xr:uid="{00000000-0005-0000-0000-00003C000000}"/>
    <cellStyle name="Porcentaje 3 2" xfId="45" xr:uid="{00000000-0005-0000-0000-00003D000000}"/>
    <cellStyle name="Porcentaje 3 3" xfId="39" xr:uid="{00000000-0005-0000-0000-00003E000000}"/>
    <cellStyle name="Porcentaje 4" xfId="29" xr:uid="{00000000-0005-0000-0000-00003F000000}"/>
    <cellStyle name="Porcentaje 4 2" xfId="42" xr:uid="{00000000-0005-0000-0000-000040000000}"/>
    <cellStyle name="Salida 2" xfId="11" xr:uid="{00000000-0005-0000-0000-000041000000}"/>
    <cellStyle name="Total" xfId="1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304800</xdr:rowOff>
    </xdr:from>
    <xdr:to>
      <xdr:col>14</xdr:col>
      <xdr:colOff>66675</xdr:colOff>
      <xdr:row>1</xdr:row>
      <xdr:rowOff>350519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D7278EE5-6F5A-491F-975A-E36CA09E51A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66800"/>
          <a:ext cx="120872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781050</xdr:colOff>
      <xdr:row>0</xdr:row>
      <xdr:rowOff>438150</xdr:rowOff>
    </xdr:from>
    <xdr:to>
      <xdr:col>13</xdr:col>
      <xdr:colOff>3114675</xdr:colOff>
      <xdr:row>1</xdr:row>
      <xdr:rowOff>66675</xdr:rowOff>
    </xdr:to>
    <xdr:pic>
      <xdr:nvPicPr>
        <xdr:cNvPr id="8" name="Imagen 5">
          <a:extLst>
            <a:ext uri="{FF2B5EF4-FFF2-40B4-BE49-F238E27FC236}">
              <a16:creationId xmlns:a16="http://schemas.microsoft.com/office/drawing/2014/main" id="{FB2E9E8B-43DA-4B7A-A4E3-FAB7EEB9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3815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3</xdr:col>
      <xdr:colOff>142875</xdr:colOff>
      <xdr:row>1</xdr:row>
      <xdr:rowOff>161925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DC31A556-7467-49ED-86A3-0E28B848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419100</xdr:rowOff>
    </xdr:from>
    <xdr:to>
      <xdr:col>10</xdr:col>
      <xdr:colOff>28575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BB6C799-D8B2-4207-B14B-C58720E8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304800</xdr:rowOff>
    </xdr:from>
    <xdr:to>
      <xdr:col>10</xdr:col>
      <xdr:colOff>9526</xdr:colOff>
      <xdr:row>1</xdr:row>
      <xdr:rowOff>350519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D1C8BA4F-0A36-4FDF-8A0B-F1EB0701915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66800"/>
          <a:ext cx="1115377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ECCC15F3-C9F6-47BB-A711-74FC2D6E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419100</xdr:rowOff>
    </xdr:from>
    <xdr:to>
      <xdr:col>10</xdr:col>
      <xdr:colOff>28575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AA702F7-0A84-4D50-AE31-2B30815F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304800</xdr:rowOff>
    </xdr:from>
    <xdr:to>
      <xdr:col>10</xdr:col>
      <xdr:colOff>9526</xdr:colOff>
      <xdr:row>1</xdr:row>
      <xdr:rowOff>350519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F73A2868-67E1-4E5C-9492-86772822D26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66800"/>
          <a:ext cx="1115377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B51D4B1E-962C-410A-AE9F-B98B41B7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419100</xdr:rowOff>
    </xdr:from>
    <xdr:to>
      <xdr:col>10</xdr:col>
      <xdr:colOff>723900</xdr:colOff>
      <xdr:row>1</xdr:row>
      <xdr:rowOff>47625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A943A54B-4517-4575-9432-F029E513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28573</xdr:colOff>
      <xdr:row>1</xdr:row>
      <xdr:rowOff>304800</xdr:rowOff>
    </xdr:from>
    <xdr:to>
      <xdr:col>11</xdr:col>
      <xdr:colOff>28574</xdr:colOff>
      <xdr:row>1</xdr:row>
      <xdr:rowOff>350519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2C464C56-CF13-4235-9002-0BA5B4D83FE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3" y="1066800"/>
          <a:ext cx="1156335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4BCAFEBC-7B60-4CF3-BC75-D9EC81AA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419100</xdr:rowOff>
    </xdr:from>
    <xdr:to>
      <xdr:col>10</xdr:col>
      <xdr:colOff>752475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3EFB00BD-C86F-439D-B175-A2DF1B39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304800</xdr:rowOff>
    </xdr:from>
    <xdr:to>
      <xdr:col>11</xdr:col>
      <xdr:colOff>57150</xdr:colOff>
      <xdr:row>1</xdr:row>
      <xdr:rowOff>350519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C8338A36-4BD1-4C8E-A984-F92A85B6F1E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800"/>
          <a:ext cx="1139190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4C54A16E-031D-4B81-A2AD-A4771C94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0</xdr:row>
      <xdr:rowOff>419100</xdr:rowOff>
    </xdr:from>
    <xdr:to>
      <xdr:col>15</xdr:col>
      <xdr:colOff>762000</xdr:colOff>
      <xdr:row>1</xdr:row>
      <xdr:rowOff>47625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D4E105BB-D759-4667-99B9-D19EB244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28573</xdr:colOff>
      <xdr:row>1</xdr:row>
      <xdr:rowOff>259078</xdr:rowOff>
    </xdr:from>
    <xdr:to>
      <xdr:col>16</xdr:col>
      <xdr:colOff>104775</xdr:colOff>
      <xdr:row>1</xdr:row>
      <xdr:rowOff>304797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5317C021-8E3C-495A-A041-42A347C2E9E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8573" y="1021078"/>
          <a:ext cx="1694497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CEEED7C2-4E73-4C92-BD17-AD38A9DD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0</xdr:row>
      <xdr:rowOff>419100</xdr:rowOff>
    </xdr:from>
    <xdr:to>
      <xdr:col>15</xdr:col>
      <xdr:colOff>781050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B839ABF-CBC7-48B5-94FE-2391DC39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892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247649</xdr:rowOff>
    </xdr:from>
    <xdr:to>
      <xdr:col>16</xdr:col>
      <xdr:colOff>85725</xdr:colOff>
      <xdr:row>1</xdr:row>
      <xdr:rowOff>304798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988F7EC-53C3-4922-82DE-C587CC4CA20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8574" y="1009649"/>
          <a:ext cx="16706851" cy="5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F7A371D-ECE4-4D06-A8AA-D0D1638E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0</xdr:row>
      <xdr:rowOff>419100</xdr:rowOff>
    </xdr:from>
    <xdr:to>
      <xdr:col>14</xdr:col>
      <xdr:colOff>28575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1461DC4-0B6B-4BB1-AA3F-769598C7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259078</xdr:rowOff>
    </xdr:from>
    <xdr:to>
      <xdr:col>14</xdr:col>
      <xdr:colOff>47624</xdr:colOff>
      <xdr:row>1</xdr:row>
      <xdr:rowOff>304797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42FCB43-3949-4C2B-9D1F-8C17397C0DF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8574" y="1021078"/>
          <a:ext cx="140493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3939D06F-0B91-4E51-A254-7912642A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0</xdr:row>
      <xdr:rowOff>419100</xdr:rowOff>
    </xdr:from>
    <xdr:to>
      <xdr:col>14</xdr:col>
      <xdr:colOff>28575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D3420E0-B796-415D-ADE6-7D2A7FEE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259078</xdr:rowOff>
    </xdr:from>
    <xdr:to>
      <xdr:col>14</xdr:col>
      <xdr:colOff>104774</xdr:colOff>
      <xdr:row>1</xdr:row>
      <xdr:rowOff>304797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8C713E6-E2C0-486A-8F69-93F863B34AA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8574" y="1021078"/>
          <a:ext cx="141065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B2CA4078-6AF2-404D-87E8-35C0C9BF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0</xdr:row>
      <xdr:rowOff>419100</xdr:rowOff>
    </xdr:from>
    <xdr:to>
      <xdr:col>9</xdr:col>
      <xdr:colOff>752475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A98A8267-85BD-4B85-B197-7C879EC7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304796</xdr:rowOff>
    </xdr:from>
    <xdr:to>
      <xdr:col>10</xdr:col>
      <xdr:colOff>38100</xdr:colOff>
      <xdr:row>1</xdr:row>
      <xdr:rowOff>350515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663496-C639-4107-AC83-D92CBD3533A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796"/>
          <a:ext cx="1082040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9BA74F60-47FB-434A-9F7B-D73E911F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0</xdr:row>
      <xdr:rowOff>419100</xdr:rowOff>
    </xdr:from>
    <xdr:to>
      <xdr:col>9</xdr:col>
      <xdr:colOff>752475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C5F77604-9E9C-452B-9905-8505E552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304796</xdr:rowOff>
    </xdr:from>
    <xdr:to>
      <xdr:col>10</xdr:col>
      <xdr:colOff>38100</xdr:colOff>
      <xdr:row>1</xdr:row>
      <xdr:rowOff>350515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5C0C527-F4A2-4C05-9657-4686F7E2ADE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796"/>
          <a:ext cx="1082040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6D0BADCC-F5FA-48FE-93B7-5E2A7DCB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685800</xdr:colOff>
      <xdr:row>0</xdr:row>
      <xdr:rowOff>419100</xdr:rowOff>
    </xdr:from>
    <xdr:to>
      <xdr:col>13</xdr:col>
      <xdr:colOff>733425</xdr:colOff>
      <xdr:row>1</xdr:row>
      <xdr:rowOff>47625</xdr:rowOff>
    </xdr:to>
    <xdr:pic>
      <xdr:nvPicPr>
        <xdr:cNvPr id="24426569" name="Imagen 5">
          <a:extLst>
            <a:ext uri="{FF2B5EF4-FFF2-40B4-BE49-F238E27FC236}">
              <a16:creationId xmlns:a16="http://schemas.microsoft.com/office/drawing/2014/main" id="{00000000-0008-0000-0100-000049B8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304800</xdr:rowOff>
    </xdr:from>
    <xdr:to>
      <xdr:col>14</xdr:col>
      <xdr:colOff>66674</xdr:colOff>
      <xdr:row>1</xdr:row>
      <xdr:rowOff>350519</xdr:rowOff>
    </xdr:to>
    <xdr:pic>
      <xdr:nvPicPr>
        <xdr:cNvPr id="24426570" name="Imagen 6">
          <a:extLst>
            <a:ext uri="{FF2B5EF4-FFF2-40B4-BE49-F238E27FC236}">
              <a16:creationId xmlns:a16="http://schemas.microsoft.com/office/drawing/2014/main" id="{00000000-0008-0000-0100-00004AB8740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800"/>
          <a:ext cx="136874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24426571" name="Imagen 7">
          <a:extLst>
            <a:ext uri="{FF2B5EF4-FFF2-40B4-BE49-F238E27FC236}">
              <a16:creationId xmlns:a16="http://schemas.microsoft.com/office/drawing/2014/main" id="{00000000-0008-0000-0100-00004BB8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419100</xdr:rowOff>
    </xdr:from>
    <xdr:to>
      <xdr:col>9</xdr:col>
      <xdr:colOff>904875</xdr:colOff>
      <xdr:row>1</xdr:row>
      <xdr:rowOff>47625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2DFFBE2E-C7E3-412C-953E-5D272247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304796</xdr:rowOff>
    </xdr:from>
    <xdr:to>
      <xdr:col>10</xdr:col>
      <xdr:colOff>66675</xdr:colOff>
      <xdr:row>1</xdr:row>
      <xdr:rowOff>361950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4FB52CB8-7C1C-4D5B-9F0C-1ECD59928C0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796"/>
          <a:ext cx="11344276" cy="5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1469C4A7-4201-407D-A68D-51CE5BDE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419100</xdr:rowOff>
    </xdr:from>
    <xdr:to>
      <xdr:col>6</xdr:col>
      <xdr:colOff>0</xdr:colOff>
      <xdr:row>1</xdr:row>
      <xdr:rowOff>47625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96204178-E3DF-4C19-AB14-B2CEF7CE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304796</xdr:rowOff>
    </xdr:from>
    <xdr:to>
      <xdr:col>6</xdr:col>
      <xdr:colOff>66675</xdr:colOff>
      <xdr:row>1</xdr:row>
      <xdr:rowOff>350515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B0A9607-14D8-4113-8E95-3B2743AAD1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796"/>
          <a:ext cx="781050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AA255DD6-C9DC-4A03-8680-295E3424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419100</xdr:rowOff>
    </xdr:from>
    <xdr:to>
      <xdr:col>6</xdr:col>
      <xdr:colOff>0</xdr:colOff>
      <xdr:row>1</xdr:row>
      <xdr:rowOff>47625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CBEC3BF5-7E1A-47AC-8BFC-CB6A093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304796</xdr:rowOff>
    </xdr:from>
    <xdr:to>
      <xdr:col>6</xdr:col>
      <xdr:colOff>66675</xdr:colOff>
      <xdr:row>1</xdr:row>
      <xdr:rowOff>350515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C1B073F6-D251-47FB-8C09-E699DECAD72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796"/>
          <a:ext cx="781050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2D861A0-AEB1-4497-B30C-46D846B2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1</xdr:row>
      <xdr:rowOff>304800</xdr:rowOff>
    </xdr:from>
    <xdr:to>
      <xdr:col>14</xdr:col>
      <xdr:colOff>85724</xdr:colOff>
      <xdr:row>1</xdr:row>
      <xdr:rowOff>350519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AB0C73F1-69E8-4447-A97F-81F26EE581D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3" y="1066800"/>
          <a:ext cx="1666875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CFB882D0-2561-4917-8A68-90653620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428625</xdr:rowOff>
    </xdr:from>
    <xdr:to>
      <xdr:col>13</xdr:col>
      <xdr:colOff>904875</xdr:colOff>
      <xdr:row>1</xdr:row>
      <xdr:rowOff>57150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4C5D799D-5FEA-49AC-B663-692DDB43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42862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0</xdr:row>
      <xdr:rowOff>447675</xdr:rowOff>
    </xdr:from>
    <xdr:to>
      <xdr:col>11</xdr:col>
      <xdr:colOff>0</xdr:colOff>
      <xdr:row>1</xdr:row>
      <xdr:rowOff>76200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F81F5F6-20DD-47E1-9B71-03D76072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4476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304800</xdr:rowOff>
    </xdr:from>
    <xdr:to>
      <xdr:col>11</xdr:col>
      <xdr:colOff>66675</xdr:colOff>
      <xdr:row>1</xdr:row>
      <xdr:rowOff>352425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C8D973A-168B-4E4E-A621-6C4AAAFADCE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800"/>
          <a:ext cx="11401426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1E168B76-E2AC-42F3-9851-688EE01E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0</xdr:row>
      <xdr:rowOff>419100</xdr:rowOff>
    </xdr:from>
    <xdr:to>
      <xdr:col>10</xdr:col>
      <xdr:colOff>723900</xdr:colOff>
      <xdr:row>1</xdr:row>
      <xdr:rowOff>47625</xdr:rowOff>
    </xdr:to>
    <xdr:pic>
      <xdr:nvPicPr>
        <xdr:cNvPr id="11" name="Imagen 5">
          <a:extLst>
            <a:ext uri="{FF2B5EF4-FFF2-40B4-BE49-F238E27FC236}">
              <a16:creationId xmlns:a16="http://schemas.microsoft.com/office/drawing/2014/main" id="{D32643F8-46EF-444D-BA7A-77A37403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304800</xdr:rowOff>
    </xdr:from>
    <xdr:to>
      <xdr:col>11</xdr:col>
      <xdr:colOff>47624</xdr:colOff>
      <xdr:row>1</xdr:row>
      <xdr:rowOff>350519</xdr:rowOff>
    </xdr:to>
    <xdr:pic>
      <xdr:nvPicPr>
        <xdr:cNvPr id="12" name="Imagen 6">
          <a:extLst>
            <a:ext uri="{FF2B5EF4-FFF2-40B4-BE49-F238E27FC236}">
              <a16:creationId xmlns:a16="http://schemas.microsoft.com/office/drawing/2014/main" id="{6C726E98-4074-4BD9-AD19-0B6A71ED6CE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4" y="1066800"/>
          <a:ext cx="113823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13" name="Imagen 7">
          <a:extLst>
            <a:ext uri="{FF2B5EF4-FFF2-40B4-BE49-F238E27FC236}">
              <a16:creationId xmlns:a16="http://schemas.microsoft.com/office/drawing/2014/main" id="{15B92714-FC2F-413F-80BA-20847803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0</xdr:row>
      <xdr:rowOff>419100</xdr:rowOff>
    </xdr:from>
    <xdr:to>
      <xdr:col>11</xdr:col>
      <xdr:colOff>0</xdr:colOff>
      <xdr:row>1</xdr:row>
      <xdr:rowOff>47625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223BA64C-7291-4DEE-9EB4-193623E8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1</xdr:row>
      <xdr:rowOff>259081</xdr:rowOff>
    </xdr:from>
    <xdr:to>
      <xdr:col>11</xdr:col>
      <xdr:colOff>76200</xdr:colOff>
      <xdr:row>1</xdr:row>
      <xdr:rowOff>304800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4F66D4E2-1F9C-40A3-892C-A2CE0BF36B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8574" y="1021081"/>
          <a:ext cx="1141095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B9A24ACE-8FB0-4F28-9E74-BD660510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695325</xdr:colOff>
      <xdr:row>0</xdr:row>
      <xdr:rowOff>419100</xdr:rowOff>
    </xdr:from>
    <xdr:to>
      <xdr:col>10</xdr:col>
      <xdr:colOff>742950</xdr:colOff>
      <xdr:row>1</xdr:row>
      <xdr:rowOff>47625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9F717E4E-13ED-4FE7-9049-36D8C94C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259081</xdr:rowOff>
    </xdr:from>
    <xdr:to>
      <xdr:col>11</xdr:col>
      <xdr:colOff>47626</xdr:colOff>
      <xdr:row>1</xdr:row>
      <xdr:rowOff>304800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A78C00B5-8F37-45B6-A879-80DCEDD62C3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28575" y="1021081"/>
          <a:ext cx="1138237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3C78F7A4-CD76-4D5C-8893-B89553B1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0</xdr:row>
      <xdr:rowOff>419100</xdr:rowOff>
    </xdr:from>
    <xdr:to>
      <xdr:col>9</xdr:col>
      <xdr:colOff>752475</xdr:colOff>
      <xdr:row>1</xdr:row>
      <xdr:rowOff>47625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CA5DA75-A0FA-4F2B-8685-AF049E15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304800</xdr:rowOff>
    </xdr:from>
    <xdr:to>
      <xdr:col>10</xdr:col>
      <xdr:colOff>66675</xdr:colOff>
      <xdr:row>1</xdr:row>
      <xdr:rowOff>350519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E975DB37-0962-4EB8-AE18-A09C642CF26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66800"/>
          <a:ext cx="106394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84F5122B-5013-4B35-8B48-A39969A5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419100</xdr:rowOff>
    </xdr:from>
    <xdr:to>
      <xdr:col>9</xdr:col>
      <xdr:colOff>704850</xdr:colOff>
      <xdr:row>1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7F95D7E-7EB2-4168-B1F0-3D8E0935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4191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304800</xdr:rowOff>
    </xdr:from>
    <xdr:to>
      <xdr:col>10</xdr:col>
      <xdr:colOff>66676</xdr:colOff>
      <xdr:row>1</xdr:row>
      <xdr:rowOff>350519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F0E07169-1386-49FD-B581-A50CF9EEEC5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28575" y="1066800"/>
          <a:ext cx="1136332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1476375</xdr:colOff>
      <xdr:row>1</xdr:row>
      <xdr:rowOff>142875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A9EE8C3D-EB00-4111-8A38-CA438140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808"/>
  <sheetViews>
    <sheetView tabSelected="1" zoomScaleNormal="100" workbookViewId="0">
      <selection sqref="A1:XFD2"/>
    </sheetView>
  </sheetViews>
  <sheetFormatPr baseColWidth="10" defaultColWidth="11.42578125" defaultRowHeight="14.25" x14ac:dyDescent="0.25"/>
  <cols>
    <col min="1" max="1" width="3.140625" style="1" customWidth="1"/>
    <col min="2" max="2" width="4.85546875" style="1" customWidth="1"/>
    <col min="3" max="6" width="12" style="1" customWidth="1"/>
    <col min="7" max="7" width="11.28515625" style="1" customWidth="1"/>
    <col min="8" max="12" width="11.42578125" style="1"/>
    <col min="13" max="13" width="9.28515625" style="1" customWidth="1"/>
    <col min="14" max="14" width="47" style="1" customWidth="1"/>
    <col min="15" max="16" width="12.7109375" style="1" bestFit="1" customWidth="1"/>
    <col min="17" max="17" width="15" style="1" customWidth="1"/>
    <col min="18" max="16384" width="11.42578125" style="1"/>
  </cols>
  <sheetData>
    <row r="1" spans="1:19" s="613" customFormat="1" ht="60" customHeight="1" x14ac:dyDescent="0.2"/>
    <row r="2" spans="1:19" s="613" customFormat="1" ht="30.75" customHeight="1" x14ac:dyDescent="0.2"/>
    <row r="3" spans="1:19" x14ac:dyDescent="0.25">
      <c r="A3" s="623" t="s">
        <v>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5"/>
    </row>
    <row r="4" spans="1:19" x14ac:dyDescent="0.25">
      <c r="A4" s="626"/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8"/>
    </row>
    <row r="5" spans="1:19" x14ac:dyDescent="0.25">
      <c r="A5" s="614" t="s">
        <v>1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6"/>
    </row>
    <row r="6" spans="1:19" x14ac:dyDescent="0.25">
      <c r="A6" s="617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9"/>
      <c r="O6" s="452"/>
      <c r="Q6" s="452"/>
    </row>
    <row r="7" spans="1:19" x14ac:dyDescent="0.25">
      <c r="A7" s="620"/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2"/>
      <c r="O7" s="452"/>
      <c r="P7" s="47"/>
      <c r="Q7" s="47"/>
      <c r="R7" s="47"/>
      <c r="S7" s="47"/>
    </row>
    <row r="8" spans="1:19" ht="16.5" x14ac:dyDescent="0.25">
      <c r="A8" s="528" t="s">
        <v>2</v>
      </c>
      <c r="B8" s="536" t="s">
        <v>3</v>
      </c>
      <c r="C8" s="536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452"/>
      <c r="P8" s="452"/>
      <c r="Q8" s="452"/>
      <c r="R8" s="73"/>
      <c r="S8" s="73"/>
    </row>
    <row r="9" spans="1:19" ht="16.5" x14ac:dyDescent="0.25">
      <c r="A9" s="526"/>
      <c r="B9" s="543" t="s">
        <v>4</v>
      </c>
      <c r="C9" s="541" t="s">
        <v>5</v>
      </c>
      <c r="D9" s="527"/>
      <c r="E9" s="527"/>
      <c r="F9" s="527"/>
      <c r="G9" s="527"/>
      <c r="H9" s="527"/>
      <c r="I9" s="531"/>
      <c r="J9" s="531"/>
      <c r="K9" s="531"/>
      <c r="L9" s="531"/>
      <c r="M9" s="531"/>
      <c r="N9" s="532"/>
      <c r="O9" s="452"/>
      <c r="P9" s="452"/>
      <c r="Q9" s="452"/>
      <c r="R9" s="73"/>
      <c r="S9" s="73"/>
    </row>
    <row r="10" spans="1:19" ht="16.5" x14ac:dyDescent="0.25">
      <c r="A10" s="537"/>
      <c r="B10" s="413"/>
      <c r="C10" s="538" t="s">
        <v>6</v>
      </c>
      <c r="D10" s="527" t="s">
        <v>7</v>
      </c>
      <c r="E10" s="527"/>
      <c r="F10" s="527"/>
      <c r="G10" s="527"/>
      <c r="H10" s="531"/>
      <c r="I10" s="531"/>
      <c r="J10" s="531"/>
      <c r="K10" s="531"/>
      <c r="L10" s="531"/>
      <c r="M10" s="531"/>
      <c r="N10" s="532"/>
      <c r="O10" s="70"/>
      <c r="P10" s="452"/>
      <c r="Q10" s="452"/>
      <c r="R10" s="73"/>
      <c r="S10" s="73"/>
    </row>
    <row r="11" spans="1:19" ht="16.5" x14ac:dyDescent="0.25">
      <c r="A11" s="537"/>
      <c r="B11" s="413"/>
      <c r="C11" s="538" t="s">
        <v>8</v>
      </c>
      <c r="D11" s="527" t="s">
        <v>9</v>
      </c>
      <c r="E11" s="527"/>
      <c r="F11" s="527"/>
      <c r="G11" s="527"/>
      <c r="H11" s="531"/>
      <c r="I11" s="531"/>
      <c r="J11" s="531"/>
      <c r="K11" s="531"/>
      <c r="L11" s="531"/>
      <c r="M11" s="531"/>
      <c r="N11" s="532"/>
      <c r="O11" s="451"/>
      <c r="P11" s="452"/>
      <c r="Q11" s="47"/>
      <c r="R11" s="73"/>
      <c r="S11" s="73"/>
    </row>
    <row r="12" spans="1:19" ht="16.5" x14ac:dyDescent="0.25">
      <c r="A12" s="537"/>
      <c r="B12" s="413"/>
      <c r="C12" s="538" t="s">
        <v>10</v>
      </c>
      <c r="D12" s="527" t="s">
        <v>11</v>
      </c>
      <c r="E12" s="527"/>
      <c r="F12" s="527"/>
      <c r="G12" s="527"/>
      <c r="H12" s="531"/>
      <c r="I12" s="531"/>
      <c r="J12" s="531"/>
      <c r="K12" s="531"/>
      <c r="L12" s="531"/>
      <c r="M12" s="531"/>
      <c r="N12" s="532"/>
      <c r="O12" s="451"/>
      <c r="Q12" s="47"/>
      <c r="R12" s="73"/>
      <c r="S12" s="73"/>
    </row>
    <row r="13" spans="1:19" ht="16.5" x14ac:dyDescent="0.25">
      <c r="A13" s="537"/>
      <c r="B13" s="413"/>
      <c r="C13" s="538" t="s">
        <v>12</v>
      </c>
      <c r="D13" s="527" t="s">
        <v>13</v>
      </c>
      <c r="E13" s="527"/>
      <c r="F13" s="527"/>
      <c r="G13" s="527"/>
      <c r="H13" s="531"/>
      <c r="I13" s="531"/>
      <c r="J13" s="531"/>
      <c r="K13" s="531"/>
      <c r="L13" s="531"/>
      <c r="M13" s="531"/>
      <c r="N13" s="532"/>
      <c r="O13" s="452"/>
      <c r="P13" s="452"/>
      <c r="Q13" s="452"/>
      <c r="R13" s="73"/>
      <c r="S13" s="73"/>
    </row>
    <row r="14" spans="1:19" ht="16.5" x14ac:dyDescent="0.25">
      <c r="A14" s="537"/>
      <c r="B14" s="413"/>
      <c r="C14" s="538" t="s">
        <v>14</v>
      </c>
      <c r="D14" s="527" t="s">
        <v>15</v>
      </c>
      <c r="E14" s="527"/>
      <c r="F14" s="527"/>
      <c r="G14" s="527"/>
      <c r="H14" s="531"/>
      <c r="I14" s="531"/>
      <c r="J14" s="531"/>
      <c r="K14" s="531"/>
      <c r="L14" s="531"/>
      <c r="M14" s="531"/>
      <c r="N14" s="532"/>
      <c r="O14" s="452"/>
      <c r="P14" s="452"/>
      <c r="Q14" s="452"/>
      <c r="R14" s="73"/>
      <c r="S14" s="73"/>
    </row>
    <row r="15" spans="1:19" ht="15" customHeight="1" x14ac:dyDescent="0.25">
      <c r="A15" s="537"/>
      <c r="B15" s="413"/>
      <c r="C15" s="538" t="s">
        <v>16</v>
      </c>
      <c r="D15" s="527" t="s">
        <v>17</v>
      </c>
      <c r="E15" s="527"/>
      <c r="F15" s="527"/>
      <c r="G15" s="527"/>
      <c r="H15" s="531"/>
      <c r="I15" s="531"/>
      <c r="J15" s="531"/>
      <c r="K15" s="531"/>
      <c r="L15" s="531"/>
      <c r="M15" s="531"/>
      <c r="N15" s="532"/>
      <c r="P15" s="452"/>
    </row>
    <row r="16" spans="1:19" ht="16.5" x14ac:dyDescent="0.25">
      <c r="A16" s="537"/>
      <c r="B16" s="413"/>
      <c r="C16" s="538" t="s">
        <v>18</v>
      </c>
      <c r="D16" s="527" t="s">
        <v>19</v>
      </c>
      <c r="E16" s="527"/>
      <c r="F16" s="527"/>
      <c r="G16" s="527"/>
      <c r="H16" s="531"/>
      <c r="I16" s="531"/>
      <c r="J16" s="531"/>
      <c r="K16" s="531"/>
      <c r="L16" s="531"/>
      <c r="M16" s="531"/>
      <c r="N16" s="532"/>
      <c r="P16" s="452"/>
    </row>
    <row r="17" spans="1:18" ht="16.5" x14ac:dyDescent="0.25">
      <c r="A17" s="537"/>
      <c r="B17" s="413"/>
      <c r="C17" s="538" t="s">
        <v>20</v>
      </c>
      <c r="D17" s="527" t="s">
        <v>21</v>
      </c>
      <c r="E17" s="527"/>
      <c r="F17" s="527"/>
      <c r="G17" s="527"/>
      <c r="H17" s="531"/>
      <c r="I17" s="531"/>
      <c r="J17" s="531"/>
      <c r="K17" s="531"/>
      <c r="L17" s="531"/>
      <c r="M17" s="531"/>
      <c r="N17" s="532"/>
      <c r="O17" s="451"/>
      <c r="P17" s="452"/>
    </row>
    <row r="18" spans="1:18" ht="16.5" x14ac:dyDescent="0.25">
      <c r="A18" s="537"/>
      <c r="B18" s="413"/>
      <c r="C18" s="538" t="s">
        <v>22</v>
      </c>
      <c r="D18" s="527" t="s">
        <v>23</v>
      </c>
      <c r="E18" s="527"/>
      <c r="F18" s="527"/>
      <c r="G18" s="527"/>
      <c r="H18" s="531"/>
      <c r="I18" s="531"/>
      <c r="J18" s="531"/>
      <c r="K18" s="531"/>
      <c r="L18" s="531"/>
      <c r="M18" s="531"/>
      <c r="N18" s="532"/>
      <c r="O18" s="451"/>
      <c r="P18" s="47"/>
      <c r="Q18" s="47"/>
      <c r="R18" s="73"/>
    </row>
    <row r="19" spans="1:18" ht="16.5" x14ac:dyDescent="0.25">
      <c r="A19" s="537"/>
      <c r="B19" s="413"/>
      <c r="C19" s="538" t="s">
        <v>24</v>
      </c>
      <c r="D19" s="527" t="s">
        <v>25</v>
      </c>
      <c r="E19" s="527"/>
      <c r="F19" s="527"/>
      <c r="G19" s="527"/>
      <c r="H19" s="531"/>
      <c r="I19" s="531"/>
      <c r="J19" s="531"/>
      <c r="K19" s="531"/>
      <c r="L19" s="531"/>
      <c r="M19" s="531"/>
      <c r="N19" s="532"/>
      <c r="O19" s="451"/>
      <c r="P19" s="47"/>
      <c r="Q19" s="47"/>
      <c r="R19" s="73"/>
    </row>
    <row r="20" spans="1:18" ht="16.5" x14ac:dyDescent="0.25">
      <c r="A20" s="537"/>
      <c r="B20" s="413"/>
      <c r="C20" s="538" t="s">
        <v>26</v>
      </c>
      <c r="D20" s="527" t="s">
        <v>27</v>
      </c>
      <c r="E20" s="527"/>
      <c r="F20" s="527"/>
      <c r="G20" s="527"/>
      <c r="H20" s="531"/>
      <c r="I20" s="531"/>
      <c r="J20" s="531"/>
      <c r="K20" s="531"/>
      <c r="L20" s="531"/>
      <c r="M20" s="531"/>
      <c r="N20" s="532"/>
      <c r="O20" s="451"/>
      <c r="P20" s="47"/>
      <c r="Q20" s="47"/>
      <c r="R20" s="73"/>
    </row>
    <row r="21" spans="1:18" ht="16.5" x14ac:dyDescent="0.25">
      <c r="A21" s="537"/>
      <c r="B21" s="543" t="s">
        <v>28</v>
      </c>
      <c r="C21" s="541" t="s">
        <v>29</v>
      </c>
      <c r="D21" s="540"/>
      <c r="E21" s="539"/>
      <c r="F21" s="527"/>
      <c r="G21" s="527"/>
      <c r="H21" s="531"/>
      <c r="I21" s="531"/>
      <c r="J21" s="531"/>
      <c r="K21" s="531"/>
      <c r="L21" s="531"/>
      <c r="M21" s="531"/>
      <c r="N21" s="532"/>
      <c r="O21" s="451"/>
      <c r="P21" s="47"/>
      <c r="Q21" s="47"/>
      <c r="R21" s="73"/>
    </row>
    <row r="22" spans="1:18" ht="16.5" x14ac:dyDescent="0.25">
      <c r="A22" s="537"/>
      <c r="B22" s="413"/>
      <c r="C22" s="538" t="s">
        <v>30</v>
      </c>
      <c r="D22" s="527" t="s">
        <v>31</v>
      </c>
      <c r="E22" s="527"/>
      <c r="F22" s="527"/>
      <c r="G22" s="527"/>
      <c r="H22" s="531"/>
      <c r="I22" s="531"/>
      <c r="J22" s="531"/>
      <c r="K22" s="531"/>
      <c r="L22" s="531"/>
      <c r="M22" s="531"/>
      <c r="N22" s="532"/>
      <c r="O22" s="451"/>
      <c r="P22" s="47"/>
      <c r="Q22" s="47"/>
      <c r="R22" s="73"/>
    </row>
    <row r="23" spans="1:18" ht="16.5" x14ac:dyDescent="0.25">
      <c r="A23" s="537"/>
      <c r="B23" s="413"/>
      <c r="C23" s="538" t="s">
        <v>32</v>
      </c>
      <c r="D23" s="527" t="s">
        <v>33</v>
      </c>
      <c r="E23" s="527"/>
      <c r="F23" s="527"/>
      <c r="G23" s="527"/>
      <c r="H23" s="531"/>
      <c r="I23" s="531"/>
      <c r="J23" s="531"/>
      <c r="K23" s="531"/>
      <c r="L23" s="531"/>
      <c r="M23" s="531"/>
      <c r="N23" s="532"/>
      <c r="O23" s="451"/>
      <c r="P23" s="47"/>
      <c r="Q23" s="47"/>
      <c r="R23" s="73"/>
    </row>
    <row r="24" spans="1:18" ht="16.5" x14ac:dyDescent="0.25">
      <c r="A24" s="537"/>
      <c r="B24" s="413"/>
      <c r="C24" s="538" t="s">
        <v>34</v>
      </c>
      <c r="D24" s="527" t="s">
        <v>35</v>
      </c>
      <c r="E24" s="527"/>
      <c r="F24" s="527"/>
      <c r="G24" s="527"/>
      <c r="H24" s="531"/>
      <c r="I24" s="531"/>
      <c r="J24" s="531"/>
      <c r="K24" s="531"/>
      <c r="L24" s="531"/>
      <c r="M24" s="531"/>
      <c r="N24" s="532"/>
      <c r="O24" s="451"/>
      <c r="P24" s="47"/>
      <c r="Q24" s="47"/>
      <c r="R24" s="73"/>
    </row>
    <row r="25" spans="1:18" ht="16.5" x14ac:dyDescent="0.25">
      <c r="A25" s="542" t="s">
        <v>36</v>
      </c>
      <c r="B25" s="629" t="s">
        <v>37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30"/>
      <c r="O25" s="451"/>
      <c r="P25" s="47"/>
      <c r="Q25" s="47"/>
      <c r="R25" s="73"/>
    </row>
    <row r="26" spans="1:18" ht="16.5" x14ac:dyDescent="0.25">
      <c r="A26" s="537"/>
      <c r="B26" s="413"/>
      <c r="C26" s="538" t="s">
        <v>38</v>
      </c>
      <c r="D26" s="527" t="s">
        <v>39</v>
      </c>
      <c r="E26" s="531"/>
      <c r="F26" s="531"/>
      <c r="G26" s="531"/>
      <c r="H26" s="531"/>
      <c r="I26" s="531"/>
      <c r="J26" s="531"/>
      <c r="K26" s="531"/>
      <c r="L26" s="531"/>
      <c r="M26" s="531"/>
      <c r="N26" s="532"/>
      <c r="O26" s="451"/>
      <c r="P26" s="47"/>
      <c r="Q26" s="47"/>
      <c r="R26" s="73"/>
    </row>
    <row r="27" spans="1:18" ht="16.5" x14ac:dyDescent="0.25">
      <c r="A27" s="537"/>
      <c r="B27" s="413"/>
      <c r="C27" s="538" t="s">
        <v>40</v>
      </c>
      <c r="D27" s="527" t="s">
        <v>41</v>
      </c>
      <c r="E27" s="531"/>
      <c r="F27" s="531"/>
      <c r="G27" s="531"/>
      <c r="H27" s="531"/>
      <c r="I27" s="531"/>
      <c r="J27" s="531"/>
      <c r="K27" s="531"/>
      <c r="L27" s="531"/>
      <c r="M27" s="531"/>
      <c r="N27" s="532"/>
      <c r="P27" s="452"/>
    </row>
    <row r="28" spans="1:18" ht="18" customHeight="1" x14ac:dyDescent="0.25">
      <c r="A28" s="537"/>
      <c r="B28" s="413"/>
      <c r="C28" s="538" t="s">
        <v>42</v>
      </c>
      <c r="D28" s="527" t="s">
        <v>43</v>
      </c>
      <c r="E28" s="531"/>
      <c r="F28" s="531"/>
      <c r="G28" s="531"/>
      <c r="H28" s="531"/>
      <c r="I28" s="531"/>
      <c r="J28" s="531"/>
      <c r="K28" s="531"/>
      <c r="L28" s="531"/>
      <c r="M28" s="531"/>
      <c r="N28" s="532"/>
      <c r="O28" s="451"/>
      <c r="P28" s="452"/>
    </row>
    <row r="29" spans="1:18" ht="16.5" x14ac:dyDescent="0.25">
      <c r="A29" s="537"/>
      <c r="B29" s="413"/>
      <c r="C29" s="538" t="s">
        <v>44</v>
      </c>
      <c r="D29" s="527" t="s">
        <v>45</v>
      </c>
      <c r="E29" s="531"/>
      <c r="F29" s="531"/>
      <c r="G29" s="531"/>
      <c r="H29" s="531"/>
      <c r="I29" s="531"/>
      <c r="J29" s="531"/>
      <c r="K29" s="531"/>
      <c r="L29" s="531"/>
      <c r="M29" s="531"/>
      <c r="N29" s="532"/>
      <c r="O29" s="451"/>
      <c r="P29" s="47"/>
      <c r="Q29" s="47"/>
      <c r="R29" s="73"/>
    </row>
    <row r="30" spans="1:18" ht="16.5" x14ac:dyDescent="0.25">
      <c r="A30" s="537"/>
      <c r="B30" s="413"/>
      <c r="C30" s="538" t="s">
        <v>46</v>
      </c>
      <c r="D30" s="527" t="s">
        <v>47</v>
      </c>
      <c r="E30" s="531"/>
      <c r="F30" s="531"/>
      <c r="G30" s="531"/>
      <c r="H30" s="531"/>
      <c r="I30" s="531"/>
      <c r="J30" s="531"/>
      <c r="K30" s="531"/>
      <c r="L30" s="531"/>
      <c r="M30" s="531"/>
      <c r="N30" s="532"/>
      <c r="O30" s="451"/>
      <c r="P30" s="47"/>
      <c r="Q30" s="47"/>
    </row>
    <row r="31" spans="1:18" ht="16.5" x14ac:dyDescent="0.25">
      <c r="A31" s="537"/>
      <c r="B31" s="413"/>
      <c r="C31" s="538" t="s">
        <v>48</v>
      </c>
      <c r="D31" s="527" t="s">
        <v>49</v>
      </c>
      <c r="E31" s="531"/>
      <c r="F31" s="531"/>
      <c r="G31" s="531"/>
      <c r="H31" s="531"/>
      <c r="I31" s="531"/>
      <c r="J31" s="531"/>
      <c r="K31" s="531"/>
      <c r="L31" s="531"/>
      <c r="M31" s="531"/>
      <c r="N31" s="532"/>
      <c r="O31" s="72"/>
      <c r="P31" s="47"/>
      <c r="Q31" s="47"/>
      <c r="R31" s="73"/>
    </row>
    <row r="32" spans="1:18" ht="15.75" customHeight="1" x14ac:dyDescent="0.25">
      <c r="A32" s="537"/>
      <c r="B32" s="413"/>
      <c r="C32" s="544" t="s">
        <v>50</v>
      </c>
      <c r="D32" s="527" t="s">
        <v>51</v>
      </c>
      <c r="E32" s="531"/>
      <c r="F32" s="531"/>
      <c r="G32" s="531"/>
      <c r="H32" s="531"/>
      <c r="I32" s="531"/>
      <c r="J32" s="531"/>
      <c r="K32" s="531"/>
      <c r="L32" s="531"/>
      <c r="M32" s="531"/>
      <c r="N32" s="532"/>
      <c r="O32" s="452"/>
      <c r="P32" s="47"/>
      <c r="Q32" s="47"/>
    </row>
    <row r="33" spans="1:17" ht="16.5" x14ac:dyDescent="0.3">
      <c r="A33" s="533"/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5"/>
      <c r="P33" s="47"/>
      <c r="Q33" s="47"/>
    </row>
    <row r="34" spans="1:17" x14ac:dyDescent="0.25">
      <c r="A34" s="348"/>
      <c r="B34" s="47"/>
      <c r="C34" s="19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451"/>
      <c r="P34" s="47"/>
      <c r="Q34" s="47"/>
    </row>
    <row r="35" spans="1:17" x14ac:dyDescent="0.25">
      <c r="A35" s="4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P35" s="47"/>
      <c r="Q35" s="47"/>
    </row>
    <row r="36" spans="1:17" ht="21.75" customHeight="1" x14ac:dyDescent="0.25">
      <c r="A36" s="631"/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P36" s="47"/>
      <c r="Q36" s="47"/>
    </row>
    <row r="37" spans="1:17" x14ac:dyDescent="0.25">
      <c r="A37" s="611"/>
      <c r="B37" s="611"/>
      <c r="C37" s="611"/>
      <c r="D37" s="611"/>
      <c r="E37" s="611"/>
      <c r="F37" s="611"/>
      <c r="G37" s="611"/>
      <c r="H37" s="611"/>
      <c r="I37" s="611"/>
      <c r="J37" s="611"/>
    </row>
    <row r="38" spans="1:17" x14ac:dyDescent="0.25">
      <c r="A38" s="611"/>
      <c r="B38" s="611"/>
      <c r="C38" s="611"/>
      <c r="D38" s="611"/>
      <c r="E38" s="611"/>
      <c r="F38" s="611"/>
      <c r="G38" s="611"/>
      <c r="H38" s="611"/>
      <c r="I38" s="611"/>
      <c r="J38" s="611"/>
    </row>
    <row r="39" spans="1:17" x14ac:dyDescent="0.25">
      <c r="A39" s="611"/>
      <c r="B39" s="611"/>
      <c r="C39" s="611"/>
      <c r="D39" s="611"/>
      <c r="E39" s="611"/>
      <c r="F39" s="611"/>
      <c r="G39" s="611"/>
      <c r="H39" s="611"/>
      <c r="I39" s="611"/>
      <c r="J39" s="611"/>
    </row>
    <row r="40" spans="1:17" x14ac:dyDescent="0.25">
      <c r="A40" s="347"/>
      <c r="B40" s="53"/>
      <c r="C40" s="53"/>
      <c r="D40" s="53"/>
      <c r="E40" s="53"/>
      <c r="F40" s="53"/>
      <c r="G40" s="53"/>
      <c r="H40" s="53"/>
      <c r="I40" s="53"/>
      <c r="J40" s="53"/>
    </row>
    <row r="41" spans="1:17" x14ac:dyDescent="0.25">
      <c r="A41" s="612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2"/>
    </row>
    <row r="2943" spans="24:24" x14ac:dyDescent="0.25">
      <c r="X2943" s="68"/>
    </row>
    <row r="2951" spans="24:24" x14ac:dyDescent="0.25">
      <c r="X2951" s="68"/>
    </row>
    <row r="3023" spans="20:20" x14ac:dyDescent="0.25">
      <c r="T3023" s="68"/>
    </row>
    <row r="3163" spans="24:24" x14ac:dyDescent="0.25">
      <c r="X3163" s="68"/>
    </row>
    <row r="3171" spans="24:24" x14ac:dyDescent="0.25">
      <c r="X3171" s="68"/>
    </row>
    <row r="3638" spans="24:24" x14ac:dyDescent="0.25">
      <c r="X3638" s="68"/>
    </row>
    <row r="3646" spans="24:24" x14ac:dyDescent="0.25">
      <c r="X3646" s="68"/>
    </row>
    <row r="3675" spans="20:20" x14ac:dyDescent="0.25">
      <c r="T3675" s="68"/>
    </row>
    <row r="3848" spans="24:24" x14ac:dyDescent="0.25">
      <c r="X3848" s="68"/>
    </row>
    <row r="3856" spans="24:24" x14ac:dyDescent="0.25">
      <c r="X3856" s="68"/>
    </row>
    <row r="4229" spans="24:24" x14ac:dyDescent="0.25">
      <c r="X4229" s="68"/>
    </row>
    <row r="4230" spans="24:24" x14ac:dyDescent="0.25">
      <c r="X4230" s="68"/>
    </row>
    <row r="4247" spans="23:23" x14ac:dyDescent="0.25">
      <c r="W4247" s="68"/>
    </row>
    <row r="4323" spans="18:20" x14ac:dyDescent="0.25">
      <c r="R4323" s="68"/>
    </row>
    <row r="4330" spans="18:20" x14ac:dyDescent="0.25">
      <c r="T4330" s="68"/>
    </row>
    <row r="7808" spans="18:18" x14ac:dyDescent="0.25">
      <c r="R7808" s="68"/>
    </row>
  </sheetData>
  <mergeCells count="9">
    <mergeCell ref="A38:J38"/>
    <mergeCell ref="A39:J39"/>
    <mergeCell ref="A41:L41"/>
    <mergeCell ref="A1:XFD2"/>
    <mergeCell ref="A5:N7"/>
    <mergeCell ref="A3:N4"/>
    <mergeCell ref="B25:N25"/>
    <mergeCell ref="A36:L36"/>
    <mergeCell ref="A37:J37"/>
  </mergeCells>
  <phoneticPr fontId="5" type="noConversion"/>
  <hyperlinks>
    <hyperlink ref="C17" location="'Cuadro 8'!A1" display="Cuadro 8 " xr:uid="{00000000-0004-0000-0000-000000000000}"/>
    <hyperlink ref="C26" location="'Cuadro 15'!A1" display="Cuadro 15" xr:uid="{00000000-0004-0000-0000-000001000000}"/>
    <hyperlink ref="C27" location="'Cuadro 16'!A1" display="Cuadro 16" xr:uid="{00000000-0004-0000-0000-000002000000}"/>
    <hyperlink ref="C11" location="'Cuadro 2'!A1" display="Cuadro 2" xr:uid="{00000000-0004-0000-0000-000003000000}"/>
    <hyperlink ref="C12" location="'Cuadro 3'!A1" display="Cuadro 3" xr:uid="{00000000-0004-0000-0000-000004000000}"/>
    <hyperlink ref="C13" location="'Cuadro 4'!A1" display="Cuadro 4" xr:uid="{00000000-0004-0000-0000-000005000000}"/>
    <hyperlink ref="C14" location="'Cuadro 5'!A1" display="Cuadro 5" xr:uid="{00000000-0004-0000-0000-000006000000}"/>
    <hyperlink ref="C15" location="'Cuadro 6'!A1" display="Cuadro 6 " xr:uid="{00000000-0004-0000-0000-000007000000}"/>
    <hyperlink ref="C16" location="'Cuadro 7'!A1" display="Cuadro 7 " xr:uid="{00000000-0004-0000-0000-000008000000}"/>
    <hyperlink ref="C18" location="'Cuadro 9'!A1" display="Cuadro 9" xr:uid="{00000000-0004-0000-0000-000009000000}"/>
    <hyperlink ref="C19" location="'Cuadro 10'!A1" display="Cuadro 10" xr:uid="{00000000-0004-0000-0000-00000A000000}"/>
    <hyperlink ref="C20" location="'Cuadro 11'!A1" display="Cuadro 11" xr:uid="{00000000-0004-0000-0000-00000B000000}"/>
    <hyperlink ref="C22" location="'Cuadro 12'!A1" display="Cuadro 12" xr:uid="{00000000-0004-0000-0000-00000C000000}"/>
    <hyperlink ref="C23" location="'Cuadro 13'!A1" display="Cuadro 13" xr:uid="{00000000-0004-0000-0000-00000D000000}"/>
    <hyperlink ref="C24" location="'Cuadro 14'!A1" display="Cuadro 14" xr:uid="{00000000-0004-0000-0000-00000E000000}"/>
    <hyperlink ref="C28" location="'Cuadro 17'!A1" display="Cuadro 17" xr:uid="{00000000-0004-0000-0000-00000F000000}"/>
    <hyperlink ref="C29" location="'Cuadro 18'!A1" display="Cuadro 18" xr:uid="{00000000-0004-0000-0000-000010000000}"/>
    <hyperlink ref="C30" location="'Cuadro 19'!A1" display="Cuadro 19" xr:uid="{00000000-0004-0000-0000-000011000000}"/>
    <hyperlink ref="C10" location="'Cuadro 1'!A1" display="Cuadro 1" xr:uid="{00000000-0004-0000-0000-000012000000}"/>
    <hyperlink ref="C31" location="'Cuadro 20'!A1" display="Cuadro 20" xr:uid="{00000000-0004-0000-0000-000013000000}"/>
    <hyperlink ref="C32" location="Cuadro21!A1" display="Cuadro 21" xr:uid="{00000000-0004-0000-0000-000014000000}"/>
  </hyperlinks>
  <pageMargins left="0.7" right="0.7" top="0.75" bottom="0.75" header="0.3" footer="0.3"/>
  <pageSetup orientation="portrait" r:id="rId1"/>
  <ignoredErrors>
    <ignoredError sqref="A8 B9 B21 A25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W7746"/>
  <sheetViews>
    <sheetView zoomScaleNormal="100" workbookViewId="0">
      <selection activeCell="A3" sqref="A3:J4"/>
    </sheetView>
  </sheetViews>
  <sheetFormatPr baseColWidth="10" defaultColWidth="11.42578125" defaultRowHeight="14.25" x14ac:dyDescent="0.25"/>
  <cols>
    <col min="1" max="1" width="62" style="1" customWidth="1"/>
    <col min="2" max="6" width="12" style="1" customWidth="1"/>
    <col min="7" max="7" width="11.28515625" style="1" customWidth="1"/>
    <col min="8" max="10" width="11.42578125" style="1"/>
    <col min="11" max="12" width="12.7109375" style="1" bestFit="1" customWidth="1"/>
    <col min="13" max="13" width="15" style="1" customWidth="1"/>
    <col min="14" max="16384" width="11.42578125" style="1"/>
  </cols>
  <sheetData>
    <row r="1" spans="1:205" s="613" customFormat="1" ht="60" customHeight="1" x14ac:dyDescent="0.2"/>
    <row r="2" spans="1:205" s="613" customFormat="1" ht="30.75" customHeight="1" x14ac:dyDescent="0.2"/>
    <row r="3" spans="1:205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</row>
    <row r="4" spans="1:205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</row>
    <row r="5" spans="1:205" s="2" customFormat="1" ht="14.25" customHeight="1" x14ac:dyDescent="0.25">
      <c r="A5" s="637" t="s">
        <v>143</v>
      </c>
      <c r="B5" s="638"/>
      <c r="C5" s="638"/>
      <c r="D5" s="638"/>
      <c r="E5" s="638"/>
      <c r="F5" s="638"/>
      <c r="G5" s="638"/>
      <c r="H5" s="638"/>
      <c r="I5" s="638"/>
      <c r="J5" s="6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s="2" customFormat="1" x14ac:dyDescent="0.25">
      <c r="A8" s="7" t="s">
        <v>136</v>
      </c>
      <c r="B8" s="8"/>
      <c r="C8" s="8"/>
      <c r="D8" s="8"/>
      <c r="E8" s="8"/>
      <c r="F8" s="8"/>
      <c r="G8" s="8"/>
      <c r="H8" s="8"/>
      <c r="I8" s="8"/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x14ac:dyDescent="0.25">
      <c r="A9" s="9"/>
      <c r="B9" s="10"/>
      <c r="C9" s="10"/>
      <c r="D9" s="10"/>
      <c r="E9" s="10"/>
      <c r="F9" s="10"/>
      <c r="G9" s="10"/>
      <c r="H9" s="10"/>
      <c r="I9" s="10"/>
      <c r="J9" s="11" t="s">
        <v>56</v>
      </c>
      <c r="K9" s="69"/>
      <c r="M9" s="69"/>
    </row>
    <row r="10" spans="1:205" ht="14.25" customHeight="1" x14ac:dyDescent="0.25">
      <c r="A10" s="657" t="s">
        <v>130</v>
      </c>
      <c r="B10" s="657" t="s">
        <v>144</v>
      </c>
      <c r="C10" s="659"/>
      <c r="D10" s="659"/>
      <c r="E10" s="659"/>
      <c r="F10" s="659"/>
      <c r="G10" s="659"/>
      <c r="H10" s="659"/>
      <c r="I10" s="659"/>
      <c r="J10" s="660"/>
    </row>
    <row r="11" spans="1:205" ht="15" x14ac:dyDescent="0.25">
      <c r="A11" s="658"/>
      <c r="B11" s="82">
        <v>2012</v>
      </c>
      <c r="C11" s="13">
        <v>2013</v>
      </c>
      <c r="D11" s="13">
        <v>2014</v>
      </c>
      <c r="E11" s="13">
        <v>2015</v>
      </c>
      <c r="F11" s="13">
        <v>2016</v>
      </c>
      <c r="G11" s="13">
        <v>2017</v>
      </c>
      <c r="H11" s="13">
        <v>2018</v>
      </c>
      <c r="I11" s="14">
        <v>2019</v>
      </c>
      <c r="J11" s="160" t="s">
        <v>58</v>
      </c>
    </row>
    <row r="12" spans="1:205" x14ac:dyDescent="0.25">
      <c r="A12" s="98" t="s">
        <v>97</v>
      </c>
      <c r="B12" s="192"/>
      <c r="C12" s="192"/>
      <c r="D12" s="192"/>
      <c r="E12" s="192"/>
      <c r="F12" s="192"/>
      <c r="G12" s="193"/>
      <c r="H12" s="193"/>
      <c r="I12" s="193"/>
      <c r="J12" s="194"/>
    </row>
    <row r="13" spans="1:205" x14ac:dyDescent="0.25">
      <c r="A13" s="46" t="s">
        <v>145</v>
      </c>
      <c r="B13" s="195">
        <v>32461.52016300134</v>
      </c>
      <c r="C13" s="195">
        <v>42944.905929629684</v>
      </c>
      <c r="D13" s="195">
        <v>39570.690115690435</v>
      </c>
      <c r="E13" s="195">
        <v>31293.181942166506</v>
      </c>
      <c r="F13" s="195">
        <v>26994.509345304883</v>
      </c>
      <c r="G13" s="196">
        <v>29844.323905143538</v>
      </c>
      <c r="H13" s="196">
        <v>20184.845000000001</v>
      </c>
      <c r="I13" s="196">
        <v>44558.131999999998</v>
      </c>
      <c r="J13" s="197">
        <v>15224.742</v>
      </c>
      <c r="K13" s="74"/>
      <c r="L13" s="74"/>
      <c r="M13" s="74"/>
      <c r="N13" s="74"/>
      <c r="O13" s="74"/>
      <c r="P13" s="74"/>
      <c r="Q13" s="74"/>
      <c r="R13" s="74"/>
      <c r="S13" s="74"/>
    </row>
    <row r="14" spans="1:205" x14ac:dyDescent="0.25">
      <c r="A14" s="91" t="s">
        <v>102</v>
      </c>
      <c r="B14" s="198">
        <v>40720.412246591921</v>
      </c>
      <c r="C14" s="198">
        <v>29389.373906058019</v>
      </c>
      <c r="D14" s="198">
        <v>40915.977541922868</v>
      </c>
      <c r="E14" s="198">
        <v>46954.928164885059</v>
      </c>
      <c r="F14" s="198">
        <v>33065.24503952299</v>
      </c>
      <c r="G14" s="199">
        <v>70298.163898135637</v>
      </c>
      <c r="H14" s="199">
        <v>69392.464999999997</v>
      </c>
      <c r="I14" s="199">
        <v>66814.994999999995</v>
      </c>
      <c r="J14" s="200">
        <v>87501.948000000004</v>
      </c>
      <c r="K14" s="74"/>
      <c r="L14" s="74"/>
      <c r="M14" s="74"/>
      <c r="N14" s="74"/>
      <c r="O14" s="74"/>
      <c r="P14" s="74"/>
      <c r="Q14" s="74"/>
      <c r="R14" s="74"/>
      <c r="S14" s="74"/>
    </row>
    <row r="15" spans="1:205" x14ac:dyDescent="0.25">
      <c r="A15" s="46" t="s">
        <v>103</v>
      </c>
      <c r="B15" s="195">
        <v>7138.9922405000889</v>
      </c>
      <c r="C15" s="195">
        <v>6086.6131903096475</v>
      </c>
      <c r="D15" s="195">
        <v>7051.0374166529491</v>
      </c>
      <c r="E15" s="195">
        <v>5229.8145928295035</v>
      </c>
      <c r="F15" s="195">
        <v>6974.7338095546984</v>
      </c>
      <c r="G15" s="196">
        <v>11074.561399194135</v>
      </c>
      <c r="H15" s="196">
        <v>4617.6279999999997</v>
      </c>
      <c r="I15" s="196">
        <v>22614.218000000001</v>
      </c>
      <c r="J15" s="197">
        <v>2690.366</v>
      </c>
      <c r="K15" s="74"/>
      <c r="L15" s="74"/>
      <c r="M15" s="74"/>
      <c r="N15" s="74"/>
      <c r="O15" s="74"/>
      <c r="P15" s="74"/>
      <c r="Q15" s="74"/>
      <c r="R15" s="74"/>
      <c r="S15" s="74"/>
    </row>
    <row r="16" spans="1:205" ht="12.75" customHeight="1" x14ac:dyDescent="0.25">
      <c r="A16" s="22" t="s">
        <v>141</v>
      </c>
      <c r="B16" s="198">
        <v>916.11870420838454</v>
      </c>
      <c r="C16" s="198">
        <v>2313.8185505508618</v>
      </c>
      <c r="D16" s="198">
        <v>606.48804977238706</v>
      </c>
      <c r="E16" s="198">
        <v>3554.3117220242307</v>
      </c>
      <c r="F16" s="198">
        <v>1079.7949855744569</v>
      </c>
      <c r="G16" s="199">
        <v>2562.8781063810538</v>
      </c>
      <c r="H16" s="199">
        <v>936.75099999999998</v>
      </c>
      <c r="I16" s="199">
        <v>765.33699999999999</v>
      </c>
      <c r="J16" s="200">
        <v>656.06399999999996</v>
      </c>
      <c r="K16" s="74"/>
      <c r="L16" s="74"/>
      <c r="M16" s="74"/>
      <c r="N16" s="74"/>
      <c r="O16" s="74"/>
      <c r="P16" s="74"/>
      <c r="Q16" s="74"/>
      <c r="R16" s="74"/>
      <c r="S16" s="74"/>
    </row>
    <row r="17" spans="1:19" x14ac:dyDescent="0.25">
      <c r="A17" s="46" t="s">
        <v>105</v>
      </c>
      <c r="B17" s="195">
        <v>557.16779161960915</v>
      </c>
      <c r="C17" s="195">
        <v>1766.2604642350145</v>
      </c>
      <c r="D17" s="195">
        <v>2588.8283402708366</v>
      </c>
      <c r="E17" s="195">
        <v>796.63406451921787</v>
      </c>
      <c r="F17" s="195">
        <v>1111.2810912576965</v>
      </c>
      <c r="G17" s="196">
        <v>4105.4487985622582</v>
      </c>
      <c r="H17" s="196">
        <v>2022.9739999999999</v>
      </c>
      <c r="I17" s="196">
        <v>2529.5990000000002</v>
      </c>
      <c r="J17" s="197">
        <v>798.26700000000005</v>
      </c>
      <c r="K17" s="74"/>
      <c r="L17" s="74"/>
      <c r="M17" s="74"/>
      <c r="N17" s="74"/>
      <c r="O17" s="74"/>
      <c r="P17" s="74"/>
      <c r="Q17" s="74"/>
      <c r="R17" s="74"/>
      <c r="S17" s="74"/>
    </row>
    <row r="18" spans="1:19" x14ac:dyDescent="0.25">
      <c r="A18" s="91" t="s">
        <v>106</v>
      </c>
      <c r="B18" s="198">
        <v>465.77044953663335</v>
      </c>
      <c r="C18" s="198">
        <v>230.41875381142765</v>
      </c>
      <c r="D18" s="198">
        <v>45.7222194054767</v>
      </c>
      <c r="E18" s="198">
        <v>16.238278162711989</v>
      </c>
      <c r="F18" s="198">
        <v>200.12655329651366</v>
      </c>
      <c r="G18" s="199">
        <v>104.08757243440999</v>
      </c>
      <c r="H18" s="199">
        <v>55.470999999999997</v>
      </c>
      <c r="I18" s="199">
        <v>389.714</v>
      </c>
      <c r="J18" s="200">
        <v>154.44200000000001</v>
      </c>
      <c r="K18" s="74"/>
      <c r="L18" s="74"/>
      <c r="M18" s="74"/>
      <c r="N18" s="74"/>
      <c r="O18" s="74"/>
      <c r="P18" s="74"/>
      <c r="Q18" s="74"/>
      <c r="R18" s="74"/>
      <c r="S18" s="74"/>
    </row>
    <row r="19" spans="1:19" x14ac:dyDescent="0.25">
      <c r="A19" s="46" t="s">
        <v>107</v>
      </c>
      <c r="B19" s="195">
        <v>73.913314380892558</v>
      </c>
      <c r="C19" s="195">
        <v>102.41633082610281</v>
      </c>
      <c r="D19" s="195">
        <v>748.20309292821787</v>
      </c>
      <c r="E19" s="195">
        <v>1619.6776976679596</v>
      </c>
      <c r="F19" s="195">
        <v>820.28311374180623</v>
      </c>
      <c r="G19" s="196">
        <v>744.73045175269408</v>
      </c>
      <c r="H19" s="196">
        <v>18435.197104923667</v>
      </c>
      <c r="I19" s="196">
        <v>1066.9944536136907</v>
      </c>
      <c r="J19" s="197">
        <v>1522.3256429048301</v>
      </c>
      <c r="K19" s="74"/>
      <c r="L19" s="74"/>
      <c r="M19" s="74"/>
      <c r="N19" s="74"/>
      <c r="O19" s="74"/>
      <c r="P19" s="74"/>
      <c r="Q19" s="74"/>
      <c r="R19" s="74"/>
      <c r="S19" s="74"/>
    </row>
    <row r="20" spans="1:19" x14ac:dyDescent="0.25">
      <c r="A20" s="91" t="s">
        <v>108</v>
      </c>
      <c r="B20" s="244">
        <v>0</v>
      </c>
      <c r="C20" s="244">
        <v>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01">
        <v>0</v>
      </c>
    </row>
    <row r="21" spans="1:19" x14ac:dyDescent="0.25">
      <c r="A21" s="93" t="s">
        <v>109</v>
      </c>
      <c r="B21" s="202">
        <v>82333.894909838855</v>
      </c>
      <c r="C21" s="202">
        <v>82833.807125420775</v>
      </c>
      <c r="D21" s="202">
        <v>91526.946776643177</v>
      </c>
      <c r="E21" s="202">
        <v>89464.786462255172</v>
      </c>
      <c r="F21" s="202">
        <v>70245.973938253053</v>
      </c>
      <c r="G21" s="202">
        <v>118734.19413160373</v>
      </c>
      <c r="H21" s="202">
        <v>115645.33110492368</v>
      </c>
      <c r="I21" s="202">
        <v>138738.9894536137</v>
      </c>
      <c r="J21" s="203">
        <v>108548.15464290483</v>
      </c>
    </row>
    <row r="22" spans="1:19" x14ac:dyDescent="0.25">
      <c r="A22" s="105"/>
      <c r="B22" s="260"/>
      <c r="C22" s="260"/>
      <c r="D22" s="260"/>
      <c r="E22" s="260"/>
      <c r="F22" s="260"/>
      <c r="G22" s="260"/>
      <c r="H22" s="260"/>
      <c r="I22" s="260"/>
      <c r="J22" s="74"/>
    </row>
    <row r="23" spans="1:19" x14ac:dyDescent="0.25">
      <c r="A23" s="98" t="s">
        <v>110</v>
      </c>
      <c r="B23" s="205"/>
      <c r="C23" s="205"/>
      <c r="D23" s="205"/>
      <c r="E23" s="205"/>
      <c r="F23" s="205"/>
      <c r="G23" s="206"/>
      <c r="H23" s="206"/>
      <c r="I23" s="206"/>
      <c r="J23" s="207"/>
    </row>
    <row r="24" spans="1:19" x14ac:dyDescent="0.25">
      <c r="A24" s="46" t="s">
        <v>111</v>
      </c>
      <c r="B24" s="245">
        <v>0</v>
      </c>
      <c r="C24" s="246">
        <v>0</v>
      </c>
      <c r="D24" s="246">
        <v>0</v>
      </c>
      <c r="E24" s="246">
        <v>0</v>
      </c>
      <c r="F24" s="246">
        <v>0</v>
      </c>
      <c r="G24" s="208">
        <v>0</v>
      </c>
      <c r="H24" s="208">
        <v>56483.029000000002</v>
      </c>
      <c r="I24" s="208">
        <v>87121.103000000003</v>
      </c>
      <c r="J24" s="209">
        <v>29898.484</v>
      </c>
    </row>
    <row r="25" spans="1:19" x14ac:dyDescent="0.25">
      <c r="A25" s="91" t="s">
        <v>112</v>
      </c>
      <c r="B25" s="247">
        <v>0</v>
      </c>
      <c r="C25" s="247">
        <v>0</v>
      </c>
      <c r="D25" s="247">
        <v>0</v>
      </c>
      <c r="E25" s="247">
        <v>0</v>
      </c>
      <c r="F25" s="247">
        <v>0</v>
      </c>
      <c r="G25" s="210">
        <v>0</v>
      </c>
      <c r="H25" s="210">
        <v>0</v>
      </c>
      <c r="I25" s="210">
        <v>0</v>
      </c>
      <c r="J25" s="211">
        <v>0</v>
      </c>
    </row>
    <row r="26" spans="1:19" x14ac:dyDescent="0.25">
      <c r="A26" s="46" t="s">
        <v>114</v>
      </c>
      <c r="B26" s="195">
        <v>19031.744735521552</v>
      </c>
      <c r="C26" s="195">
        <v>21568.286585929596</v>
      </c>
      <c r="D26" s="195">
        <v>11235.896151747917</v>
      </c>
      <c r="E26" s="195">
        <v>19498.11669272383</v>
      </c>
      <c r="F26" s="195">
        <v>9158.1941035795389</v>
      </c>
      <c r="G26" s="196">
        <v>11227.404589576247</v>
      </c>
      <c r="H26" s="196">
        <v>6047.2839999999997</v>
      </c>
      <c r="I26" s="196">
        <v>4537.433</v>
      </c>
      <c r="J26" s="197">
        <v>15646.266</v>
      </c>
    </row>
    <row r="27" spans="1:19" x14ac:dyDescent="0.25">
      <c r="A27" s="93" t="s">
        <v>116</v>
      </c>
      <c r="B27" s="212">
        <v>19031.744735521552</v>
      </c>
      <c r="C27" s="212">
        <v>21568.286585929596</v>
      </c>
      <c r="D27" s="212">
        <v>11235.896151747917</v>
      </c>
      <c r="E27" s="212">
        <v>19498.11669272383</v>
      </c>
      <c r="F27" s="212">
        <v>9158.1941035795389</v>
      </c>
      <c r="G27" s="212">
        <v>11227.404589576247</v>
      </c>
      <c r="H27" s="212">
        <v>62530.313000000002</v>
      </c>
      <c r="I27" s="212">
        <v>91658.536000000007</v>
      </c>
      <c r="J27" s="213">
        <v>45544.75</v>
      </c>
    </row>
    <row r="28" spans="1:19" ht="16.5" x14ac:dyDescent="0.3">
      <c r="A28" s="214"/>
      <c r="B28" s="221"/>
      <c r="C28" s="221"/>
      <c r="D28" s="221"/>
      <c r="E28" s="221"/>
      <c r="F28" s="221"/>
      <c r="G28" s="221"/>
      <c r="H28" s="221"/>
      <c r="I28" s="221"/>
      <c r="J28" s="74"/>
    </row>
    <row r="29" spans="1:19" ht="39.75" customHeight="1" x14ac:dyDescent="0.25">
      <c r="A29" s="657" t="s">
        <v>130</v>
      </c>
      <c r="B29" s="661" t="s">
        <v>146</v>
      </c>
      <c r="C29" s="662"/>
      <c r="D29" s="662"/>
      <c r="E29" s="662"/>
      <c r="F29" s="662"/>
      <c r="G29" s="662"/>
      <c r="H29" s="662"/>
      <c r="I29" s="662"/>
      <c r="J29" s="663"/>
    </row>
    <row r="30" spans="1:19" ht="15" x14ac:dyDescent="0.25">
      <c r="A30" s="658"/>
      <c r="B30" s="248">
        <v>2012</v>
      </c>
      <c r="C30" s="249">
        <v>2013</v>
      </c>
      <c r="D30" s="249">
        <v>2014</v>
      </c>
      <c r="E30" s="249">
        <v>2015</v>
      </c>
      <c r="F30" s="249">
        <v>2016</v>
      </c>
      <c r="G30" s="250">
        <v>2017</v>
      </c>
      <c r="H30" s="251">
        <v>2018</v>
      </c>
      <c r="I30" s="251">
        <v>2019</v>
      </c>
      <c r="J30" s="253" t="s">
        <v>147</v>
      </c>
    </row>
    <row r="31" spans="1:19" x14ac:dyDescent="0.25">
      <c r="A31" s="98" t="s">
        <v>97</v>
      </c>
      <c r="B31" s="192"/>
      <c r="C31" s="192"/>
      <c r="D31" s="192"/>
      <c r="E31" s="192"/>
      <c r="F31" s="192"/>
      <c r="G31" s="193"/>
      <c r="H31" s="193"/>
      <c r="I31" s="193"/>
      <c r="J31" s="194"/>
    </row>
    <row r="32" spans="1:19" x14ac:dyDescent="0.25">
      <c r="A32" s="46" t="s">
        <v>145</v>
      </c>
      <c r="B32" s="195">
        <v>12596.443509494888</v>
      </c>
      <c r="C32" s="195">
        <v>1902.1724558334915</v>
      </c>
      <c r="D32" s="195">
        <v>3822.2934560606031</v>
      </c>
      <c r="E32" s="195">
        <v>1741.6595611016676</v>
      </c>
      <c r="F32" s="195">
        <v>7304.7183999310128</v>
      </c>
      <c r="G32" s="196">
        <v>3530.9015555400028</v>
      </c>
      <c r="H32" s="196">
        <v>10717.287</v>
      </c>
      <c r="I32" s="196">
        <v>800.34299999999996</v>
      </c>
      <c r="J32" s="197">
        <v>296.63200000000001</v>
      </c>
    </row>
    <row r="33" spans="1:10" x14ac:dyDescent="0.25">
      <c r="A33" s="91" t="s">
        <v>102</v>
      </c>
      <c r="B33" s="198">
        <v>4541.8180892568598</v>
      </c>
      <c r="C33" s="198">
        <v>3021.8100822530751</v>
      </c>
      <c r="D33" s="198">
        <v>5530.7457858822809</v>
      </c>
      <c r="E33" s="198">
        <v>6748.2480588935596</v>
      </c>
      <c r="F33" s="198">
        <v>17591.448924475393</v>
      </c>
      <c r="G33" s="199">
        <v>21652.064704767534</v>
      </c>
      <c r="H33" s="199">
        <v>2261.4079999999999</v>
      </c>
      <c r="I33" s="199">
        <v>5095.2719999999999</v>
      </c>
      <c r="J33" s="200">
        <v>311.84199999999998</v>
      </c>
    </row>
    <row r="34" spans="1:10" x14ac:dyDescent="0.25">
      <c r="A34" s="46" t="s">
        <v>103</v>
      </c>
      <c r="B34" s="195">
        <v>3262.6452757123325</v>
      </c>
      <c r="C34" s="195">
        <v>971.20418932529742</v>
      </c>
      <c r="D34" s="195">
        <v>117.157880573284</v>
      </c>
      <c r="E34" s="195">
        <v>188.68619427588547</v>
      </c>
      <c r="F34" s="195">
        <v>59.672488961948552</v>
      </c>
      <c r="G34" s="196">
        <v>604.86780202566524</v>
      </c>
      <c r="H34" s="196">
        <v>277.572</v>
      </c>
      <c r="I34" s="196">
        <v>15.564</v>
      </c>
      <c r="J34" s="197">
        <v>20.850999999999999</v>
      </c>
    </row>
    <row r="35" spans="1:10" ht="15" customHeight="1" x14ac:dyDescent="0.25">
      <c r="A35" s="22" t="s">
        <v>141</v>
      </c>
      <c r="B35" s="198">
        <v>954.75288653499558</v>
      </c>
      <c r="C35" s="198">
        <v>25.253130388747373</v>
      </c>
      <c r="D35" s="198">
        <v>6.5069625036493326</v>
      </c>
      <c r="E35" s="198">
        <v>50.483029985360261</v>
      </c>
      <c r="F35" s="198">
        <v>34.059620735168153</v>
      </c>
      <c r="G35" s="199">
        <v>327.23467616359108</v>
      </c>
      <c r="H35" s="199">
        <v>158.196</v>
      </c>
      <c r="I35" s="199">
        <v>25.218</v>
      </c>
      <c r="J35" s="200">
        <v>0.28699999999999998</v>
      </c>
    </row>
    <row r="36" spans="1:10" x14ac:dyDescent="0.25">
      <c r="A36" s="46" t="s">
        <v>105</v>
      </c>
      <c r="B36" s="195">
        <v>58.406157594553832</v>
      </c>
      <c r="C36" s="195">
        <v>739.15223303281221</v>
      </c>
      <c r="D36" s="195">
        <v>246.28389141488887</v>
      </c>
      <c r="E36" s="195">
        <v>61.984469289949743</v>
      </c>
      <c r="F36" s="195">
        <v>99.848186225372359</v>
      </c>
      <c r="G36" s="196">
        <v>165.37745453375479</v>
      </c>
      <c r="H36" s="196">
        <v>369.274</v>
      </c>
      <c r="I36" s="196">
        <v>6.4279999999999999</v>
      </c>
      <c r="J36" s="197">
        <v>14.295999999999999</v>
      </c>
    </row>
    <row r="37" spans="1:10" x14ac:dyDescent="0.25">
      <c r="A37" s="91" t="s">
        <v>106</v>
      </c>
      <c r="B37" s="198">
        <v>206.96297373175355</v>
      </c>
      <c r="C37" s="198">
        <v>13.17274335139472</v>
      </c>
      <c r="D37" s="198">
        <v>0</v>
      </c>
      <c r="E37" s="198">
        <v>0</v>
      </c>
      <c r="F37" s="198">
        <v>0</v>
      </c>
      <c r="G37" s="199">
        <v>0</v>
      </c>
      <c r="H37" s="199">
        <v>0</v>
      </c>
      <c r="I37" s="199">
        <v>0</v>
      </c>
      <c r="J37" s="200">
        <v>0</v>
      </c>
    </row>
    <row r="38" spans="1:10" x14ac:dyDescent="0.25">
      <c r="A38" s="46" t="s">
        <v>107</v>
      </c>
      <c r="B38" s="195">
        <v>212.8199504375593</v>
      </c>
      <c r="C38" s="195">
        <v>142.7341654105056</v>
      </c>
      <c r="D38" s="195">
        <v>14.331053013272328</v>
      </c>
      <c r="E38" s="195">
        <v>15.400778557059423</v>
      </c>
      <c r="F38" s="195">
        <v>59.183812034075913</v>
      </c>
      <c r="G38" s="196">
        <v>21.98716141946765</v>
      </c>
      <c r="H38" s="196">
        <v>54.929549324633918</v>
      </c>
      <c r="I38" s="196">
        <v>120.201290940986</v>
      </c>
      <c r="J38" s="197">
        <v>64.163638720856284</v>
      </c>
    </row>
    <row r="39" spans="1:10" x14ac:dyDescent="0.25">
      <c r="A39" s="91" t="s">
        <v>108</v>
      </c>
      <c r="B39" s="247">
        <v>0</v>
      </c>
      <c r="C39" s="247">
        <v>0</v>
      </c>
      <c r="D39" s="247">
        <v>0</v>
      </c>
      <c r="E39" s="247">
        <v>0</v>
      </c>
      <c r="F39" s="247">
        <v>0</v>
      </c>
      <c r="G39" s="210">
        <v>0</v>
      </c>
      <c r="H39" s="210">
        <v>0</v>
      </c>
      <c r="I39" s="210">
        <v>0</v>
      </c>
      <c r="J39" s="211">
        <v>0</v>
      </c>
    </row>
    <row r="40" spans="1:10" x14ac:dyDescent="0.25">
      <c r="A40" s="93" t="s">
        <v>109</v>
      </c>
      <c r="B40" s="215">
        <v>21833.848842762942</v>
      </c>
      <c r="C40" s="215">
        <v>6815.4989995953238</v>
      </c>
      <c r="D40" s="215">
        <v>9737.3190294479791</v>
      </c>
      <c r="E40" s="215">
        <v>8806.4620921034821</v>
      </c>
      <c r="F40" s="215">
        <v>25148.93143236297</v>
      </c>
      <c r="G40" s="215">
        <v>26302.433354450019</v>
      </c>
      <c r="H40" s="215">
        <v>13838.666549324633</v>
      </c>
      <c r="I40" s="215">
        <v>6063.0262909409857</v>
      </c>
      <c r="J40" s="216">
        <v>708.0716387208563</v>
      </c>
    </row>
    <row r="41" spans="1:10" x14ac:dyDescent="0.25">
      <c r="A41" s="105"/>
      <c r="B41" s="217"/>
      <c r="C41" s="217"/>
      <c r="D41" s="217"/>
      <c r="E41" s="217"/>
      <c r="F41" s="217"/>
      <c r="G41" s="217"/>
      <c r="H41" s="217"/>
      <c r="I41" s="217"/>
    </row>
    <row r="42" spans="1:10" x14ac:dyDescent="0.25">
      <c r="A42" s="98" t="s">
        <v>110</v>
      </c>
      <c r="B42" s="218"/>
      <c r="C42" s="218"/>
      <c r="D42" s="218"/>
      <c r="E42" s="218"/>
      <c r="F42" s="218"/>
      <c r="G42" s="219"/>
      <c r="H42" s="219"/>
      <c r="I42" s="219"/>
      <c r="J42" s="220"/>
    </row>
    <row r="43" spans="1:10" x14ac:dyDescent="0.25">
      <c r="A43" s="46" t="s">
        <v>111</v>
      </c>
      <c r="B43" s="246">
        <v>0</v>
      </c>
      <c r="C43" s="246">
        <v>0</v>
      </c>
      <c r="D43" s="246">
        <v>0</v>
      </c>
      <c r="E43" s="246">
        <v>0</v>
      </c>
      <c r="F43" s="246">
        <v>0</v>
      </c>
      <c r="G43" s="208">
        <v>0</v>
      </c>
      <c r="H43" s="208">
        <v>1672.8009999999999</v>
      </c>
      <c r="I43" s="208">
        <v>1094.6859999999999</v>
      </c>
      <c r="J43" s="209">
        <v>7182.5609999999997</v>
      </c>
    </row>
    <row r="44" spans="1:10" x14ac:dyDescent="0.25">
      <c r="A44" s="91" t="s">
        <v>112</v>
      </c>
      <c r="B44" s="247">
        <v>0</v>
      </c>
      <c r="C44" s="247">
        <v>0</v>
      </c>
      <c r="D44" s="247">
        <v>0</v>
      </c>
      <c r="E44" s="247">
        <v>0</v>
      </c>
      <c r="F44" s="247">
        <v>0</v>
      </c>
      <c r="G44" s="210">
        <v>0</v>
      </c>
      <c r="H44" s="210">
        <v>0</v>
      </c>
      <c r="I44" s="210">
        <v>0</v>
      </c>
      <c r="J44" s="211">
        <v>0</v>
      </c>
    </row>
    <row r="45" spans="1:10" x14ac:dyDescent="0.25">
      <c r="A45" s="46" t="s">
        <v>114</v>
      </c>
      <c r="B45" s="195">
        <v>1405.2901228227583</v>
      </c>
      <c r="C45" s="195">
        <v>2757.2597759209343</v>
      </c>
      <c r="D45" s="195">
        <v>49.399397421013823</v>
      </c>
      <c r="E45" s="195">
        <v>2187.7628310456412</v>
      </c>
      <c r="F45" s="195">
        <v>185.2763168423034</v>
      </c>
      <c r="G45" s="196">
        <v>2864.3247324232989</v>
      </c>
      <c r="H45" s="196">
        <v>7280.6120000000001</v>
      </c>
      <c r="I45" s="196">
        <v>144.84299999999999</v>
      </c>
      <c r="J45" s="197">
        <v>43.64</v>
      </c>
    </row>
    <row r="46" spans="1:10" x14ac:dyDescent="0.25">
      <c r="A46" s="93" t="s">
        <v>116</v>
      </c>
      <c r="B46" s="215">
        <v>1405.2901228227599</v>
      </c>
      <c r="C46" s="215">
        <v>2757.2597759209343</v>
      </c>
      <c r="D46" s="215">
        <v>49.399397421013823</v>
      </c>
      <c r="E46" s="215">
        <v>2187.7628310456412</v>
      </c>
      <c r="F46" s="215">
        <v>185.2763168423034</v>
      </c>
      <c r="G46" s="215">
        <v>2864.3247324232989</v>
      </c>
      <c r="H46" s="215">
        <v>8953.4130000000005</v>
      </c>
      <c r="I46" s="215">
        <v>1239.529</v>
      </c>
      <c r="J46" s="216">
        <v>7226.201</v>
      </c>
    </row>
    <row r="47" spans="1:10" ht="16.5" x14ac:dyDescent="0.3">
      <c r="A47" s="214"/>
      <c r="B47" s="261"/>
      <c r="C47" s="261"/>
      <c r="D47" s="261"/>
      <c r="E47" s="261"/>
      <c r="F47" s="261"/>
      <c r="G47" s="261"/>
      <c r="H47" s="261"/>
      <c r="I47" s="261"/>
    </row>
    <row r="48" spans="1:10" ht="42" customHeight="1" x14ac:dyDescent="0.25">
      <c r="A48" s="664" t="s">
        <v>130</v>
      </c>
      <c r="B48" s="661" t="s">
        <v>148</v>
      </c>
      <c r="C48" s="662"/>
      <c r="D48" s="662"/>
      <c r="E48" s="662"/>
      <c r="F48" s="662"/>
      <c r="G48" s="662"/>
      <c r="H48" s="662"/>
      <c r="I48" s="662"/>
      <c r="J48" s="663"/>
    </row>
    <row r="49" spans="1:10" ht="15" x14ac:dyDescent="0.25">
      <c r="A49" s="664"/>
      <c r="B49" s="255">
        <v>2012</v>
      </c>
      <c r="C49" s="156">
        <v>2013</v>
      </c>
      <c r="D49" s="156">
        <v>2014</v>
      </c>
      <c r="E49" s="156">
        <v>2015</v>
      </c>
      <c r="F49" s="156">
        <v>2016</v>
      </c>
      <c r="G49" s="156">
        <v>2017</v>
      </c>
      <c r="H49" s="241">
        <v>2018</v>
      </c>
      <c r="I49" s="241">
        <v>2019</v>
      </c>
      <c r="J49" s="256" t="s">
        <v>147</v>
      </c>
    </row>
    <row r="50" spans="1:10" x14ac:dyDescent="0.25">
      <c r="A50" s="98" t="s">
        <v>97</v>
      </c>
      <c r="B50" s="192"/>
      <c r="C50" s="192"/>
      <c r="D50" s="192"/>
      <c r="E50" s="192"/>
      <c r="F50" s="192"/>
      <c r="G50" s="193"/>
      <c r="H50" s="193"/>
      <c r="I50" s="193"/>
      <c r="J50" s="194"/>
    </row>
    <row r="51" spans="1:10" x14ac:dyDescent="0.25">
      <c r="A51" s="46" t="s">
        <v>145</v>
      </c>
      <c r="B51" s="195">
        <v>8238.6675708206112</v>
      </c>
      <c r="C51" s="195">
        <v>9301.6273910902637</v>
      </c>
      <c r="D51" s="195">
        <v>4706.0202408707883</v>
      </c>
      <c r="E51" s="195">
        <v>3428.6511720605722</v>
      </c>
      <c r="F51" s="195">
        <v>2909.8529342924598</v>
      </c>
      <c r="G51" s="196">
        <v>6445.7940864779093</v>
      </c>
      <c r="H51" s="196">
        <v>5634.8029999999999</v>
      </c>
      <c r="I51" s="196">
        <v>3965.3780000000002</v>
      </c>
      <c r="J51" s="197">
        <v>3250.0590000000002</v>
      </c>
    </row>
    <row r="52" spans="1:10" x14ac:dyDescent="0.25">
      <c r="A52" s="91" t="s">
        <v>102</v>
      </c>
      <c r="B52" s="198">
        <v>3737.4670436613528</v>
      </c>
      <c r="C52" s="198">
        <v>1588.4790155493179</v>
      </c>
      <c r="D52" s="198">
        <v>771.01255853375881</v>
      </c>
      <c r="E52" s="198">
        <v>3391.7829076750927</v>
      </c>
      <c r="F52" s="198">
        <v>3309.9672381229962</v>
      </c>
      <c r="G52" s="199">
        <v>1162.1211685020169</v>
      </c>
      <c r="H52" s="199">
        <v>3730.51</v>
      </c>
      <c r="I52" s="199">
        <v>23775.01</v>
      </c>
      <c r="J52" s="200">
        <v>18064.532999999999</v>
      </c>
    </row>
    <row r="53" spans="1:10" x14ac:dyDescent="0.25">
      <c r="A53" s="46" t="s">
        <v>103</v>
      </c>
      <c r="B53" s="195">
        <v>812.23157096779198</v>
      </c>
      <c r="C53" s="195">
        <v>765.4442932636058</v>
      </c>
      <c r="D53" s="195">
        <v>312.8088539530782</v>
      </c>
      <c r="E53" s="195">
        <v>167.77869273511644</v>
      </c>
      <c r="F53" s="195">
        <v>623.21971339931906</v>
      </c>
      <c r="G53" s="196">
        <v>6170.2963107723535</v>
      </c>
      <c r="H53" s="196">
        <v>4324.5219999999999</v>
      </c>
      <c r="I53" s="196">
        <v>645.05200000000002</v>
      </c>
      <c r="J53" s="197">
        <v>958.26400000000001</v>
      </c>
    </row>
    <row r="54" spans="1:10" ht="14.25" customHeight="1" x14ac:dyDescent="0.25">
      <c r="A54" s="22" t="s">
        <v>141</v>
      </c>
      <c r="B54" s="199">
        <v>539.81351988274946</v>
      </c>
      <c r="C54" s="199">
        <v>324.19881344084786</v>
      </c>
      <c r="D54" s="199">
        <v>53.764052818429988</v>
      </c>
      <c r="E54" s="199">
        <v>43.312133731718617</v>
      </c>
      <c r="F54" s="199">
        <v>151.88929507462515</v>
      </c>
      <c r="G54" s="199">
        <v>35.858278061852758</v>
      </c>
      <c r="H54" s="199">
        <v>8.7240000000000002</v>
      </c>
      <c r="I54" s="199">
        <v>194.77099999999999</v>
      </c>
      <c r="J54" s="200">
        <v>4.04</v>
      </c>
    </row>
    <row r="55" spans="1:10" x14ac:dyDescent="0.25">
      <c r="A55" s="46" t="s">
        <v>105</v>
      </c>
      <c r="B55" s="195">
        <v>162.6215916002229</v>
      </c>
      <c r="C55" s="195">
        <v>104.97752759375327</v>
      </c>
      <c r="D55" s="195">
        <v>445.97881561770924</v>
      </c>
      <c r="E55" s="195">
        <v>604.82742455291225</v>
      </c>
      <c r="F55" s="195">
        <v>338.00635940771508</v>
      </c>
      <c r="G55" s="196">
        <v>144.01912829506099</v>
      </c>
      <c r="H55" s="196">
        <v>77.644999999999996</v>
      </c>
      <c r="I55" s="196">
        <v>850.35199999999998</v>
      </c>
      <c r="J55" s="197">
        <v>303.32499999999999</v>
      </c>
    </row>
    <row r="56" spans="1:10" x14ac:dyDescent="0.25">
      <c r="A56" s="91" t="s">
        <v>106</v>
      </c>
      <c r="B56" s="198">
        <v>0</v>
      </c>
      <c r="C56" s="198">
        <v>128.43553520221016</v>
      </c>
      <c r="D56" s="198">
        <v>343.84376505987137</v>
      </c>
      <c r="E56" s="198">
        <v>61.314564885052107</v>
      </c>
      <c r="F56" s="198">
        <v>43.040489750635189</v>
      </c>
      <c r="G56" s="199">
        <v>8.0935946628217046</v>
      </c>
      <c r="H56" s="199">
        <v>8.5890000000000004</v>
      </c>
      <c r="I56" s="199">
        <v>8.1720000000000006</v>
      </c>
      <c r="J56" s="200">
        <v>11.645</v>
      </c>
    </row>
    <row r="57" spans="1:10" x14ac:dyDescent="0.25">
      <c r="A57" s="46" t="s">
        <v>107</v>
      </c>
      <c r="B57" s="195">
        <v>64.854330092044947</v>
      </c>
      <c r="C57" s="195">
        <v>6.0286147692196534</v>
      </c>
      <c r="D57" s="195">
        <v>19.444039560799663</v>
      </c>
      <c r="E57" s="195">
        <v>16.818541103992867</v>
      </c>
      <c r="F57" s="195">
        <v>25.39149613874751</v>
      </c>
      <c r="G57" s="196">
        <v>31.425834996687907</v>
      </c>
      <c r="H57" s="196">
        <v>72.009425531774681</v>
      </c>
      <c r="I57" s="196">
        <v>8.3054136874361593</v>
      </c>
      <c r="J57" s="197">
        <v>117.75601140854054</v>
      </c>
    </row>
    <row r="58" spans="1:10" x14ac:dyDescent="0.25">
      <c r="A58" s="91" t="s">
        <v>108</v>
      </c>
      <c r="B58" s="247">
        <v>0</v>
      </c>
      <c r="C58" s="247">
        <v>0</v>
      </c>
      <c r="D58" s="247">
        <v>0</v>
      </c>
      <c r="E58" s="247">
        <v>0</v>
      </c>
      <c r="F58" s="247">
        <v>0</v>
      </c>
      <c r="G58" s="210">
        <v>0</v>
      </c>
      <c r="H58" s="210">
        <v>0</v>
      </c>
      <c r="I58" s="210">
        <v>0</v>
      </c>
      <c r="J58" s="211">
        <v>0</v>
      </c>
    </row>
    <row r="59" spans="1:10" x14ac:dyDescent="0.25">
      <c r="A59" s="93" t="s">
        <v>109</v>
      </c>
      <c r="B59" s="223">
        <v>13555.655627024771</v>
      </c>
      <c r="C59" s="223">
        <v>12219.19119090922</v>
      </c>
      <c r="D59" s="223">
        <v>6652.8723264144364</v>
      </c>
      <c r="E59" s="223">
        <v>7714.4854367444577</v>
      </c>
      <c r="F59" s="223">
        <v>7401.3675261864964</v>
      </c>
      <c r="G59" s="223">
        <v>13997.608401768704</v>
      </c>
      <c r="H59" s="223">
        <v>13856.802425531774</v>
      </c>
      <c r="I59" s="223">
        <v>29447.040413687435</v>
      </c>
      <c r="J59" s="224">
        <v>22709.622011408541</v>
      </c>
    </row>
    <row r="60" spans="1:10" ht="16.5" x14ac:dyDescent="0.3">
      <c r="A60" s="105"/>
      <c r="B60" s="225"/>
      <c r="C60" s="225"/>
      <c r="D60" s="225"/>
      <c r="E60" s="225"/>
      <c r="F60" s="225"/>
      <c r="G60" s="225"/>
      <c r="H60" s="225"/>
      <c r="I60" s="225"/>
    </row>
    <row r="61" spans="1:10" x14ac:dyDescent="0.25">
      <c r="A61" s="98" t="s">
        <v>110</v>
      </c>
      <c r="B61" s="218"/>
      <c r="C61" s="218"/>
      <c r="D61" s="218"/>
      <c r="E61" s="218"/>
      <c r="F61" s="218"/>
      <c r="G61" s="219"/>
      <c r="H61" s="219"/>
      <c r="I61" s="219"/>
      <c r="J61" s="220"/>
    </row>
    <row r="62" spans="1:10" x14ac:dyDescent="0.25">
      <c r="A62" s="46" t="s">
        <v>111</v>
      </c>
      <c r="B62" s="246">
        <v>0</v>
      </c>
      <c r="C62" s="246">
        <v>0</v>
      </c>
      <c r="D62" s="246">
        <v>0</v>
      </c>
      <c r="E62" s="246">
        <v>0</v>
      </c>
      <c r="F62" s="246">
        <v>0</v>
      </c>
      <c r="G62" s="262">
        <v>0</v>
      </c>
      <c r="H62" s="208">
        <v>9566.5990000000002</v>
      </c>
      <c r="I62" s="208">
        <v>7852.3590000000004</v>
      </c>
      <c r="J62" s="209">
        <v>7641.9489999999996</v>
      </c>
    </row>
    <row r="63" spans="1:10" x14ac:dyDescent="0.25">
      <c r="A63" s="91" t="s">
        <v>112</v>
      </c>
      <c r="B63" s="247">
        <v>0</v>
      </c>
      <c r="C63" s="247">
        <v>0</v>
      </c>
      <c r="D63" s="247">
        <v>0</v>
      </c>
      <c r="E63" s="247">
        <v>0</v>
      </c>
      <c r="F63" s="247">
        <v>0</v>
      </c>
      <c r="G63" s="210">
        <v>0</v>
      </c>
      <c r="H63" s="210">
        <v>0</v>
      </c>
      <c r="I63" s="210">
        <v>0</v>
      </c>
      <c r="J63" s="211">
        <v>0</v>
      </c>
    </row>
    <row r="64" spans="1:10" x14ac:dyDescent="0.25">
      <c r="A64" s="46" t="s">
        <v>114</v>
      </c>
      <c r="B64" s="195">
        <v>631.75866342114443</v>
      </c>
      <c r="C64" s="195">
        <v>493.99278862912701</v>
      </c>
      <c r="D64" s="195">
        <v>299.70995444382328</v>
      </c>
      <c r="E64" s="195">
        <v>286.89695382029782</v>
      </c>
      <c r="F64" s="195">
        <v>1828.1843397926073</v>
      </c>
      <c r="G64" s="196">
        <v>1590.7133133196799</v>
      </c>
      <c r="H64" s="196">
        <v>1024.828</v>
      </c>
      <c r="I64" s="196">
        <v>16.260000000000002</v>
      </c>
      <c r="J64" s="197">
        <v>330.62900000000002</v>
      </c>
    </row>
    <row r="65" spans="1:10" x14ac:dyDescent="0.25">
      <c r="A65" s="93" t="s">
        <v>116</v>
      </c>
      <c r="B65" s="215">
        <v>631.75866342114443</v>
      </c>
      <c r="C65" s="215">
        <v>493.99278862912701</v>
      </c>
      <c r="D65" s="215">
        <v>299.70995444382328</v>
      </c>
      <c r="E65" s="215">
        <v>286.89695382029782</v>
      </c>
      <c r="F65" s="215">
        <v>1828.1843397926073</v>
      </c>
      <c r="G65" s="215">
        <v>1590.7133133196799</v>
      </c>
      <c r="H65" s="215">
        <v>10591.427</v>
      </c>
      <c r="I65" s="215">
        <v>7868.6190000000006</v>
      </c>
      <c r="J65" s="216">
        <v>7972.5779999999995</v>
      </c>
    </row>
    <row r="66" spans="1:10" ht="16.5" x14ac:dyDescent="0.3">
      <c r="A66" s="214"/>
      <c r="B66" s="226"/>
      <c r="C66" s="226"/>
      <c r="D66" s="226"/>
      <c r="E66" s="226"/>
      <c r="F66" s="226"/>
      <c r="G66" s="226"/>
      <c r="H66" s="226"/>
      <c r="I66" s="226"/>
    </row>
    <row r="67" spans="1:10" ht="41.25" customHeight="1" x14ac:dyDescent="0.25">
      <c r="A67" s="657" t="s">
        <v>130</v>
      </c>
      <c r="B67" s="661" t="s">
        <v>149</v>
      </c>
      <c r="C67" s="662"/>
      <c r="D67" s="662"/>
      <c r="E67" s="662"/>
      <c r="F67" s="662"/>
      <c r="G67" s="662"/>
      <c r="H67" s="662"/>
      <c r="I67" s="662"/>
      <c r="J67" s="663"/>
    </row>
    <row r="68" spans="1:10" ht="15" x14ac:dyDescent="0.25">
      <c r="A68" s="658"/>
      <c r="B68" s="254">
        <v>2012</v>
      </c>
      <c r="C68" s="250">
        <v>2013</v>
      </c>
      <c r="D68" s="250">
        <v>2014</v>
      </c>
      <c r="E68" s="250">
        <v>2015</v>
      </c>
      <c r="F68" s="250">
        <v>2016</v>
      </c>
      <c r="G68" s="250">
        <v>2017</v>
      </c>
      <c r="H68" s="251">
        <v>2018</v>
      </c>
      <c r="I68" s="251">
        <v>2019</v>
      </c>
      <c r="J68" s="253" t="s">
        <v>147</v>
      </c>
    </row>
    <row r="69" spans="1:10" x14ac:dyDescent="0.25">
      <c r="A69" s="98" t="s">
        <v>97</v>
      </c>
      <c r="B69" s="192"/>
      <c r="C69" s="192"/>
      <c r="D69" s="192"/>
      <c r="E69" s="192"/>
      <c r="F69" s="192"/>
      <c r="G69" s="193"/>
      <c r="H69" s="193"/>
      <c r="I69" s="193"/>
      <c r="J69" s="194"/>
    </row>
    <row r="70" spans="1:10" x14ac:dyDescent="0.25">
      <c r="A70" s="46" t="s">
        <v>145</v>
      </c>
      <c r="B70" s="195">
        <v>42937.358044360903</v>
      </c>
      <c r="C70" s="195">
        <v>67022.139260518656</v>
      </c>
      <c r="D70" s="195">
        <v>73919.805899519852</v>
      </c>
      <c r="E70" s="195">
        <v>85263.245216954208</v>
      </c>
      <c r="F70" s="195">
        <v>108254.42270128023</v>
      </c>
      <c r="G70" s="208">
        <v>74058.114941461841</v>
      </c>
      <c r="H70" s="208">
        <v>24124.506000000001</v>
      </c>
      <c r="I70" s="208">
        <v>33528.404999999999</v>
      </c>
      <c r="J70" s="209">
        <v>16656.243999999999</v>
      </c>
    </row>
    <row r="71" spans="1:10" x14ac:dyDescent="0.25">
      <c r="A71" s="91" t="s">
        <v>102</v>
      </c>
      <c r="B71" s="198">
        <v>8677.8081103628956</v>
      </c>
      <c r="C71" s="198">
        <v>14253.61395506356</v>
      </c>
      <c r="D71" s="198">
        <v>10962.1516842948</v>
      </c>
      <c r="E71" s="198">
        <v>14137.650871902553</v>
      </c>
      <c r="F71" s="198">
        <v>18332.161037915073</v>
      </c>
      <c r="G71" s="210">
        <v>24126.39622350466</v>
      </c>
      <c r="H71" s="210">
        <v>43766.055999999997</v>
      </c>
      <c r="I71" s="210">
        <v>90974.368000000002</v>
      </c>
      <c r="J71" s="211">
        <v>204921.01300000001</v>
      </c>
    </row>
    <row r="72" spans="1:10" x14ac:dyDescent="0.25">
      <c r="A72" s="46" t="s">
        <v>103</v>
      </c>
      <c r="B72" s="195">
        <v>2666.608322217176</v>
      </c>
      <c r="C72" s="195">
        <v>3628.0468036739735</v>
      </c>
      <c r="D72" s="195">
        <v>1463.6782477565334</v>
      </c>
      <c r="E72" s="195">
        <v>2671.8911630773841</v>
      </c>
      <c r="F72" s="195">
        <v>3478.0229800165152</v>
      </c>
      <c r="G72" s="208">
        <v>2019.9210543067391</v>
      </c>
      <c r="H72" s="208">
        <v>1659.7840000000001</v>
      </c>
      <c r="I72" s="208">
        <v>3127.1149999999998</v>
      </c>
      <c r="J72" s="209">
        <v>6795.3249999999998</v>
      </c>
    </row>
    <row r="73" spans="1:10" ht="14.25" customHeight="1" x14ac:dyDescent="0.25">
      <c r="A73" s="264" t="s">
        <v>141</v>
      </c>
      <c r="B73" s="263">
        <v>6070.5277133683239</v>
      </c>
      <c r="C73" s="263">
        <v>15470.181956974202</v>
      </c>
      <c r="D73" s="263">
        <v>2962.4896007978014</v>
      </c>
      <c r="E73" s="263">
        <v>4565.2284869643026</v>
      </c>
      <c r="F73" s="263">
        <v>4987.9576486662154</v>
      </c>
      <c r="G73" s="210">
        <v>2648.8863868723674</v>
      </c>
      <c r="H73" s="210">
        <v>6101.2290000000003</v>
      </c>
      <c r="I73" s="210">
        <v>4847.5739999999996</v>
      </c>
      <c r="J73" s="211">
        <v>4272.9830000000002</v>
      </c>
    </row>
    <row r="74" spans="1:10" x14ac:dyDescent="0.25">
      <c r="A74" s="46" t="s">
        <v>105</v>
      </c>
      <c r="B74" s="195">
        <v>6451.6879310496915</v>
      </c>
      <c r="C74" s="195">
        <v>2844.855947341438</v>
      </c>
      <c r="D74" s="195">
        <v>3660.7412586361252</v>
      </c>
      <c r="E74" s="195">
        <v>925.0677483305991</v>
      </c>
      <c r="F74" s="195">
        <v>1911.4743226458727</v>
      </c>
      <c r="G74" s="208">
        <v>1792.2431825281255</v>
      </c>
      <c r="H74" s="208">
        <v>698.93700000000001</v>
      </c>
      <c r="I74" s="208">
        <v>1268.519</v>
      </c>
      <c r="J74" s="209">
        <v>1556.1769999999999</v>
      </c>
    </row>
    <row r="75" spans="1:10" x14ac:dyDescent="0.25">
      <c r="A75" s="91" t="s">
        <v>106</v>
      </c>
      <c r="B75" s="198">
        <v>1345.6086269665066</v>
      </c>
      <c r="C75" s="198">
        <v>2369.3458730635357</v>
      </c>
      <c r="D75" s="198">
        <v>1357.5872867932183</v>
      </c>
      <c r="E75" s="198">
        <v>4424.062155939414</v>
      </c>
      <c r="F75" s="198">
        <v>3448.5426037041602</v>
      </c>
      <c r="G75" s="210">
        <v>3069.2878571428018</v>
      </c>
      <c r="H75" s="210">
        <v>159.965</v>
      </c>
      <c r="I75" s="210">
        <v>131.77000000000001</v>
      </c>
      <c r="J75" s="211">
        <v>111.532</v>
      </c>
    </row>
    <row r="76" spans="1:10" x14ac:dyDescent="0.25">
      <c r="A76" s="46" t="s">
        <v>107</v>
      </c>
      <c r="B76" s="195">
        <v>833.64382960587716</v>
      </c>
      <c r="C76" s="195">
        <v>4821.8540001293031</v>
      </c>
      <c r="D76" s="195">
        <v>1308.8112211403954</v>
      </c>
      <c r="E76" s="195">
        <v>747.04934214987054</v>
      </c>
      <c r="F76" s="195">
        <v>1462.9970167527797</v>
      </c>
      <c r="G76" s="208">
        <v>861.39121870212091</v>
      </c>
      <c r="H76" s="208">
        <v>1015.6159155592268</v>
      </c>
      <c r="I76" s="208">
        <v>623.79339044864662</v>
      </c>
      <c r="J76" s="209">
        <v>1699.2382034586685</v>
      </c>
    </row>
    <row r="77" spans="1:10" x14ac:dyDescent="0.25">
      <c r="A77" s="91" t="s">
        <v>108</v>
      </c>
      <c r="B77" s="247">
        <v>0</v>
      </c>
      <c r="C77" s="247">
        <v>0</v>
      </c>
      <c r="D77" s="247">
        <v>0</v>
      </c>
      <c r="E77" s="247">
        <v>0</v>
      </c>
      <c r="F77" s="247">
        <v>0</v>
      </c>
      <c r="G77" s="210">
        <v>0</v>
      </c>
      <c r="H77" s="210">
        <v>0</v>
      </c>
      <c r="I77" s="210">
        <v>0</v>
      </c>
      <c r="J77" s="211">
        <v>0</v>
      </c>
    </row>
    <row r="78" spans="1:10" x14ac:dyDescent="0.25">
      <c r="A78" s="93" t="s">
        <v>109</v>
      </c>
      <c r="B78" s="223">
        <v>68983.242577931378</v>
      </c>
      <c r="C78" s="223">
        <v>110410.03779676466</v>
      </c>
      <c r="D78" s="223">
        <v>95635.265198938723</v>
      </c>
      <c r="E78" s="223">
        <v>112734.19498531835</v>
      </c>
      <c r="F78" s="223">
        <v>141875.57831098084</v>
      </c>
      <c r="G78" s="223">
        <v>108576.24086451867</v>
      </c>
      <c r="H78" s="223">
        <v>77526.092915559246</v>
      </c>
      <c r="I78" s="223">
        <v>134501.54439044863</v>
      </c>
      <c r="J78" s="224">
        <v>236012.51220345899</v>
      </c>
    </row>
    <row r="79" spans="1:10" x14ac:dyDescent="0.25">
      <c r="A79" s="105"/>
      <c r="B79" s="217"/>
      <c r="C79" s="217"/>
      <c r="D79" s="217"/>
      <c r="E79" s="217"/>
      <c r="F79" s="217"/>
      <c r="G79" s="217"/>
      <c r="H79" s="217"/>
      <c r="I79" s="217"/>
    </row>
    <row r="80" spans="1:10" x14ac:dyDescent="0.25">
      <c r="A80" s="98" t="s">
        <v>110</v>
      </c>
      <c r="B80" s="218"/>
      <c r="C80" s="218"/>
      <c r="D80" s="218"/>
      <c r="E80" s="218"/>
      <c r="F80" s="218"/>
      <c r="G80" s="219"/>
      <c r="H80" s="219"/>
      <c r="I80" s="219"/>
      <c r="J80" s="220"/>
    </row>
    <row r="81" spans="1:10" x14ac:dyDescent="0.25">
      <c r="A81" s="46" t="s">
        <v>111</v>
      </c>
      <c r="B81" s="246">
        <v>0</v>
      </c>
      <c r="C81" s="246">
        <v>0</v>
      </c>
      <c r="D81" s="246">
        <v>0</v>
      </c>
      <c r="E81" s="246">
        <v>0</v>
      </c>
      <c r="F81" s="246">
        <v>0</v>
      </c>
      <c r="G81" s="208">
        <v>0</v>
      </c>
      <c r="H81" s="208">
        <v>17082.975999999999</v>
      </c>
      <c r="I81" s="208">
        <v>39741.608999999997</v>
      </c>
      <c r="J81" s="209">
        <v>20011.866000000002</v>
      </c>
    </row>
    <row r="82" spans="1:10" x14ac:dyDescent="0.25">
      <c r="A82" s="91" t="s">
        <v>112</v>
      </c>
      <c r="B82" s="247">
        <v>0</v>
      </c>
      <c r="C82" s="247">
        <v>0</v>
      </c>
      <c r="D82" s="247">
        <v>0</v>
      </c>
      <c r="E82" s="247">
        <v>0</v>
      </c>
      <c r="F82" s="247">
        <v>0</v>
      </c>
      <c r="G82" s="210">
        <v>0</v>
      </c>
      <c r="H82" s="210">
        <v>0</v>
      </c>
      <c r="I82" s="210">
        <v>0</v>
      </c>
      <c r="J82" s="211">
        <v>0</v>
      </c>
    </row>
    <row r="83" spans="1:10" x14ac:dyDescent="0.25">
      <c r="A83" s="46" t="s">
        <v>114</v>
      </c>
      <c r="B83" s="195">
        <v>15083.264545875301</v>
      </c>
      <c r="C83" s="195">
        <v>23969.652645031951</v>
      </c>
      <c r="D83" s="195">
        <v>5360.835655751398</v>
      </c>
      <c r="E83" s="195">
        <v>11307.062893688078</v>
      </c>
      <c r="F83" s="195">
        <v>2198.6015092857856</v>
      </c>
      <c r="G83" s="196">
        <v>2759.8163094538572</v>
      </c>
      <c r="H83" s="196">
        <v>3966.48</v>
      </c>
      <c r="I83" s="196">
        <v>2993.627</v>
      </c>
      <c r="J83" s="197">
        <v>3554.2260000000001</v>
      </c>
    </row>
    <row r="84" spans="1:10" x14ac:dyDescent="0.25">
      <c r="A84" s="93" t="s">
        <v>116</v>
      </c>
      <c r="B84" s="215">
        <v>15083.264545875301</v>
      </c>
      <c r="C84" s="215">
        <v>23969.652645031951</v>
      </c>
      <c r="D84" s="215">
        <v>5360.835655751398</v>
      </c>
      <c r="E84" s="215">
        <v>11307.062893688078</v>
      </c>
      <c r="F84" s="215">
        <v>2198.6015092857856</v>
      </c>
      <c r="G84" s="215">
        <v>2759.8163094538572</v>
      </c>
      <c r="H84" s="215">
        <v>21049.455999999998</v>
      </c>
      <c r="I84" s="215">
        <v>42735.235999999997</v>
      </c>
      <c r="J84" s="216">
        <v>23566.092000000001</v>
      </c>
    </row>
    <row r="85" spans="1:10" ht="16.5" x14ac:dyDescent="0.3">
      <c r="A85" s="214"/>
      <c r="B85" s="226"/>
      <c r="C85" s="226"/>
      <c r="D85" s="226"/>
      <c r="E85" s="226"/>
      <c r="F85" s="226"/>
      <c r="G85" s="226"/>
      <c r="H85" s="226"/>
      <c r="I85" s="226"/>
    </row>
    <row r="86" spans="1:10" ht="54" customHeight="1" x14ac:dyDescent="0.25">
      <c r="A86" s="657" t="s">
        <v>130</v>
      </c>
      <c r="B86" s="657" t="s">
        <v>150</v>
      </c>
      <c r="C86" s="659"/>
      <c r="D86" s="659"/>
      <c r="E86" s="659"/>
      <c r="F86" s="659"/>
      <c r="G86" s="659"/>
      <c r="H86" s="659"/>
      <c r="I86" s="659"/>
      <c r="J86" s="660"/>
    </row>
    <row r="87" spans="1:10" ht="15" x14ac:dyDescent="0.25">
      <c r="A87" s="664"/>
      <c r="B87" s="148">
        <v>2012</v>
      </c>
      <c r="C87" s="240">
        <v>2013</v>
      </c>
      <c r="D87" s="240">
        <v>2014</v>
      </c>
      <c r="E87" s="240">
        <v>2015</v>
      </c>
      <c r="F87" s="240">
        <v>2016</v>
      </c>
      <c r="G87" s="240">
        <v>2017</v>
      </c>
      <c r="H87" s="240">
        <v>2018</v>
      </c>
      <c r="I87" s="242">
        <v>2019</v>
      </c>
      <c r="J87" s="243" t="s">
        <v>147</v>
      </c>
    </row>
    <row r="88" spans="1:10" x14ac:dyDescent="0.25">
      <c r="A88" s="98" t="s">
        <v>97</v>
      </c>
      <c r="B88" s="192"/>
      <c r="C88" s="192"/>
      <c r="D88" s="192"/>
      <c r="E88" s="192"/>
      <c r="F88" s="192"/>
      <c r="G88" s="193"/>
      <c r="H88" s="193"/>
      <c r="I88" s="193"/>
      <c r="J88" s="194"/>
    </row>
    <row r="89" spans="1:10" x14ac:dyDescent="0.25">
      <c r="A89" s="46" t="s">
        <v>145</v>
      </c>
      <c r="B89" s="195">
        <v>92014.407423901474</v>
      </c>
      <c r="C89" s="195">
        <v>45731.419921793648</v>
      </c>
      <c r="D89" s="195">
        <v>30810.369422930609</v>
      </c>
      <c r="E89" s="195">
        <v>50602.399318502052</v>
      </c>
      <c r="F89" s="195">
        <v>7540.1942383791556</v>
      </c>
      <c r="G89" s="196">
        <v>3968.2519392450063</v>
      </c>
      <c r="H89" s="196">
        <v>11836.991</v>
      </c>
      <c r="I89" s="196">
        <v>15482.099</v>
      </c>
      <c r="J89" s="197">
        <v>46069.858</v>
      </c>
    </row>
    <row r="90" spans="1:10" x14ac:dyDescent="0.25">
      <c r="A90" s="91" t="s">
        <v>102</v>
      </c>
      <c r="B90" s="198">
        <v>2186.0024970571194</v>
      </c>
      <c r="C90" s="198">
        <v>2712.378329373239</v>
      </c>
      <c r="D90" s="198">
        <v>4552.2933706189515</v>
      </c>
      <c r="E90" s="198">
        <v>9021.6833054826857</v>
      </c>
      <c r="F90" s="198">
        <v>4868.0760913585973</v>
      </c>
      <c r="G90" s="199">
        <v>16200.834204306635</v>
      </c>
      <c r="H90" s="199">
        <v>8199.8289999999997</v>
      </c>
      <c r="I90" s="199">
        <v>5063.451</v>
      </c>
      <c r="J90" s="200">
        <v>13821.352999999999</v>
      </c>
    </row>
    <row r="91" spans="1:10" x14ac:dyDescent="0.25">
      <c r="A91" s="46" t="s">
        <v>103</v>
      </c>
      <c r="B91" s="195">
        <v>9059.2514339087083</v>
      </c>
      <c r="C91" s="195">
        <v>5521.9997669490413</v>
      </c>
      <c r="D91" s="195">
        <v>874.60160059522616</v>
      </c>
      <c r="E91" s="195">
        <v>556.97037675416288</v>
      </c>
      <c r="F91" s="195">
        <v>707.38756459814419</v>
      </c>
      <c r="G91" s="196">
        <v>1679.1995199747862</v>
      </c>
      <c r="H91" s="196">
        <v>164.33799999999999</v>
      </c>
      <c r="I91" s="196">
        <v>769.83</v>
      </c>
      <c r="J91" s="197">
        <v>524.60299999999995</v>
      </c>
    </row>
    <row r="92" spans="1:10" ht="15.75" customHeight="1" x14ac:dyDescent="0.25">
      <c r="A92" s="264" t="s">
        <v>141</v>
      </c>
      <c r="B92" s="263">
        <v>1657.0504538941125</v>
      </c>
      <c r="C92" s="263">
        <v>1764.0581766620057</v>
      </c>
      <c r="D92" s="263">
        <v>508.73525988833626</v>
      </c>
      <c r="E92" s="263">
        <v>3539.202165234442</v>
      </c>
      <c r="F92" s="263">
        <v>198.51967831311578</v>
      </c>
      <c r="G92" s="199">
        <v>763.71946139980685</v>
      </c>
      <c r="H92" s="199">
        <v>12846.116</v>
      </c>
      <c r="I92" s="199">
        <v>23346.974999999999</v>
      </c>
      <c r="J92" s="200">
        <v>6278.99</v>
      </c>
    </row>
    <row r="93" spans="1:10" x14ac:dyDescent="0.25">
      <c r="A93" s="46" t="s">
        <v>105</v>
      </c>
      <c r="B93" s="195">
        <v>3231.5091114093029</v>
      </c>
      <c r="C93" s="195">
        <v>1584.2280505138951</v>
      </c>
      <c r="D93" s="195">
        <v>617.26359120297286</v>
      </c>
      <c r="E93" s="195">
        <v>1026.136106812253</v>
      </c>
      <c r="F93" s="195">
        <v>502.71513827045163</v>
      </c>
      <c r="G93" s="196">
        <v>638.0745772750754</v>
      </c>
      <c r="H93" s="196">
        <v>850.53899999999999</v>
      </c>
      <c r="I93" s="196">
        <v>1087.0219999999999</v>
      </c>
      <c r="J93" s="197">
        <v>322.97800000000001</v>
      </c>
    </row>
    <row r="94" spans="1:10" x14ac:dyDescent="0.25">
      <c r="A94" s="91" t="s">
        <v>106</v>
      </c>
      <c r="B94" s="198">
        <v>134.16368578615811</v>
      </c>
      <c r="C94" s="198">
        <v>433.46185070447808</v>
      </c>
      <c r="D94" s="198">
        <v>270.12858016588541</v>
      </c>
      <c r="E94" s="198">
        <v>131.58072681501898</v>
      </c>
      <c r="F94" s="198">
        <v>27.770867722735254</v>
      </c>
      <c r="G94" s="199">
        <v>20.17978523506903</v>
      </c>
      <c r="H94" s="199">
        <v>107.69199999999999</v>
      </c>
      <c r="I94" s="199">
        <v>276.37700000000001</v>
      </c>
      <c r="J94" s="200">
        <v>16.372</v>
      </c>
    </row>
    <row r="95" spans="1:10" x14ac:dyDescent="0.25">
      <c r="A95" s="46" t="s">
        <v>107</v>
      </c>
      <c r="B95" s="195">
        <v>33.70576391130011</v>
      </c>
      <c r="C95" s="195">
        <v>60.795307317706843</v>
      </c>
      <c r="D95" s="195">
        <v>72.483508048621061</v>
      </c>
      <c r="E95" s="195">
        <v>355.63874581441371</v>
      </c>
      <c r="F95" s="195">
        <v>569.94641202672392</v>
      </c>
      <c r="G95" s="196">
        <v>776.13718570835442</v>
      </c>
      <c r="H95" s="196">
        <v>1571.647223417566</v>
      </c>
      <c r="I95" s="196">
        <v>710.34984639016886</v>
      </c>
      <c r="J95" s="197">
        <v>117.33472623832397</v>
      </c>
    </row>
    <row r="96" spans="1:10" x14ac:dyDescent="0.25">
      <c r="A96" s="91" t="s">
        <v>108</v>
      </c>
      <c r="B96" s="198">
        <v>0</v>
      </c>
      <c r="C96" s="198">
        <v>0</v>
      </c>
      <c r="D96" s="198">
        <v>0</v>
      </c>
      <c r="E96" s="198">
        <v>0</v>
      </c>
      <c r="F96" s="198">
        <v>0</v>
      </c>
      <c r="G96" s="199">
        <v>0</v>
      </c>
      <c r="H96" s="199">
        <v>0</v>
      </c>
      <c r="I96" s="199">
        <v>0</v>
      </c>
      <c r="J96" s="200">
        <v>0</v>
      </c>
    </row>
    <row r="97" spans="1:10" x14ac:dyDescent="0.25">
      <c r="A97" s="93" t="s">
        <v>109</v>
      </c>
      <c r="B97" s="202">
        <v>108316.09036986819</v>
      </c>
      <c r="C97" s="202">
        <v>57808.341403314014</v>
      </c>
      <c r="D97" s="202">
        <v>37705.875333450611</v>
      </c>
      <c r="E97" s="202">
        <v>65233.610745415026</v>
      </c>
      <c r="F97" s="202">
        <v>14414.609990668923</v>
      </c>
      <c r="G97" s="202">
        <v>24046.396673144733</v>
      </c>
      <c r="H97" s="202">
        <v>35577.152223417565</v>
      </c>
      <c r="I97" s="202">
        <v>46736.103846390164</v>
      </c>
      <c r="J97" s="203">
        <v>67151.488726238327</v>
      </c>
    </row>
    <row r="98" spans="1:10" x14ac:dyDescent="0.25">
      <c r="A98" s="105"/>
      <c r="B98" s="204"/>
      <c r="C98" s="204"/>
      <c r="D98" s="204"/>
      <c r="E98" s="204"/>
      <c r="F98" s="204"/>
      <c r="G98" s="204"/>
      <c r="H98" s="204"/>
      <c r="I98" s="204"/>
    </row>
    <row r="99" spans="1:10" x14ac:dyDescent="0.25">
      <c r="A99" s="98" t="s">
        <v>110</v>
      </c>
      <c r="B99" s="205"/>
      <c r="C99" s="205"/>
      <c r="D99" s="205"/>
      <c r="E99" s="205"/>
      <c r="F99" s="205"/>
      <c r="G99" s="206"/>
      <c r="H99" s="206"/>
      <c r="I99" s="206"/>
      <c r="J99" s="207"/>
    </row>
    <row r="100" spans="1:10" x14ac:dyDescent="0.25">
      <c r="A100" s="46" t="s">
        <v>111</v>
      </c>
      <c r="B100" s="246">
        <v>0</v>
      </c>
      <c r="C100" s="246">
        <v>0</v>
      </c>
      <c r="D100" s="246">
        <v>0</v>
      </c>
      <c r="E100" s="246">
        <v>0</v>
      </c>
      <c r="F100" s="246">
        <v>0</v>
      </c>
      <c r="G100" s="208">
        <v>0</v>
      </c>
      <c r="H100" s="208">
        <v>4577.1390000000001</v>
      </c>
      <c r="I100" s="208">
        <v>5200.34</v>
      </c>
      <c r="J100" s="209">
        <v>8875.6489999999994</v>
      </c>
    </row>
    <row r="101" spans="1:10" x14ac:dyDescent="0.25">
      <c r="A101" s="91" t="s">
        <v>112</v>
      </c>
      <c r="B101" s="247">
        <v>0</v>
      </c>
      <c r="C101" s="247">
        <v>0</v>
      </c>
      <c r="D101" s="247">
        <v>0</v>
      </c>
      <c r="E101" s="247">
        <v>0</v>
      </c>
      <c r="F101" s="247">
        <v>0</v>
      </c>
      <c r="G101" s="210">
        <v>0</v>
      </c>
      <c r="H101" s="210">
        <v>0</v>
      </c>
      <c r="I101" s="210">
        <v>0</v>
      </c>
      <c r="J101" s="211">
        <v>0</v>
      </c>
    </row>
    <row r="102" spans="1:10" x14ac:dyDescent="0.25">
      <c r="A102" s="46" t="s">
        <v>114</v>
      </c>
      <c r="B102" s="195">
        <v>1271.7723562358324</v>
      </c>
      <c r="C102" s="195">
        <v>4556.9610606513397</v>
      </c>
      <c r="D102" s="195">
        <v>4833.7408695118065</v>
      </c>
      <c r="E102" s="195">
        <v>1097.0682459470681</v>
      </c>
      <c r="F102" s="195">
        <v>1493.5011244333384</v>
      </c>
      <c r="G102" s="196">
        <v>1193.1255932198299</v>
      </c>
      <c r="H102" s="196">
        <v>800.53499999999997</v>
      </c>
      <c r="I102" s="230">
        <v>418.42</v>
      </c>
      <c r="J102" s="227">
        <v>299.33800000000002</v>
      </c>
    </row>
    <row r="103" spans="1:10" x14ac:dyDescent="0.25">
      <c r="A103" s="93" t="s">
        <v>116</v>
      </c>
      <c r="B103" s="212">
        <v>1271.7723562358324</v>
      </c>
      <c r="C103" s="212">
        <v>4556.9610606513397</v>
      </c>
      <c r="D103" s="212">
        <v>4833.7408695118065</v>
      </c>
      <c r="E103" s="212">
        <v>1097.0682459470681</v>
      </c>
      <c r="F103" s="212">
        <v>1493.5011244333384</v>
      </c>
      <c r="G103" s="212">
        <v>1193.1255932198299</v>
      </c>
      <c r="H103" s="212">
        <v>5377.674</v>
      </c>
      <c r="I103" s="212">
        <v>5618.76</v>
      </c>
      <c r="J103" s="213">
        <v>9174.9869999999992</v>
      </c>
    </row>
    <row r="104" spans="1:10" x14ac:dyDescent="0.25">
      <c r="A104" s="81"/>
      <c r="B104" s="228"/>
      <c r="C104" s="228"/>
      <c r="D104" s="228"/>
      <c r="E104" s="228"/>
      <c r="F104" s="228"/>
      <c r="G104" s="228"/>
      <c r="H104" s="228"/>
      <c r="I104" s="228"/>
    </row>
    <row r="105" spans="1:10" ht="14.25" customHeight="1" x14ac:dyDescent="0.25">
      <c r="A105" s="657" t="s">
        <v>130</v>
      </c>
      <c r="B105" s="661" t="s">
        <v>151</v>
      </c>
      <c r="C105" s="662"/>
      <c r="D105" s="662"/>
      <c r="E105" s="662"/>
      <c r="F105" s="662"/>
      <c r="G105" s="662"/>
      <c r="H105" s="662"/>
      <c r="I105" s="662"/>
      <c r="J105" s="663"/>
    </row>
    <row r="106" spans="1:10" x14ac:dyDescent="0.25">
      <c r="A106" s="658"/>
      <c r="B106" s="254">
        <v>2012</v>
      </c>
      <c r="C106" s="250">
        <v>2013</v>
      </c>
      <c r="D106" s="250">
        <v>2014</v>
      </c>
      <c r="E106" s="250">
        <v>2015</v>
      </c>
      <c r="F106" s="250">
        <v>2016</v>
      </c>
      <c r="G106" s="250">
        <v>2017</v>
      </c>
      <c r="H106" s="250">
        <v>2018</v>
      </c>
      <c r="I106" s="251">
        <v>2019</v>
      </c>
      <c r="J106" s="252" t="s">
        <v>147</v>
      </c>
    </row>
    <row r="107" spans="1:10" x14ac:dyDescent="0.25">
      <c r="A107" s="98" t="s">
        <v>97</v>
      </c>
      <c r="B107" s="192"/>
      <c r="C107" s="192"/>
      <c r="D107" s="192"/>
      <c r="E107" s="192"/>
      <c r="F107" s="192"/>
      <c r="G107" s="193"/>
      <c r="H107" s="193"/>
      <c r="I107" s="193"/>
      <c r="J107" s="194"/>
    </row>
    <row r="108" spans="1:10" x14ac:dyDescent="0.25">
      <c r="A108" s="46" t="s">
        <v>145</v>
      </c>
      <c r="B108" s="229">
        <v>1433.2572078841326</v>
      </c>
      <c r="C108" s="229">
        <v>1977.0023657537322</v>
      </c>
      <c r="D108" s="229">
        <v>464.96595641297341</v>
      </c>
      <c r="E108" s="229">
        <v>1963.50133659161</v>
      </c>
      <c r="F108" s="229">
        <v>3687.1469742518748</v>
      </c>
      <c r="G108" s="230">
        <v>1801.0169935520087</v>
      </c>
      <c r="H108" s="230">
        <v>865.04300000000001</v>
      </c>
      <c r="I108" s="230">
        <v>169.62799999999999</v>
      </c>
      <c r="J108" s="227">
        <v>112.94</v>
      </c>
    </row>
    <row r="109" spans="1:10" x14ac:dyDescent="0.25">
      <c r="A109" s="91" t="s">
        <v>102</v>
      </c>
      <c r="B109" s="231">
        <v>40.704596452295128</v>
      </c>
      <c r="C109" s="231">
        <v>571.0792423565764</v>
      </c>
      <c r="D109" s="231">
        <v>2972.3222195480439</v>
      </c>
      <c r="E109" s="231">
        <v>473.98668749861383</v>
      </c>
      <c r="F109" s="231">
        <v>3545.1802027469648</v>
      </c>
      <c r="G109" s="232">
        <v>85.504164988944808</v>
      </c>
      <c r="H109" s="232">
        <v>1958.951</v>
      </c>
      <c r="I109" s="232">
        <v>1276.779</v>
      </c>
      <c r="J109" s="233">
        <v>1338.2329999999999</v>
      </c>
    </row>
    <row r="110" spans="1:10" x14ac:dyDescent="0.25">
      <c r="A110" s="46" t="s">
        <v>103</v>
      </c>
      <c r="B110" s="229">
        <v>119.90725263015088</v>
      </c>
      <c r="C110" s="229">
        <v>1025.7690093039562</v>
      </c>
      <c r="D110" s="229">
        <v>1688.3555365606194</v>
      </c>
      <c r="E110" s="229">
        <v>3349.3690318878548</v>
      </c>
      <c r="F110" s="229">
        <v>59.317470399555773</v>
      </c>
      <c r="G110" s="230">
        <v>654.7591709739487</v>
      </c>
      <c r="H110" s="230">
        <v>244.05099999999999</v>
      </c>
      <c r="I110" s="230">
        <v>91.974000000000004</v>
      </c>
      <c r="J110" s="227">
        <v>15.041</v>
      </c>
    </row>
    <row r="111" spans="1:10" ht="14.25" customHeight="1" x14ac:dyDescent="0.25">
      <c r="A111" s="22" t="s">
        <v>141</v>
      </c>
      <c r="B111" s="232">
        <v>195.90858329422306</v>
      </c>
      <c r="C111" s="232">
        <v>464.79634019268133</v>
      </c>
      <c r="D111" s="232">
        <v>146.76504307069249</v>
      </c>
      <c r="E111" s="232">
        <v>8.4641626121076996</v>
      </c>
      <c r="F111" s="232">
        <v>28.262956703956515</v>
      </c>
      <c r="G111" s="232">
        <v>5.8893891978275574</v>
      </c>
      <c r="H111" s="232">
        <v>28.675999999999998</v>
      </c>
      <c r="I111" s="232">
        <v>0</v>
      </c>
      <c r="J111" s="233">
        <v>2368.154</v>
      </c>
    </row>
    <row r="112" spans="1:10" x14ac:dyDescent="0.25">
      <c r="A112" s="46" t="s">
        <v>105</v>
      </c>
      <c r="B112" s="229">
        <v>259.78836693917856</v>
      </c>
      <c r="C112" s="229">
        <v>633.33939565741036</v>
      </c>
      <c r="D112" s="229">
        <v>437.12775057186292</v>
      </c>
      <c r="E112" s="229">
        <v>37.027173035218738</v>
      </c>
      <c r="F112" s="229">
        <v>470.20566650151727</v>
      </c>
      <c r="G112" s="230">
        <v>28.687245026348116</v>
      </c>
      <c r="H112" s="230">
        <v>122.143</v>
      </c>
      <c r="I112" s="230">
        <v>1255.0820000000001</v>
      </c>
      <c r="J112" s="227">
        <v>111.539</v>
      </c>
    </row>
    <row r="113" spans="1:10" x14ac:dyDescent="0.25">
      <c r="A113" s="91" t="s">
        <v>106</v>
      </c>
      <c r="B113" s="231">
        <v>0</v>
      </c>
      <c r="C113" s="231">
        <v>0.17072643424333164</v>
      </c>
      <c r="D113" s="231">
        <v>0</v>
      </c>
      <c r="E113" s="231">
        <v>863.893609923339</v>
      </c>
      <c r="F113" s="231">
        <v>0</v>
      </c>
      <c r="G113" s="232">
        <v>0</v>
      </c>
      <c r="H113" s="232">
        <v>0</v>
      </c>
      <c r="I113" s="232">
        <v>0</v>
      </c>
      <c r="J113" s="233">
        <v>0</v>
      </c>
    </row>
    <row r="114" spans="1:10" x14ac:dyDescent="0.25">
      <c r="A114" s="46" t="s">
        <v>107</v>
      </c>
      <c r="B114" s="229">
        <v>0</v>
      </c>
      <c r="C114" s="229">
        <v>12.442622882377341</v>
      </c>
      <c r="D114" s="229">
        <v>0.11950850397033214</v>
      </c>
      <c r="E114" s="229">
        <v>2.5042940862071719</v>
      </c>
      <c r="F114" s="229">
        <v>2.4316404288012143</v>
      </c>
      <c r="G114" s="230">
        <v>4.9078243315229644</v>
      </c>
      <c r="H114" s="230">
        <v>21.59630200528672</v>
      </c>
      <c r="I114" s="230">
        <v>5.6335261377278183</v>
      </c>
      <c r="J114" s="227">
        <v>5.8823529411764701</v>
      </c>
    </row>
    <row r="115" spans="1:10" x14ac:dyDescent="0.25">
      <c r="A115" s="48" t="s">
        <v>108</v>
      </c>
      <c r="B115" s="257">
        <v>0</v>
      </c>
      <c r="C115" s="257">
        <v>0</v>
      </c>
      <c r="D115" s="257">
        <v>0</v>
      </c>
      <c r="E115" s="257">
        <v>0</v>
      </c>
      <c r="F115" s="257">
        <v>0</v>
      </c>
      <c r="G115" s="258">
        <v>0</v>
      </c>
      <c r="H115" s="258">
        <v>0</v>
      </c>
      <c r="I115" s="258">
        <v>0</v>
      </c>
      <c r="J115" s="259">
        <v>0</v>
      </c>
    </row>
    <row r="116" spans="1:10" x14ac:dyDescent="0.25">
      <c r="A116" s="93" t="s">
        <v>109</v>
      </c>
      <c r="B116" s="202">
        <f>SUM(B108:B115)</f>
        <v>2049.56600719998</v>
      </c>
      <c r="C116" s="202">
        <f t="shared" ref="C116:I116" si="0">SUM(C108:C115)</f>
        <v>4684.5997025809775</v>
      </c>
      <c r="D116" s="202">
        <f t="shared" si="0"/>
        <v>5709.6560146681613</v>
      </c>
      <c r="E116" s="202">
        <f t="shared" si="0"/>
        <v>6698.74629563495</v>
      </c>
      <c r="F116" s="202">
        <f t="shared" si="0"/>
        <v>7792.5449110326699</v>
      </c>
      <c r="G116" s="202">
        <f t="shared" si="0"/>
        <v>2580.7647880706008</v>
      </c>
      <c r="H116" s="202">
        <f t="shared" si="0"/>
        <v>3240.4603020052868</v>
      </c>
      <c r="I116" s="202">
        <f t="shared" si="0"/>
        <v>2799.0965261377278</v>
      </c>
      <c r="J116" s="203">
        <f>SUM(J108:J115)</f>
        <v>3951.7893529411767</v>
      </c>
    </row>
    <row r="117" spans="1:10" x14ac:dyDescent="0.25">
      <c r="A117" s="105"/>
      <c r="B117" s="236"/>
      <c r="C117" s="236"/>
      <c r="D117" s="236"/>
      <c r="E117" s="236"/>
      <c r="F117" s="236"/>
      <c r="G117" s="236"/>
      <c r="H117" s="236"/>
      <c r="I117" s="236"/>
    </row>
    <row r="118" spans="1:10" x14ac:dyDescent="0.25">
      <c r="A118" s="98" t="s">
        <v>110</v>
      </c>
      <c r="B118" s="205"/>
      <c r="C118" s="205"/>
      <c r="D118" s="205"/>
      <c r="E118" s="205"/>
      <c r="F118" s="205"/>
      <c r="G118" s="206"/>
      <c r="H118" s="206"/>
      <c r="I118" s="206"/>
      <c r="J118" s="207"/>
    </row>
    <row r="119" spans="1:10" x14ac:dyDescent="0.25">
      <c r="A119" s="46" t="s">
        <v>111</v>
      </c>
      <c r="B119" s="245">
        <v>0</v>
      </c>
      <c r="C119" s="245">
        <v>0</v>
      </c>
      <c r="D119" s="245">
        <v>0</v>
      </c>
      <c r="E119" s="245">
        <v>0</v>
      </c>
      <c r="F119" s="245">
        <v>0</v>
      </c>
      <c r="G119" s="237">
        <v>0</v>
      </c>
      <c r="H119" s="237">
        <v>1307.923</v>
      </c>
      <c r="I119" s="237">
        <v>12.058999999999999</v>
      </c>
      <c r="J119" s="238">
        <v>26.937000000000001</v>
      </c>
    </row>
    <row r="120" spans="1:10" x14ac:dyDescent="0.25">
      <c r="A120" s="91" t="s">
        <v>112</v>
      </c>
      <c r="B120" s="244">
        <v>0</v>
      </c>
      <c r="C120" s="244">
        <v>0</v>
      </c>
      <c r="D120" s="244">
        <v>0</v>
      </c>
      <c r="E120" s="244">
        <v>0</v>
      </c>
      <c r="F120" s="244">
        <v>0</v>
      </c>
      <c r="G120" s="234">
        <v>0</v>
      </c>
      <c r="H120" s="234">
        <v>0</v>
      </c>
      <c r="I120" s="234">
        <v>0</v>
      </c>
      <c r="J120" s="235">
        <v>0</v>
      </c>
    </row>
    <row r="121" spans="1:10" x14ac:dyDescent="0.25">
      <c r="A121" s="46" t="s">
        <v>114</v>
      </c>
      <c r="B121" s="245">
        <v>0</v>
      </c>
      <c r="C121" s="229">
        <v>42.023819401156608</v>
      </c>
      <c r="D121" s="229">
        <v>38.073702100605381</v>
      </c>
      <c r="E121" s="229">
        <v>10.017176344828687</v>
      </c>
      <c r="F121" s="229">
        <v>1901.6339038342801</v>
      </c>
      <c r="G121" s="230">
        <v>14748.669764686932</v>
      </c>
      <c r="H121" s="230">
        <v>12069.102999999999</v>
      </c>
      <c r="I121" s="230">
        <v>57.213000000000001</v>
      </c>
      <c r="J121" s="227">
        <v>23.163</v>
      </c>
    </row>
    <row r="122" spans="1:10" x14ac:dyDescent="0.25">
      <c r="A122" s="93" t="s">
        <v>116</v>
      </c>
      <c r="B122" s="202">
        <v>0</v>
      </c>
      <c r="C122" s="202">
        <v>42.023819401156608</v>
      </c>
      <c r="D122" s="202">
        <v>38.073702100605381</v>
      </c>
      <c r="E122" s="202">
        <v>10.017176344828687</v>
      </c>
      <c r="F122" s="202">
        <v>1901.6339038342801</v>
      </c>
      <c r="G122" s="202">
        <v>14748.669764686932</v>
      </c>
      <c r="H122" s="202">
        <v>13377.026</v>
      </c>
      <c r="I122" s="202">
        <v>69.272000000000006</v>
      </c>
      <c r="J122" s="203">
        <v>50.1</v>
      </c>
    </row>
    <row r="123" spans="1:10" x14ac:dyDescent="0.25">
      <c r="A123" s="81"/>
      <c r="B123" s="239"/>
      <c r="C123" s="239"/>
      <c r="D123" s="239"/>
      <c r="E123" s="239"/>
      <c r="F123" s="239"/>
      <c r="G123" s="239"/>
      <c r="H123" s="239"/>
      <c r="I123" s="239"/>
    </row>
    <row r="124" spans="1:10" x14ac:dyDescent="0.25">
      <c r="A124" s="653" t="s">
        <v>142</v>
      </c>
      <c r="B124" s="654"/>
      <c r="C124" s="654"/>
      <c r="D124" s="654"/>
      <c r="E124" s="654"/>
      <c r="F124" s="65"/>
      <c r="G124" s="65"/>
      <c r="H124" s="65"/>
      <c r="I124" s="65"/>
      <c r="J124" s="50"/>
    </row>
    <row r="125" spans="1:10" x14ac:dyDescent="0.25">
      <c r="A125" s="655" t="s">
        <v>118</v>
      </c>
      <c r="B125" s="612"/>
      <c r="C125" s="612"/>
      <c r="D125" s="612"/>
      <c r="E125" s="612"/>
      <c r="F125" s="612"/>
      <c r="G125" s="612"/>
      <c r="H125" s="157"/>
      <c r="J125" s="52"/>
    </row>
    <row r="126" spans="1:10" x14ac:dyDescent="0.25">
      <c r="A126" s="656" t="s">
        <v>88</v>
      </c>
      <c r="B126" s="631"/>
      <c r="C126" s="631"/>
      <c r="D126" s="631"/>
      <c r="E126" s="631"/>
      <c r="F126" s="631"/>
      <c r="G126" s="631"/>
      <c r="H126" s="118"/>
      <c r="J126" s="52"/>
    </row>
    <row r="127" spans="1:10" x14ac:dyDescent="0.25">
      <c r="A127" s="51" t="s">
        <v>91</v>
      </c>
      <c r="B127" s="118"/>
      <c r="C127" s="118"/>
      <c r="D127" s="118"/>
      <c r="E127" s="118"/>
      <c r="F127" s="118"/>
      <c r="G127" s="118"/>
      <c r="H127" s="118"/>
      <c r="J127" s="52"/>
    </row>
    <row r="128" spans="1:10" x14ac:dyDescent="0.25">
      <c r="A128" s="633" t="s">
        <v>92</v>
      </c>
      <c r="B128" s="634"/>
      <c r="C128" s="634"/>
      <c r="D128" s="634"/>
      <c r="E128" s="634"/>
      <c r="F128" s="634"/>
      <c r="G128" s="634"/>
      <c r="H128" s="154"/>
      <c r="I128" s="67"/>
      <c r="J128" s="54"/>
    </row>
    <row r="2881" spans="20:20" x14ac:dyDescent="0.25">
      <c r="T2881" s="68"/>
    </row>
    <row r="2889" spans="20:20" x14ac:dyDescent="0.25">
      <c r="T2889" s="68"/>
    </row>
    <row r="2961" spans="16:16" x14ac:dyDescent="0.25">
      <c r="P2961" s="68"/>
    </row>
    <row r="3101" spans="20:20" x14ac:dyDescent="0.25">
      <c r="T3101" s="68"/>
    </row>
    <row r="3109" spans="20:20" x14ac:dyDescent="0.25">
      <c r="T3109" s="68"/>
    </row>
    <row r="3576" spans="20:20" x14ac:dyDescent="0.25">
      <c r="T3576" s="68"/>
    </row>
    <row r="3584" spans="20:20" x14ac:dyDescent="0.25">
      <c r="T3584" s="68"/>
    </row>
    <row r="3613" spans="16:16" x14ac:dyDescent="0.25">
      <c r="P3613" s="68"/>
    </row>
    <row r="3786" spans="20:20" x14ac:dyDescent="0.25">
      <c r="T3786" s="68"/>
    </row>
    <row r="3794" spans="20:20" x14ac:dyDescent="0.25">
      <c r="T3794" s="68"/>
    </row>
    <row r="4167" spans="20:20" x14ac:dyDescent="0.25">
      <c r="T4167" s="68"/>
    </row>
    <row r="4168" spans="20:20" x14ac:dyDescent="0.25">
      <c r="T4168" s="68"/>
    </row>
    <row r="4185" spans="19:19" x14ac:dyDescent="0.25">
      <c r="S4185" s="68"/>
    </row>
    <row r="4261" spans="14:16" x14ac:dyDescent="0.25">
      <c r="N4261" s="68"/>
    </row>
    <row r="4268" spans="14:16" x14ac:dyDescent="0.25">
      <c r="P4268" s="68"/>
    </row>
    <row r="7746" spans="14:14" x14ac:dyDescent="0.25">
      <c r="N7746" s="68"/>
    </row>
  </sheetData>
  <mergeCells count="19">
    <mergeCell ref="A105:A106"/>
    <mergeCell ref="A124:E124"/>
    <mergeCell ref="A125:G125"/>
    <mergeCell ref="A126:G126"/>
    <mergeCell ref="A128:G128"/>
    <mergeCell ref="B105:J105"/>
    <mergeCell ref="A48:A49"/>
    <mergeCell ref="A67:A68"/>
    <mergeCell ref="A86:A87"/>
    <mergeCell ref="B48:J48"/>
    <mergeCell ref="B67:J67"/>
    <mergeCell ref="B86:J86"/>
    <mergeCell ref="A1:XFD2"/>
    <mergeCell ref="A3:J4"/>
    <mergeCell ref="A5:J5"/>
    <mergeCell ref="A10:A11"/>
    <mergeCell ref="A29:A30"/>
    <mergeCell ref="B10:J10"/>
    <mergeCell ref="B29:J29"/>
  </mergeCells>
  <hyperlinks>
    <hyperlink ref="J9" location="Índice!A1" display="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W7746"/>
  <sheetViews>
    <sheetView zoomScaleNormal="100" workbookViewId="0">
      <selection activeCell="A3" sqref="A3:J4"/>
    </sheetView>
  </sheetViews>
  <sheetFormatPr baseColWidth="10" defaultColWidth="11.42578125" defaultRowHeight="14.25" x14ac:dyDescent="0.25"/>
  <cols>
    <col min="1" max="1" width="62" style="1" customWidth="1"/>
    <col min="2" max="6" width="12" style="1" customWidth="1"/>
    <col min="7" max="7" width="11.28515625" style="1" customWidth="1"/>
    <col min="8" max="10" width="11.42578125" style="1"/>
    <col min="11" max="12" width="12.7109375" style="1" bestFit="1" customWidth="1"/>
    <col min="13" max="13" width="15" style="1" customWidth="1"/>
    <col min="14" max="16384" width="11.42578125" style="1"/>
  </cols>
  <sheetData>
    <row r="1" spans="1:205" s="613" customFormat="1" ht="60" customHeight="1" x14ac:dyDescent="0.2"/>
    <row r="2" spans="1:205" s="613" customFormat="1" ht="30.75" customHeight="1" x14ac:dyDescent="0.2"/>
    <row r="3" spans="1:205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</row>
    <row r="4" spans="1:205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</row>
    <row r="5" spans="1:205" s="2" customFormat="1" ht="14.25" customHeight="1" x14ac:dyDescent="0.25">
      <c r="A5" s="637" t="s">
        <v>152</v>
      </c>
      <c r="B5" s="638"/>
      <c r="C5" s="638"/>
      <c r="D5" s="638"/>
      <c r="E5" s="638"/>
      <c r="F5" s="638"/>
      <c r="G5" s="638"/>
      <c r="H5" s="638"/>
      <c r="I5" s="638"/>
      <c r="J5" s="6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s="2" customFormat="1" x14ac:dyDescent="0.25">
      <c r="A8" s="7" t="s">
        <v>136</v>
      </c>
      <c r="B8" s="8"/>
      <c r="C8" s="8"/>
      <c r="D8" s="8"/>
      <c r="E8" s="8"/>
      <c r="F8" s="8"/>
      <c r="G8" s="8"/>
      <c r="H8" s="8"/>
      <c r="I8" s="8"/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x14ac:dyDescent="0.25">
      <c r="A9" s="9"/>
      <c r="B9" s="10"/>
      <c r="C9" s="10"/>
      <c r="D9" s="10"/>
      <c r="E9" s="10"/>
      <c r="F9" s="10"/>
      <c r="G9" s="10"/>
      <c r="H9" s="10"/>
      <c r="I9" s="10"/>
      <c r="J9" s="11" t="s">
        <v>56</v>
      </c>
      <c r="K9" s="69"/>
      <c r="M9" s="69"/>
    </row>
    <row r="10" spans="1:205" ht="14.25" customHeight="1" x14ac:dyDescent="0.25">
      <c r="A10" s="657" t="s">
        <v>130</v>
      </c>
      <c r="B10" s="657" t="s">
        <v>144</v>
      </c>
      <c r="C10" s="659"/>
      <c r="D10" s="659"/>
      <c r="E10" s="659"/>
      <c r="F10" s="659"/>
      <c r="G10" s="659"/>
      <c r="H10" s="659"/>
      <c r="I10" s="659"/>
      <c r="J10" s="660"/>
    </row>
    <row r="11" spans="1:205" ht="15" x14ac:dyDescent="0.25">
      <c r="A11" s="658"/>
      <c r="B11" s="82">
        <v>2012</v>
      </c>
      <c r="C11" s="13">
        <v>2013</v>
      </c>
      <c r="D11" s="13">
        <v>2014</v>
      </c>
      <c r="E11" s="13">
        <v>2015</v>
      </c>
      <c r="F11" s="13">
        <v>2016</v>
      </c>
      <c r="G11" s="13">
        <v>2017</v>
      </c>
      <c r="H11" s="13">
        <v>2018</v>
      </c>
      <c r="I11" s="14">
        <v>2019</v>
      </c>
      <c r="J11" s="160" t="s">
        <v>58</v>
      </c>
    </row>
    <row r="12" spans="1:205" x14ac:dyDescent="0.25">
      <c r="A12" s="98" t="s">
        <v>97</v>
      </c>
      <c r="B12" s="192"/>
      <c r="C12" s="192"/>
      <c r="D12" s="192"/>
      <c r="E12" s="192"/>
      <c r="F12" s="192"/>
      <c r="G12" s="193"/>
      <c r="H12" s="193"/>
      <c r="I12" s="193"/>
      <c r="J12" s="194"/>
    </row>
    <row r="13" spans="1:205" x14ac:dyDescent="0.25">
      <c r="A13" s="46" t="s">
        <v>145</v>
      </c>
      <c r="B13" s="195">
        <v>23523.398820777937</v>
      </c>
      <c r="C13" s="195">
        <v>28356.350914343653</v>
      </c>
      <c r="D13" s="195">
        <v>26051.841690663245</v>
      </c>
      <c r="E13" s="195">
        <v>30240.21404629578</v>
      </c>
      <c r="F13" s="195">
        <v>29367.002301247707</v>
      </c>
      <c r="G13" s="196">
        <v>35634.135092425531</v>
      </c>
      <c r="H13" s="196">
        <v>36648.220937660692</v>
      </c>
      <c r="I13" s="196">
        <v>38066.885052315651</v>
      </c>
      <c r="J13" s="197">
        <v>54725.738690468053</v>
      </c>
      <c r="K13" s="74"/>
      <c r="L13" s="74"/>
      <c r="M13" s="74"/>
      <c r="N13" s="74"/>
      <c r="O13" s="74"/>
      <c r="P13" s="74"/>
      <c r="Q13" s="74"/>
      <c r="R13" s="74"/>
      <c r="S13" s="74"/>
    </row>
    <row r="14" spans="1:205" x14ac:dyDescent="0.25">
      <c r="A14" s="91" t="s">
        <v>102</v>
      </c>
      <c r="B14" s="198">
        <v>141231.84339769377</v>
      </c>
      <c r="C14" s="198">
        <v>157720.1151823134</v>
      </c>
      <c r="D14" s="198">
        <v>160319.14652983448</v>
      </c>
      <c r="E14" s="198">
        <v>162998.56227791129</v>
      </c>
      <c r="F14" s="198">
        <v>180380.59691552175</v>
      </c>
      <c r="G14" s="199">
        <v>211569.74421703379</v>
      </c>
      <c r="H14" s="199">
        <v>252372.05404930052</v>
      </c>
      <c r="I14" s="199">
        <v>251283.24281162195</v>
      </c>
      <c r="J14" s="200">
        <v>237072.13640888204</v>
      </c>
      <c r="K14" s="74"/>
      <c r="L14" s="74"/>
      <c r="M14" s="74"/>
      <c r="N14" s="74"/>
      <c r="O14" s="74"/>
      <c r="P14" s="74"/>
      <c r="Q14" s="74"/>
      <c r="R14" s="74"/>
      <c r="S14" s="74"/>
    </row>
    <row r="15" spans="1:205" x14ac:dyDescent="0.25">
      <c r="A15" s="46" t="s">
        <v>103</v>
      </c>
      <c r="B15" s="195">
        <v>47908.38477717778</v>
      </c>
      <c r="C15" s="195">
        <v>49076.330908180506</v>
      </c>
      <c r="D15" s="195">
        <v>57698.019210855549</v>
      </c>
      <c r="E15" s="195">
        <v>51692.93098202016</v>
      </c>
      <c r="F15" s="195">
        <v>52932.836516051328</v>
      </c>
      <c r="G15" s="196">
        <v>61568.692339849389</v>
      </c>
      <c r="H15" s="196">
        <v>162337.84125603514</v>
      </c>
      <c r="I15" s="196">
        <v>70878.80129019593</v>
      </c>
      <c r="J15" s="197">
        <v>65004.023174346614</v>
      </c>
      <c r="K15" s="74"/>
      <c r="L15" s="74"/>
      <c r="M15" s="74"/>
      <c r="N15" s="74"/>
      <c r="O15" s="74"/>
      <c r="P15" s="74"/>
      <c r="Q15" s="74"/>
      <c r="R15" s="74"/>
      <c r="S15" s="74"/>
    </row>
    <row r="16" spans="1:205" ht="15.75" customHeight="1" x14ac:dyDescent="0.25">
      <c r="A16" s="264" t="s">
        <v>141</v>
      </c>
      <c r="B16" s="263">
        <v>1307.5539162191844</v>
      </c>
      <c r="C16" s="263">
        <v>1295.1992000351368</v>
      </c>
      <c r="D16" s="263">
        <v>854.24684191178903</v>
      </c>
      <c r="E16" s="263">
        <v>1429.3871601255973</v>
      </c>
      <c r="F16" s="263">
        <v>2470.5799008025901</v>
      </c>
      <c r="G16" s="199">
        <v>2915.4531398386371</v>
      </c>
      <c r="H16" s="199">
        <v>2003.2370000000001</v>
      </c>
      <c r="I16" s="199">
        <v>2110.0790000000002</v>
      </c>
      <c r="J16" s="200">
        <v>2268.924</v>
      </c>
      <c r="K16" s="74"/>
      <c r="L16" s="74"/>
      <c r="M16" s="74"/>
      <c r="N16" s="74"/>
      <c r="O16" s="74"/>
      <c r="P16" s="74"/>
      <c r="Q16" s="74"/>
      <c r="R16" s="74"/>
      <c r="S16" s="74"/>
    </row>
    <row r="17" spans="1:19" x14ac:dyDescent="0.25">
      <c r="A17" s="46" t="s">
        <v>105</v>
      </c>
      <c r="B17" s="195">
        <v>1293.0666951978847</v>
      </c>
      <c r="C17" s="195">
        <v>5661.3871551843895</v>
      </c>
      <c r="D17" s="195">
        <v>5254.6026641084045</v>
      </c>
      <c r="E17" s="195">
        <v>5704.9325142523776</v>
      </c>
      <c r="F17" s="195">
        <v>1278.2341881237144</v>
      </c>
      <c r="G17" s="196">
        <v>1297.8880148109654</v>
      </c>
      <c r="H17" s="196">
        <v>2726.8670000000002</v>
      </c>
      <c r="I17" s="196">
        <v>1732.46</v>
      </c>
      <c r="J17" s="197">
        <v>1153.4690000000001</v>
      </c>
      <c r="K17" s="74"/>
      <c r="L17" s="74"/>
      <c r="M17" s="74"/>
      <c r="N17" s="74"/>
      <c r="O17" s="74"/>
      <c r="P17" s="74"/>
      <c r="Q17" s="74"/>
      <c r="R17" s="74"/>
      <c r="S17" s="74"/>
    </row>
    <row r="18" spans="1:19" x14ac:dyDescent="0.25">
      <c r="A18" s="91" t="s">
        <v>106</v>
      </c>
      <c r="B18" s="198">
        <v>482.26604344613247</v>
      </c>
      <c r="C18" s="198">
        <v>1288.2129670559907</v>
      </c>
      <c r="D18" s="198">
        <v>376.00897474789906</v>
      </c>
      <c r="E18" s="198">
        <v>504.23531442508647</v>
      </c>
      <c r="F18" s="198">
        <v>332.97873899904931</v>
      </c>
      <c r="G18" s="199">
        <v>1358.0401473147929</v>
      </c>
      <c r="H18" s="199">
        <v>282.69358429438506</v>
      </c>
      <c r="I18" s="199">
        <v>447.55669643624748</v>
      </c>
      <c r="J18" s="200">
        <v>272.2022864907571</v>
      </c>
      <c r="K18" s="74"/>
      <c r="L18" s="74"/>
      <c r="M18" s="74"/>
      <c r="N18" s="74"/>
      <c r="O18" s="74"/>
      <c r="P18" s="74"/>
      <c r="Q18" s="74"/>
      <c r="R18" s="74"/>
      <c r="S18" s="74"/>
    </row>
    <row r="19" spans="1:19" x14ac:dyDescent="0.25">
      <c r="A19" s="46" t="s">
        <v>107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  <c r="G19" s="196">
        <v>0</v>
      </c>
      <c r="H19" s="196">
        <v>0</v>
      </c>
      <c r="I19" s="196">
        <v>0</v>
      </c>
      <c r="J19" s="197">
        <v>0</v>
      </c>
      <c r="K19" s="74"/>
      <c r="L19" s="74"/>
      <c r="M19" s="74"/>
      <c r="N19" s="74"/>
      <c r="O19" s="74"/>
      <c r="P19" s="74"/>
      <c r="Q19" s="74"/>
      <c r="R19" s="74"/>
      <c r="S19" s="74"/>
    </row>
    <row r="20" spans="1:19" x14ac:dyDescent="0.25">
      <c r="A20" s="91" t="s">
        <v>108</v>
      </c>
      <c r="B20" s="244">
        <v>64820.271908689123</v>
      </c>
      <c r="C20" s="244">
        <v>78868.048449374968</v>
      </c>
      <c r="D20" s="244">
        <v>80732.804234535157</v>
      </c>
      <c r="E20" s="244">
        <v>92187.382399408336</v>
      </c>
      <c r="F20" s="244">
        <v>90573.234647484889</v>
      </c>
      <c r="G20" s="244">
        <v>99396.974370740427</v>
      </c>
      <c r="H20" s="244">
        <v>304747.13973227103</v>
      </c>
      <c r="I20" s="244">
        <v>116258.17998863242</v>
      </c>
      <c r="J20" s="201">
        <v>118707.26297320172</v>
      </c>
    </row>
    <row r="21" spans="1:19" x14ac:dyDescent="0.25">
      <c r="A21" s="93" t="s">
        <v>109</v>
      </c>
      <c r="B21" s="202">
        <v>280566.78555920185</v>
      </c>
      <c r="C21" s="202">
        <v>322265.64477648801</v>
      </c>
      <c r="D21" s="202">
        <v>331286.67014665651</v>
      </c>
      <c r="E21" s="202">
        <v>344757.64469443861</v>
      </c>
      <c r="F21" s="202">
        <v>357335.46320823103</v>
      </c>
      <c r="G21" s="202">
        <v>413740.92732201354</v>
      </c>
      <c r="H21" s="202">
        <v>761118.05355956184</v>
      </c>
      <c r="I21" s="202">
        <v>480777.20483920223</v>
      </c>
      <c r="J21" s="203">
        <v>479203.75653338921</v>
      </c>
    </row>
    <row r="22" spans="1:19" x14ac:dyDescent="0.25">
      <c r="A22" s="105"/>
      <c r="B22" s="260"/>
      <c r="C22" s="260"/>
      <c r="D22" s="260"/>
      <c r="E22" s="260"/>
      <c r="F22" s="260"/>
      <c r="G22" s="260"/>
      <c r="H22" s="260"/>
      <c r="I22" s="260"/>
      <c r="J22" s="74"/>
    </row>
    <row r="23" spans="1:19" x14ac:dyDescent="0.25">
      <c r="A23" s="98" t="s">
        <v>110</v>
      </c>
      <c r="B23" s="205"/>
      <c r="C23" s="205"/>
      <c r="D23" s="205"/>
      <c r="E23" s="205"/>
      <c r="F23" s="205"/>
      <c r="G23" s="206"/>
      <c r="H23" s="206"/>
      <c r="I23" s="206"/>
      <c r="J23" s="207"/>
    </row>
    <row r="24" spans="1:19" x14ac:dyDescent="0.25">
      <c r="A24" s="46" t="s">
        <v>111</v>
      </c>
      <c r="B24" s="245">
        <v>16408.901000000002</v>
      </c>
      <c r="C24" s="246">
        <v>15254.974</v>
      </c>
      <c r="D24" s="246">
        <v>21022.330999999998</v>
      </c>
      <c r="E24" s="246">
        <v>23563.987000000001</v>
      </c>
      <c r="F24" s="246">
        <v>31205.526000000002</v>
      </c>
      <c r="G24" s="208">
        <v>50184.074999999997</v>
      </c>
      <c r="H24" s="208">
        <v>69358.373999999996</v>
      </c>
      <c r="I24" s="208">
        <v>82616.104999999996</v>
      </c>
      <c r="J24" s="209">
        <v>55516.794000000002</v>
      </c>
    </row>
    <row r="25" spans="1:19" x14ac:dyDescent="0.25">
      <c r="A25" s="91" t="s">
        <v>112</v>
      </c>
      <c r="B25" s="247">
        <v>0</v>
      </c>
      <c r="C25" s="247">
        <v>0</v>
      </c>
      <c r="D25" s="247">
        <v>0</v>
      </c>
      <c r="E25" s="247">
        <v>0</v>
      </c>
      <c r="F25" s="247">
        <v>0</v>
      </c>
      <c r="G25" s="210">
        <v>0</v>
      </c>
      <c r="H25" s="210">
        <v>0</v>
      </c>
      <c r="I25" s="210">
        <v>0</v>
      </c>
      <c r="J25" s="211">
        <v>0</v>
      </c>
    </row>
    <row r="26" spans="1:19" x14ac:dyDescent="0.25">
      <c r="A26" s="46" t="s">
        <v>114</v>
      </c>
      <c r="B26" s="195">
        <v>83080.226004213386</v>
      </c>
      <c r="C26" s="195">
        <v>95590.609338972834</v>
      </c>
      <c r="D26" s="195">
        <v>103229.45486120033</v>
      </c>
      <c r="E26" s="195">
        <v>109114.9855388166</v>
      </c>
      <c r="F26" s="195">
        <v>114719.63134616327</v>
      </c>
      <c r="G26" s="196">
        <v>123590.79929440795</v>
      </c>
      <c r="H26" s="196">
        <v>210869.20570470957</v>
      </c>
      <c r="I26" s="196">
        <v>145255.30685825541</v>
      </c>
      <c r="J26" s="197">
        <v>142453.21020869209</v>
      </c>
    </row>
    <row r="27" spans="1:19" x14ac:dyDescent="0.25">
      <c r="A27" s="93" t="s">
        <v>116</v>
      </c>
      <c r="B27" s="212">
        <v>99489.127004213384</v>
      </c>
      <c r="C27" s="212">
        <v>110845.58333897284</v>
      </c>
      <c r="D27" s="212">
        <v>124251.78586120033</v>
      </c>
      <c r="E27" s="212">
        <v>132678.9725388166</v>
      </c>
      <c r="F27" s="212">
        <v>145925.15734616327</v>
      </c>
      <c r="G27" s="212">
        <v>173774.87429440796</v>
      </c>
      <c r="H27" s="212">
        <v>280227.57970470958</v>
      </c>
      <c r="I27" s="212">
        <v>227871.41185825539</v>
      </c>
      <c r="J27" s="213">
        <v>197970.00420869209</v>
      </c>
    </row>
    <row r="28" spans="1:19" ht="16.5" x14ac:dyDescent="0.3">
      <c r="A28" s="214"/>
      <c r="B28" s="221"/>
      <c r="C28" s="221"/>
      <c r="D28" s="221"/>
      <c r="E28" s="221"/>
      <c r="F28" s="221"/>
      <c r="G28" s="221"/>
      <c r="H28" s="221"/>
      <c r="I28" s="221"/>
      <c r="J28" s="74"/>
    </row>
    <row r="29" spans="1:19" ht="39.75" customHeight="1" x14ac:dyDescent="0.25">
      <c r="A29" s="657" t="s">
        <v>130</v>
      </c>
      <c r="B29" s="661" t="s">
        <v>146</v>
      </c>
      <c r="C29" s="662"/>
      <c r="D29" s="662"/>
      <c r="E29" s="662"/>
      <c r="F29" s="662"/>
      <c r="G29" s="662"/>
      <c r="H29" s="662"/>
      <c r="I29" s="662"/>
      <c r="J29" s="663"/>
    </row>
    <row r="30" spans="1:19" ht="15" x14ac:dyDescent="0.25">
      <c r="A30" s="658"/>
      <c r="B30" s="248">
        <v>2012</v>
      </c>
      <c r="C30" s="249">
        <v>2013</v>
      </c>
      <c r="D30" s="249">
        <v>2014</v>
      </c>
      <c r="E30" s="249">
        <v>2015</v>
      </c>
      <c r="F30" s="249">
        <v>2016</v>
      </c>
      <c r="G30" s="250">
        <v>2017</v>
      </c>
      <c r="H30" s="251">
        <v>2018</v>
      </c>
      <c r="I30" s="251">
        <v>2019</v>
      </c>
      <c r="J30" s="253" t="s">
        <v>147</v>
      </c>
    </row>
    <row r="31" spans="1:19" x14ac:dyDescent="0.25">
      <c r="A31" s="98" t="s">
        <v>97</v>
      </c>
      <c r="B31" s="192"/>
      <c r="C31" s="192"/>
      <c r="D31" s="192"/>
      <c r="E31" s="192"/>
      <c r="F31" s="192"/>
      <c r="G31" s="193"/>
      <c r="H31" s="193"/>
      <c r="I31" s="193"/>
      <c r="J31" s="194"/>
    </row>
    <row r="32" spans="1:19" x14ac:dyDescent="0.25">
      <c r="A32" s="46" t="s">
        <v>145</v>
      </c>
      <c r="B32" s="195">
        <v>10554.631399985938</v>
      </c>
      <c r="C32" s="195">
        <v>4919.125516946543</v>
      </c>
      <c r="D32" s="195">
        <v>6628.5919151072922</v>
      </c>
      <c r="E32" s="195">
        <v>7079.9604553808076</v>
      </c>
      <c r="F32" s="195">
        <v>6428.8033846478065</v>
      </c>
      <c r="G32" s="196">
        <v>5588.4068134711133</v>
      </c>
      <c r="H32" s="196">
        <v>7040.8516998113764</v>
      </c>
      <c r="I32" s="196">
        <v>4579.8663817922634</v>
      </c>
      <c r="J32" s="197">
        <v>1394.6628329764453</v>
      </c>
    </row>
    <row r="33" spans="1:10" x14ac:dyDescent="0.25">
      <c r="A33" s="91" t="s">
        <v>102</v>
      </c>
      <c r="B33" s="198">
        <v>43340.910398005217</v>
      </c>
      <c r="C33" s="198">
        <v>40174.724395709316</v>
      </c>
      <c r="D33" s="198">
        <v>46347.470376147139</v>
      </c>
      <c r="E33" s="198">
        <v>49383.48781994461</v>
      </c>
      <c r="F33" s="198">
        <v>57456.244893907518</v>
      </c>
      <c r="G33" s="199">
        <v>66652.508078257728</v>
      </c>
      <c r="H33" s="199">
        <v>73726.253213445758</v>
      </c>
      <c r="I33" s="199">
        <v>16418.311786635288</v>
      </c>
      <c r="J33" s="200">
        <v>12145.322277275813</v>
      </c>
    </row>
    <row r="34" spans="1:10" x14ac:dyDescent="0.25">
      <c r="A34" s="46" t="s">
        <v>103</v>
      </c>
      <c r="B34" s="195">
        <v>13613.096188537147</v>
      </c>
      <c r="C34" s="195">
        <v>10602.768463326445</v>
      </c>
      <c r="D34" s="195">
        <v>11780.628089802043</v>
      </c>
      <c r="E34" s="195">
        <v>12119.942220227667</v>
      </c>
      <c r="F34" s="195">
        <v>14570.62481319873</v>
      </c>
      <c r="G34" s="196">
        <v>14700.337934201241</v>
      </c>
      <c r="H34" s="196">
        <v>14744.885590329637</v>
      </c>
      <c r="I34" s="196">
        <v>9713.7486288590753</v>
      </c>
      <c r="J34" s="197">
        <v>8336.0634251165138</v>
      </c>
    </row>
    <row r="35" spans="1:10" ht="15" customHeight="1" x14ac:dyDescent="0.25">
      <c r="A35" s="22" t="s">
        <v>141</v>
      </c>
      <c r="B35" s="263">
        <v>190.48205970352123</v>
      </c>
      <c r="C35" s="263">
        <v>73.007414871683167</v>
      </c>
      <c r="D35" s="263">
        <v>94.038691822174528</v>
      </c>
      <c r="E35" s="263">
        <v>61.44620094034471</v>
      </c>
      <c r="F35" s="263">
        <v>45.348619282611025</v>
      </c>
      <c r="G35" s="199">
        <v>109.40721467688526</v>
      </c>
      <c r="H35" s="199">
        <v>142.47900000000001</v>
      </c>
      <c r="I35" s="199">
        <v>274.91899999999998</v>
      </c>
      <c r="J35" s="200">
        <v>16.108000000000001</v>
      </c>
    </row>
    <row r="36" spans="1:10" x14ac:dyDescent="0.25">
      <c r="A36" s="46" t="s">
        <v>105</v>
      </c>
      <c r="B36" s="195">
        <v>302.32410025269678</v>
      </c>
      <c r="C36" s="195">
        <v>173.48512516445601</v>
      </c>
      <c r="D36" s="195">
        <v>379.06070576180656</v>
      </c>
      <c r="E36" s="195">
        <v>441.33444360520139</v>
      </c>
      <c r="F36" s="195">
        <v>282.80748187986239</v>
      </c>
      <c r="G36" s="196">
        <v>195.308707436155</v>
      </c>
      <c r="H36" s="196">
        <v>602.67999999999995</v>
      </c>
      <c r="I36" s="196">
        <v>50.295999999999999</v>
      </c>
      <c r="J36" s="197">
        <v>18.116</v>
      </c>
    </row>
    <row r="37" spans="1:10" x14ac:dyDescent="0.25">
      <c r="A37" s="91" t="s">
        <v>106</v>
      </c>
      <c r="B37" s="198">
        <v>77.856345199926125</v>
      </c>
      <c r="C37" s="198">
        <v>0.74330547656082602</v>
      </c>
      <c r="D37" s="198">
        <v>18.501813009490863</v>
      </c>
      <c r="E37" s="198">
        <v>0.33515443111132942</v>
      </c>
      <c r="F37" s="198">
        <v>21.864441291439196</v>
      </c>
      <c r="G37" s="199">
        <v>80.770615441970989</v>
      </c>
      <c r="H37" s="199">
        <v>28.982923722977606</v>
      </c>
      <c r="I37" s="199">
        <v>26.724</v>
      </c>
      <c r="J37" s="200">
        <v>1.071</v>
      </c>
    </row>
    <row r="38" spans="1:10" x14ac:dyDescent="0.25">
      <c r="A38" s="46" t="s">
        <v>107</v>
      </c>
      <c r="B38" s="195">
        <v>0</v>
      </c>
      <c r="C38" s="195">
        <v>0</v>
      </c>
      <c r="D38" s="195">
        <v>0</v>
      </c>
      <c r="E38" s="195">
        <v>0</v>
      </c>
      <c r="F38" s="195">
        <v>0</v>
      </c>
      <c r="G38" s="196">
        <v>0</v>
      </c>
      <c r="H38" s="196">
        <v>0</v>
      </c>
      <c r="I38" s="196">
        <v>0</v>
      </c>
      <c r="J38" s="197">
        <v>0</v>
      </c>
    </row>
    <row r="39" spans="1:10" x14ac:dyDescent="0.25">
      <c r="A39" s="91" t="s">
        <v>108</v>
      </c>
      <c r="B39" s="247">
        <v>14595.395090125559</v>
      </c>
      <c r="C39" s="247">
        <v>12934.844629367539</v>
      </c>
      <c r="D39" s="247">
        <v>19485.133708648322</v>
      </c>
      <c r="E39" s="247">
        <v>15324.019493315349</v>
      </c>
      <c r="F39" s="247">
        <v>13813.380099861562</v>
      </c>
      <c r="G39" s="210">
        <v>16311.574466222299</v>
      </c>
      <c r="H39" s="210">
        <v>16853.469963516534</v>
      </c>
      <c r="I39" s="210">
        <v>9872.9617026780434</v>
      </c>
      <c r="J39" s="211">
        <v>8710.6278391945907</v>
      </c>
    </row>
    <row r="40" spans="1:10" x14ac:dyDescent="0.25">
      <c r="A40" s="93" t="s">
        <v>109</v>
      </c>
      <c r="B40" s="215">
        <v>82674.695581809996</v>
      </c>
      <c r="C40" s="215">
        <v>68878.698850862551</v>
      </c>
      <c r="D40" s="215">
        <v>84733.425300298273</v>
      </c>
      <c r="E40" s="215">
        <v>84410.525787845108</v>
      </c>
      <c r="F40" s="215">
        <v>92619.073734069534</v>
      </c>
      <c r="G40" s="215">
        <v>103638.31382970739</v>
      </c>
      <c r="H40" s="215">
        <v>113139.60239082627</v>
      </c>
      <c r="I40" s="215">
        <v>40936.827499964667</v>
      </c>
      <c r="J40" s="216">
        <v>30621.971374563363</v>
      </c>
    </row>
    <row r="41" spans="1:10" x14ac:dyDescent="0.25">
      <c r="A41" s="105"/>
      <c r="B41" s="217"/>
      <c r="C41" s="217"/>
      <c r="D41" s="217"/>
      <c r="E41" s="217"/>
      <c r="F41" s="217"/>
      <c r="G41" s="217"/>
      <c r="H41" s="217"/>
      <c r="I41" s="217"/>
    </row>
    <row r="42" spans="1:10" x14ac:dyDescent="0.25">
      <c r="A42" s="98" t="s">
        <v>110</v>
      </c>
      <c r="B42" s="218"/>
      <c r="C42" s="218"/>
      <c r="D42" s="218"/>
      <c r="E42" s="218"/>
      <c r="F42" s="218"/>
      <c r="G42" s="219"/>
      <c r="H42" s="219"/>
      <c r="I42" s="219"/>
      <c r="J42" s="220"/>
    </row>
    <row r="43" spans="1:10" x14ac:dyDescent="0.25">
      <c r="A43" s="46" t="s">
        <v>111</v>
      </c>
      <c r="B43" s="246">
        <v>148.964</v>
      </c>
      <c r="C43" s="246">
        <v>96.802000000000007</v>
      </c>
      <c r="D43" s="246">
        <v>96.319000000000003</v>
      </c>
      <c r="E43" s="246">
        <v>99.905000000000001</v>
      </c>
      <c r="F43" s="246">
        <v>112.93</v>
      </c>
      <c r="G43" s="208">
        <v>50.042999999999999</v>
      </c>
      <c r="H43" s="208">
        <v>2092.864</v>
      </c>
      <c r="I43" s="208">
        <v>1016.725</v>
      </c>
      <c r="J43" s="209">
        <v>1495.9649999999999</v>
      </c>
    </row>
    <row r="44" spans="1:10" x14ac:dyDescent="0.25">
      <c r="A44" s="91" t="s">
        <v>112</v>
      </c>
      <c r="B44" s="247">
        <v>0</v>
      </c>
      <c r="C44" s="247">
        <v>0</v>
      </c>
      <c r="D44" s="247">
        <v>0</v>
      </c>
      <c r="E44" s="247">
        <v>0</v>
      </c>
      <c r="F44" s="247">
        <v>0</v>
      </c>
      <c r="G44" s="210">
        <v>0</v>
      </c>
      <c r="H44" s="210">
        <v>0</v>
      </c>
      <c r="I44" s="210">
        <v>0</v>
      </c>
      <c r="J44" s="211">
        <v>0</v>
      </c>
    </row>
    <row r="45" spans="1:10" x14ac:dyDescent="0.25">
      <c r="A45" s="46" t="s">
        <v>114</v>
      </c>
      <c r="B45" s="195">
        <v>26211.113039542714</v>
      </c>
      <c r="C45" s="195">
        <v>25987.821237191722</v>
      </c>
      <c r="D45" s="195">
        <v>36105.60933503211</v>
      </c>
      <c r="E45" s="195">
        <v>33897.293070014006</v>
      </c>
      <c r="F45" s="195">
        <v>32769.837051591639</v>
      </c>
      <c r="G45" s="196">
        <v>31461.758985759509</v>
      </c>
      <c r="H45" s="196">
        <v>34154.62454562245</v>
      </c>
      <c r="I45" s="196">
        <v>8839.2864762380214</v>
      </c>
      <c r="J45" s="197">
        <v>7226.5187703771753</v>
      </c>
    </row>
    <row r="46" spans="1:10" x14ac:dyDescent="0.25">
      <c r="A46" s="93" t="s">
        <v>116</v>
      </c>
      <c r="B46" s="215">
        <v>26360.077039542713</v>
      </c>
      <c r="C46" s="215">
        <v>26084.623237191721</v>
      </c>
      <c r="D46" s="215">
        <v>36201.928335032113</v>
      </c>
      <c r="E46" s="215">
        <v>33997.198070014005</v>
      </c>
      <c r="F46" s="215">
        <v>32882.76705159164</v>
      </c>
      <c r="G46" s="215">
        <v>31511.80198575951</v>
      </c>
      <c r="H46" s="215">
        <v>36247.488545622451</v>
      </c>
      <c r="I46" s="215">
        <v>9856.0114762380217</v>
      </c>
      <c r="J46" s="216">
        <v>8722.4837703771755</v>
      </c>
    </row>
    <row r="47" spans="1:10" ht="16.5" x14ac:dyDescent="0.3">
      <c r="A47" s="214"/>
      <c r="B47" s="261"/>
      <c r="C47" s="261"/>
      <c r="D47" s="261"/>
      <c r="E47" s="261"/>
      <c r="F47" s="261"/>
      <c r="G47" s="261"/>
      <c r="H47" s="261"/>
      <c r="I47" s="261"/>
    </row>
    <row r="48" spans="1:10" ht="42" customHeight="1" x14ac:dyDescent="0.25">
      <c r="A48" s="665" t="s">
        <v>130</v>
      </c>
      <c r="B48" s="661" t="s">
        <v>148</v>
      </c>
      <c r="C48" s="662"/>
      <c r="D48" s="662"/>
      <c r="E48" s="662"/>
      <c r="F48" s="662"/>
      <c r="G48" s="662"/>
      <c r="H48" s="662"/>
      <c r="I48" s="662"/>
      <c r="J48" s="663"/>
    </row>
    <row r="49" spans="1:10" ht="15" x14ac:dyDescent="0.25">
      <c r="A49" s="666"/>
      <c r="B49" s="255">
        <v>2012</v>
      </c>
      <c r="C49" s="156">
        <v>2013</v>
      </c>
      <c r="D49" s="156">
        <v>2014</v>
      </c>
      <c r="E49" s="156">
        <v>2015</v>
      </c>
      <c r="F49" s="156">
        <v>2016</v>
      </c>
      <c r="G49" s="156">
        <v>2017</v>
      </c>
      <c r="H49" s="241">
        <v>2018</v>
      </c>
      <c r="I49" s="241">
        <v>2019</v>
      </c>
      <c r="J49" s="256" t="s">
        <v>147</v>
      </c>
    </row>
    <row r="50" spans="1:10" x14ac:dyDescent="0.25">
      <c r="A50" s="98" t="s">
        <v>97</v>
      </c>
      <c r="B50" s="192"/>
      <c r="C50" s="192"/>
      <c r="D50" s="192"/>
      <c r="E50" s="192"/>
      <c r="F50" s="192"/>
      <c r="G50" s="193"/>
      <c r="H50" s="193"/>
      <c r="I50" s="193"/>
      <c r="J50" s="194"/>
    </row>
    <row r="51" spans="1:10" x14ac:dyDescent="0.25">
      <c r="A51" s="46" t="s">
        <v>145</v>
      </c>
      <c r="B51" s="195">
        <v>6838.1297843372231</v>
      </c>
      <c r="C51" s="195">
        <v>4721.5516594586197</v>
      </c>
      <c r="D51" s="195">
        <v>8327.305601929862</v>
      </c>
      <c r="E51" s="195">
        <v>9182.4794511935052</v>
      </c>
      <c r="F51" s="195">
        <v>8377.1938526263384</v>
      </c>
      <c r="G51" s="196">
        <v>10399.609674261786</v>
      </c>
      <c r="H51" s="196">
        <v>6828.949465399819</v>
      </c>
      <c r="I51" s="196">
        <v>7980.8339634737422</v>
      </c>
      <c r="J51" s="197">
        <v>6312.5258661797625</v>
      </c>
    </row>
    <row r="52" spans="1:10" x14ac:dyDescent="0.25">
      <c r="A52" s="91" t="s">
        <v>102</v>
      </c>
      <c r="B52" s="198">
        <v>16845.509769027038</v>
      </c>
      <c r="C52" s="198">
        <v>16796.788540596121</v>
      </c>
      <c r="D52" s="198">
        <v>16802.15254734366</v>
      </c>
      <c r="E52" s="198">
        <v>16271.193851210643</v>
      </c>
      <c r="F52" s="198">
        <v>19745.244271274471</v>
      </c>
      <c r="G52" s="199">
        <v>19952.771524558211</v>
      </c>
      <c r="H52" s="199">
        <v>20789.227433266435</v>
      </c>
      <c r="I52" s="199">
        <v>22671.527232105542</v>
      </c>
      <c r="J52" s="200">
        <v>22778.552113181828</v>
      </c>
    </row>
    <row r="53" spans="1:10" x14ac:dyDescent="0.25">
      <c r="A53" s="46" t="s">
        <v>103</v>
      </c>
      <c r="B53" s="195">
        <v>16890.066850902709</v>
      </c>
      <c r="C53" s="195">
        <v>17865.673109109324</v>
      </c>
      <c r="D53" s="195">
        <v>19944.089891762138</v>
      </c>
      <c r="E53" s="195">
        <v>19002.185257295638</v>
      </c>
      <c r="F53" s="195">
        <v>23220.852897477806</v>
      </c>
      <c r="G53" s="196">
        <v>23548.374882939723</v>
      </c>
      <c r="H53" s="196">
        <v>24388.632934586021</v>
      </c>
      <c r="I53" s="196">
        <v>26141.726017785979</v>
      </c>
      <c r="J53" s="197">
        <v>24418.131439957193</v>
      </c>
    </row>
    <row r="54" spans="1:10" ht="14.25" customHeight="1" x14ac:dyDescent="0.25">
      <c r="A54" s="22" t="s">
        <v>141</v>
      </c>
      <c r="B54" s="222">
        <v>435.20281031514867</v>
      </c>
      <c r="C54" s="222">
        <v>74.488342323509727</v>
      </c>
      <c r="D54" s="199">
        <v>185.29281841766215</v>
      </c>
      <c r="E54" s="199">
        <v>186.24001562073497</v>
      </c>
      <c r="F54" s="199">
        <v>163.41409000769923</v>
      </c>
      <c r="G54" s="199">
        <v>63.316783991834875</v>
      </c>
      <c r="H54" s="199">
        <v>21.85</v>
      </c>
      <c r="I54" s="199">
        <v>2.4780000000000002</v>
      </c>
      <c r="J54" s="200">
        <v>39.593000000000004</v>
      </c>
    </row>
    <row r="55" spans="1:10" x14ac:dyDescent="0.25">
      <c r="A55" s="46" t="s">
        <v>105</v>
      </c>
      <c r="B55" s="195">
        <v>1625.259104939777</v>
      </c>
      <c r="C55" s="195">
        <v>1354.9446426728605</v>
      </c>
      <c r="D55" s="195">
        <v>1111.4148235346559</v>
      </c>
      <c r="E55" s="195">
        <v>1158.6380707334447</v>
      </c>
      <c r="F55" s="195">
        <v>1509.7710818919304</v>
      </c>
      <c r="G55" s="196">
        <v>256.6869111692493</v>
      </c>
      <c r="H55" s="196">
        <v>2044.9290000000001</v>
      </c>
      <c r="I55" s="196">
        <v>2023.877</v>
      </c>
      <c r="J55" s="197">
        <v>731.76900000000001</v>
      </c>
    </row>
    <row r="56" spans="1:10" x14ac:dyDescent="0.25">
      <c r="A56" s="91" t="s">
        <v>106</v>
      </c>
      <c r="B56" s="198">
        <v>51.154102299831578</v>
      </c>
      <c r="C56" s="198">
        <v>43.319847160887747</v>
      </c>
      <c r="D56" s="198">
        <v>41.642242988909381</v>
      </c>
      <c r="E56" s="198">
        <v>206.18796313268575</v>
      </c>
      <c r="F56" s="198">
        <v>218.66214206748762</v>
      </c>
      <c r="G56" s="199">
        <v>179.27950610780792</v>
      </c>
      <c r="H56" s="199">
        <v>160.70672716934848</v>
      </c>
      <c r="I56" s="199">
        <v>135.27939073387654</v>
      </c>
      <c r="J56" s="200">
        <v>109.92538245311898</v>
      </c>
    </row>
    <row r="57" spans="1:10" x14ac:dyDescent="0.25">
      <c r="A57" s="46" t="s">
        <v>107</v>
      </c>
      <c r="B57" s="195">
        <v>0</v>
      </c>
      <c r="C57" s="195">
        <v>0</v>
      </c>
      <c r="D57" s="195">
        <v>0</v>
      </c>
      <c r="E57" s="195">
        <v>0</v>
      </c>
      <c r="F57" s="195">
        <v>0</v>
      </c>
      <c r="G57" s="196">
        <v>0</v>
      </c>
      <c r="H57" s="196">
        <v>0</v>
      </c>
      <c r="I57" s="196">
        <v>0</v>
      </c>
      <c r="J57" s="197">
        <v>0</v>
      </c>
    </row>
    <row r="58" spans="1:10" x14ac:dyDescent="0.25">
      <c r="A58" s="91" t="s">
        <v>108</v>
      </c>
      <c r="B58" s="247">
        <v>12410.447457259756</v>
      </c>
      <c r="C58" s="247">
        <v>13301.800542536372</v>
      </c>
      <c r="D58" s="247">
        <v>16693.310355637641</v>
      </c>
      <c r="E58" s="247">
        <v>15410.89895664394</v>
      </c>
      <c r="F58" s="247">
        <v>13184.531703533297</v>
      </c>
      <c r="G58" s="210">
        <v>15276.59489145358</v>
      </c>
      <c r="H58" s="210">
        <v>15610.050286946034</v>
      </c>
      <c r="I58" s="210">
        <v>16303.218361175488</v>
      </c>
      <c r="J58" s="211">
        <v>17864.094905651324</v>
      </c>
    </row>
    <row r="59" spans="1:10" x14ac:dyDescent="0.25">
      <c r="A59" s="93" t="s">
        <v>109</v>
      </c>
      <c r="B59" s="223">
        <v>55095.769879081468</v>
      </c>
      <c r="C59" s="223">
        <v>54158.566683857687</v>
      </c>
      <c r="D59" s="223">
        <v>63105.208281614527</v>
      </c>
      <c r="E59" s="223">
        <v>61417.8235658306</v>
      </c>
      <c r="F59" s="223">
        <v>66419.67003887902</v>
      </c>
      <c r="G59" s="223">
        <v>69676.634174482184</v>
      </c>
      <c r="H59" s="223">
        <v>69844.345847367658</v>
      </c>
      <c r="I59" s="223">
        <v>75258.939965274621</v>
      </c>
      <c r="J59" s="224">
        <v>72254.591707423227</v>
      </c>
    </row>
    <row r="60" spans="1:10" ht="16.5" x14ac:dyDescent="0.3">
      <c r="A60" s="105"/>
      <c r="B60" s="225"/>
      <c r="C60" s="225"/>
      <c r="D60" s="225"/>
      <c r="E60" s="225"/>
      <c r="F60" s="225"/>
      <c r="G60" s="225"/>
      <c r="H60" s="225"/>
      <c r="I60" s="225"/>
    </row>
    <row r="61" spans="1:10" x14ac:dyDescent="0.25">
      <c r="A61" s="98" t="s">
        <v>110</v>
      </c>
      <c r="B61" s="218"/>
      <c r="C61" s="218"/>
      <c r="D61" s="218"/>
      <c r="E61" s="218"/>
      <c r="F61" s="218"/>
      <c r="G61" s="219"/>
      <c r="H61" s="219"/>
      <c r="I61" s="219"/>
      <c r="J61" s="220"/>
    </row>
    <row r="62" spans="1:10" x14ac:dyDescent="0.25">
      <c r="A62" s="46" t="s">
        <v>111</v>
      </c>
      <c r="B62" s="246">
        <v>0</v>
      </c>
      <c r="C62" s="246">
        <v>0</v>
      </c>
      <c r="D62" s="246">
        <v>0</v>
      </c>
      <c r="E62" s="246">
        <v>0</v>
      </c>
      <c r="F62" s="246">
        <v>0</v>
      </c>
      <c r="G62" s="262">
        <v>0</v>
      </c>
      <c r="H62" s="208">
        <v>3176.837</v>
      </c>
      <c r="I62" s="208">
        <v>8244.4560000000001</v>
      </c>
      <c r="J62" s="209">
        <v>7942.04</v>
      </c>
    </row>
    <row r="63" spans="1:10" x14ac:dyDescent="0.25">
      <c r="A63" s="91" t="s">
        <v>112</v>
      </c>
      <c r="B63" s="247">
        <v>395635.43199999997</v>
      </c>
      <c r="C63" s="247">
        <v>405001.64199999999</v>
      </c>
      <c r="D63" s="247">
        <v>434050.22700000001</v>
      </c>
      <c r="E63" s="247">
        <v>461105.03</v>
      </c>
      <c r="F63" s="247">
        <v>521820.06800000003</v>
      </c>
      <c r="G63" s="210">
        <v>573067.84600000002</v>
      </c>
      <c r="H63" s="210">
        <v>660267.02399999998</v>
      </c>
      <c r="I63" s="210">
        <v>726609.90700000001</v>
      </c>
      <c r="J63" s="211">
        <v>589493.32799999998</v>
      </c>
    </row>
    <row r="64" spans="1:10" x14ac:dyDescent="0.25">
      <c r="A64" s="46" t="s">
        <v>114</v>
      </c>
      <c r="B64" s="195">
        <v>7724.0729448970296</v>
      </c>
      <c r="C64" s="195">
        <v>5987.7483693978684</v>
      </c>
      <c r="D64" s="195">
        <v>7122.8927673103744</v>
      </c>
      <c r="E64" s="195">
        <v>7107.5535703760352</v>
      </c>
      <c r="F64" s="195">
        <v>7247.9742142910491</v>
      </c>
      <c r="G64" s="196">
        <v>8360.3211175548968</v>
      </c>
      <c r="H64" s="196">
        <v>8841.1659256421844</v>
      </c>
      <c r="I64" s="196">
        <v>8634.6515555360547</v>
      </c>
      <c r="J64" s="197">
        <v>9596.0744697896425</v>
      </c>
    </row>
    <row r="65" spans="1:10" x14ac:dyDescent="0.25">
      <c r="A65" s="93" t="s">
        <v>116</v>
      </c>
      <c r="B65" s="215">
        <v>403359.50494489702</v>
      </c>
      <c r="C65" s="215">
        <v>410989.39036939788</v>
      </c>
      <c r="D65" s="215">
        <v>441173.11976731039</v>
      </c>
      <c r="E65" s="215">
        <v>468212.58357037604</v>
      </c>
      <c r="F65" s="215">
        <v>529068.04221429105</v>
      </c>
      <c r="G65" s="215">
        <v>581428.16711755493</v>
      </c>
      <c r="H65" s="215">
        <v>672285.02692564228</v>
      </c>
      <c r="I65" s="215">
        <v>743489.01455553609</v>
      </c>
      <c r="J65" s="216">
        <v>607031.44246978965</v>
      </c>
    </row>
    <row r="66" spans="1:10" ht="16.5" x14ac:dyDescent="0.3">
      <c r="A66" s="214"/>
      <c r="B66" s="226"/>
      <c r="C66" s="226"/>
      <c r="D66" s="226"/>
      <c r="E66" s="226"/>
      <c r="F66" s="226"/>
      <c r="G66" s="226"/>
      <c r="H66" s="226"/>
      <c r="I66" s="226"/>
    </row>
    <row r="67" spans="1:10" ht="41.25" customHeight="1" x14ac:dyDescent="0.25">
      <c r="A67" s="657" t="s">
        <v>130</v>
      </c>
      <c r="B67" s="661" t="s">
        <v>149</v>
      </c>
      <c r="C67" s="662"/>
      <c r="D67" s="662"/>
      <c r="E67" s="662"/>
      <c r="F67" s="662"/>
      <c r="G67" s="662"/>
      <c r="H67" s="662"/>
      <c r="I67" s="662"/>
      <c r="J67" s="663"/>
    </row>
    <row r="68" spans="1:10" ht="15" x14ac:dyDescent="0.25">
      <c r="A68" s="658"/>
      <c r="B68" s="254">
        <v>2012</v>
      </c>
      <c r="C68" s="250">
        <v>2013</v>
      </c>
      <c r="D68" s="250">
        <v>2014</v>
      </c>
      <c r="E68" s="250">
        <v>2015</v>
      </c>
      <c r="F68" s="250">
        <v>2016</v>
      </c>
      <c r="G68" s="250">
        <v>2017</v>
      </c>
      <c r="H68" s="251">
        <v>2018</v>
      </c>
      <c r="I68" s="251">
        <v>2019</v>
      </c>
      <c r="J68" s="253" t="s">
        <v>147</v>
      </c>
    </row>
    <row r="69" spans="1:10" x14ac:dyDescent="0.25">
      <c r="A69" s="98" t="s">
        <v>97</v>
      </c>
      <c r="B69" s="192"/>
      <c r="C69" s="192"/>
      <c r="D69" s="192"/>
      <c r="E69" s="192"/>
      <c r="F69" s="192"/>
      <c r="G69" s="193"/>
      <c r="H69" s="193"/>
      <c r="I69" s="193"/>
      <c r="J69" s="194"/>
    </row>
    <row r="70" spans="1:10" x14ac:dyDescent="0.25">
      <c r="A70" s="46" t="s">
        <v>145</v>
      </c>
      <c r="B70" s="195">
        <v>72934.978088456061</v>
      </c>
      <c r="C70" s="195">
        <v>70204.030546916256</v>
      </c>
      <c r="D70" s="195">
        <v>49681.814663604906</v>
      </c>
      <c r="E70" s="195">
        <v>45356.697585746355</v>
      </c>
      <c r="F70" s="195">
        <v>32961.243786464045</v>
      </c>
      <c r="G70" s="208">
        <v>79582.115373950437</v>
      </c>
      <c r="H70" s="208">
        <v>49204.305044274573</v>
      </c>
      <c r="I70" s="208">
        <v>66255.973098109622</v>
      </c>
      <c r="J70" s="209">
        <v>67161.672999705668</v>
      </c>
    </row>
    <row r="71" spans="1:10" x14ac:dyDescent="0.25">
      <c r="A71" s="91" t="s">
        <v>102</v>
      </c>
      <c r="B71" s="198">
        <v>47987.491881186907</v>
      </c>
      <c r="C71" s="198">
        <v>42125.346984648808</v>
      </c>
      <c r="D71" s="198">
        <v>37593.946173818302</v>
      </c>
      <c r="E71" s="198">
        <v>37037.522056462141</v>
      </c>
      <c r="F71" s="198">
        <v>52461.635772630623</v>
      </c>
      <c r="G71" s="210">
        <v>53063.941405877486</v>
      </c>
      <c r="H71" s="210">
        <v>77455.714470911189</v>
      </c>
      <c r="I71" s="210">
        <v>66915.756618418629</v>
      </c>
      <c r="J71" s="211">
        <v>98451.439370944936</v>
      </c>
    </row>
    <row r="72" spans="1:10" x14ac:dyDescent="0.25">
      <c r="A72" s="46" t="s">
        <v>103</v>
      </c>
      <c r="B72" s="195">
        <v>54963.786450228414</v>
      </c>
      <c r="C72" s="195">
        <v>65956.571233242546</v>
      </c>
      <c r="D72" s="195">
        <v>61582.420291171155</v>
      </c>
      <c r="E72" s="195">
        <v>66019.142715143578</v>
      </c>
      <c r="F72" s="195">
        <v>66858.260590859441</v>
      </c>
      <c r="G72" s="208">
        <v>73570.962311559255</v>
      </c>
      <c r="H72" s="208">
        <v>78910.660843507925</v>
      </c>
      <c r="I72" s="208">
        <v>85644.392444008219</v>
      </c>
      <c r="J72" s="209">
        <v>74265.822672098657</v>
      </c>
    </row>
    <row r="73" spans="1:10" ht="15" customHeight="1" x14ac:dyDescent="0.25">
      <c r="A73" s="264" t="s">
        <v>141</v>
      </c>
      <c r="B73" s="263">
        <v>34861.173755543583</v>
      </c>
      <c r="C73" s="263">
        <v>42807.785130219425</v>
      </c>
      <c r="D73" s="263">
        <v>36392.62232498081</v>
      </c>
      <c r="E73" s="263">
        <v>16524.931249277648</v>
      </c>
      <c r="F73" s="263">
        <v>4975.1079092843256</v>
      </c>
      <c r="G73" s="210">
        <v>17331.650738189266</v>
      </c>
      <c r="H73" s="210">
        <v>18597.496999999999</v>
      </c>
      <c r="I73" s="210">
        <v>53192.644</v>
      </c>
      <c r="J73" s="211">
        <v>52737.887999999999</v>
      </c>
    </row>
    <row r="74" spans="1:10" x14ac:dyDescent="0.25">
      <c r="A74" s="46" t="s">
        <v>105</v>
      </c>
      <c r="B74" s="195">
        <v>1797.636659243979</v>
      </c>
      <c r="C74" s="195">
        <v>2148.1606828796075</v>
      </c>
      <c r="D74" s="195">
        <v>2446.4173690483758</v>
      </c>
      <c r="E74" s="195">
        <v>1806.2157236408407</v>
      </c>
      <c r="F74" s="195">
        <v>2103.6298232799977</v>
      </c>
      <c r="G74" s="208">
        <v>2164.1184873813522</v>
      </c>
      <c r="H74" s="208">
        <v>1814.7840000000001</v>
      </c>
      <c r="I74" s="208">
        <v>1083.413</v>
      </c>
      <c r="J74" s="209">
        <v>1013.381</v>
      </c>
    </row>
    <row r="75" spans="1:10" x14ac:dyDescent="0.25">
      <c r="A75" s="91" t="s">
        <v>106</v>
      </c>
      <c r="B75" s="198">
        <v>4127.955580917107</v>
      </c>
      <c r="C75" s="198">
        <v>7932.2982063911059</v>
      </c>
      <c r="D75" s="198">
        <v>5345.3519041164946</v>
      </c>
      <c r="E75" s="198">
        <v>2528.5585292721621</v>
      </c>
      <c r="F75" s="198">
        <v>2371.8292515715161</v>
      </c>
      <c r="G75" s="210">
        <v>1749.3822556272048</v>
      </c>
      <c r="H75" s="210">
        <v>2036.3641459593059</v>
      </c>
      <c r="I75" s="210">
        <v>2956.4303247459857</v>
      </c>
      <c r="J75" s="211">
        <v>3426.2518898787521</v>
      </c>
    </row>
    <row r="76" spans="1:10" x14ac:dyDescent="0.25">
      <c r="A76" s="46" t="s">
        <v>107</v>
      </c>
      <c r="B76" s="195">
        <v>0</v>
      </c>
      <c r="C76" s="195">
        <v>0</v>
      </c>
      <c r="D76" s="195">
        <v>0</v>
      </c>
      <c r="E76" s="195">
        <v>0</v>
      </c>
      <c r="F76" s="195">
        <v>0</v>
      </c>
      <c r="G76" s="208">
        <v>0</v>
      </c>
      <c r="H76" s="208">
        <v>0</v>
      </c>
      <c r="I76" s="208">
        <v>0</v>
      </c>
      <c r="J76" s="209">
        <v>0</v>
      </c>
    </row>
    <row r="77" spans="1:10" x14ac:dyDescent="0.25">
      <c r="A77" s="91" t="s">
        <v>108</v>
      </c>
      <c r="B77" s="247">
        <v>54039.86830084848</v>
      </c>
      <c r="C77" s="247">
        <v>70824.220744725331</v>
      </c>
      <c r="D77" s="247">
        <v>89154.048939294153</v>
      </c>
      <c r="E77" s="247">
        <v>81974.527705659028</v>
      </c>
      <c r="F77" s="247">
        <v>83811.610536576729</v>
      </c>
      <c r="G77" s="210">
        <v>86758.348817471488</v>
      </c>
      <c r="H77" s="210">
        <v>90007.105778677389</v>
      </c>
      <c r="I77" s="210">
        <v>95170.842738357533</v>
      </c>
      <c r="J77" s="211">
        <v>93641.311475252442</v>
      </c>
    </row>
    <row r="78" spans="1:10" x14ac:dyDescent="0.25">
      <c r="A78" s="93" t="s">
        <v>109</v>
      </c>
      <c r="B78" s="223">
        <v>270712.8907164245</v>
      </c>
      <c r="C78" s="223">
        <v>301998.41352902306</v>
      </c>
      <c r="D78" s="223">
        <v>282196.62166603422</v>
      </c>
      <c r="E78" s="223">
        <v>251247.59556520171</v>
      </c>
      <c r="F78" s="223">
        <v>245543.31767066673</v>
      </c>
      <c r="G78" s="223">
        <v>314220.51939005643</v>
      </c>
      <c r="H78" s="223">
        <v>318026.43128333043</v>
      </c>
      <c r="I78" s="223">
        <v>371219.45222363999</v>
      </c>
      <c r="J78" s="224">
        <v>390697.76740788046</v>
      </c>
    </row>
    <row r="79" spans="1:10" x14ac:dyDescent="0.25">
      <c r="A79" s="105"/>
      <c r="B79" s="217"/>
      <c r="C79" s="217"/>
      <c r="D79" s="217"/>
      <c r="E79" s="217"/>
      <c r="F79" s="217"/>
      <c r="G79" s="217"/>
      <c r="H79" s="217"/>
      <c r="I79" s="217"/>
    </row>
    <row r="80" spans="1:10" x14ac:dyDescent="0.25">
      <c r="A80" s="98" t="s">
        <v>110</v>
      </c>
      <c r="B80" s="218"/>
      <c r="C80" s="218"/>
      <c r="D80" s="218"/>
      <c r="E80" s="218"/>
      <c r="F80" s="218"/>
      <c r="G80" s="219"/>
      <c r="H80" s="219"/>
      <c r="I80" s="219"/>
      <c r="J80" s="220"/>
    </row>
    <row r="81" spans="1:10" x14ac:dyDescent="0.25">
      <c r="A81" s="46" t="s">
        <v>111</v>
      </c>
      <c r="B81" s="246">
        <v>174453.587</v>
      </c>
      <c r="C81" s="246">
        <v>185464.679</v>
      </c>
      <c r="D81" s="246">
        <v>202141.19399999999</v>
      </c>
      <c r="E81" s="246">
        <v>202730.81200000001</v>
      </c>
      <c r="F81" s="246">
        <v>247560.766</v>
      </c>
      <c r="G81" s="208">
        <v>260833.40299999999</v>
      </c>
      <c r="H81" s="208">
        <v>273475.46600000001</v>
      </c>
      <c r="I81" s="208">
        <v>336491.804</v>
      </c>
      <c r="J81" s="209">
        <v>330377.26</v>
      </c>
    </row>
    <row r="82" spans="1:10" x14ac:dyDescent="0.25">
      <c r="A82" s="91" t="s">
        <v>112</v>
      </c>
      <c r="B82" s="247">
        <v>1075.9829999999999</v>
      </c>
      <c r="C82" s="247">
        <v>1003.46</v>
      </c>
      <c r="D82" s="247">
        <v>720.875</v>
      </c>
      <c r="E82" s="247">
        <v>661.67899999999997</v>
      </c>
      <c r="F82" s="247">
        <v>1039.9000000000001</v>
      </c>
      <c r="G82" s="210">
        <v>705.61400000000003</v>
      </c>
      <c r="H82" s="210">
        <v>1357.067</v>
      </c>
      <c r="I82" s="210">
        <v>1541.203</v>
      </c>
      <c r="J82" s="211">
        <v>1194.135</v>
      </c>
    </row>
    <row r="83" spans="1:10" x14ac:dyDescent="0.25">
      <c r="A83" s="46" t="s">
        <v>114</v>
      </c>
      <c r="B83" s="195">
        <v>35397.933500531915</v>
      </c>
      <c r="C83" s="195">
        <v>45193.916007287044</v>
      </c>
      <c r="D83" s="195">
        <v>47472.388533832534</v>
      </c>
      <c r="E83" s="195">
        <v>52251.548454368742</v>
      </c>
      <c r="F83" s="195">
        <v>53005.579211311269</v>
      </c>
      <c r="G83" s="196">
        <v>50933.240479366235</v>
      </c>
      <c r="H83" s="196">
        <v>57726.898674225835</v>
      </c>
      <c r="I83" s="196">
        <v>58652.621371201683</v>
      </c>
      <c r="J83" s="197">
        <v>59774.466557964894</v>
      </c>
    </row>
    <row r="84" spans="1:10" x14ac:dyDescent="0.25">
      <c r="A84" s="93" t="s">
        <v>116</v>
      </c>
      <c r="B84" s="215">
        <v>210927.50350053192</v>
      </c>
      <c r="C84" s="215">
        <v>231662.05500728704</v>
      </c>
      <c r="D84" s="215">
        <v>250334.45753383252</v>
      </c>
      <c r="E84" s="215">
        <v>255644.03945436876</v>
      </c>
      <c r="F84" s="215">
        <v>301606.24521131127</v>
      </c>
      <c r="G84" s="215">
        <v>312472.25747936621</v>
      </c>
      <c r="H84" s="215">
        <v>332559.43167422584</v>
      </c>
      <c r="I84" s="215">
        <v>396685.62837120169</v>
      </c>
      <c r="J84" s="216">
        <v>391345.86155796499</v>
      </c>
    </row>
    <row r="85" spans="1:10" ht="16.5" x14ac:dyDescent="0.3">
      <c r="A85" s="214"/>
      <c r="B85" s="226"/>
      <c r="C85" s="226"/>
      <c r="D85" s="226"/>
      <c r="E85" s="226"/>
      <c r="F85" s="226"/>
      <c r="G85" s="226"/>
      <c r="H85" s="226"/>
      <c r="I85" s="226"/>
    </row>
    <row r="86" spans="1:10" ht="54" customHeight="1" x14ac:dyDescent="0.25">
      <c r="A86" s="657" t="s">
        <v>130</v>
      </c>
      <c r="B86" s="657" t="s">
        <v>150</v>
      </c>
      <c r="C86" s="659"/>
      <c r="D86" s="659"/>
      <c r="E86" s="659"/>
      <c r="F86" s="659"/>
      <c r="G86" s="659"/>
      <c r="H86" s="659"/>
      <c r="I86" s="659"/>
      <c r="J86" s="660"/>
    </row>
    <row r="87" spans="1:10" ht="15" x14ac:dyDescent="0.25">
      <c r="A87" s="664"/>
      <c r="B87" s="148">
        <v>2012</v>
      </c>
      <c r="C87" s="240">
        <v>2013</v>
      </c>
      <c r="D87" s="240">
        <v>2014</v>
      </c>
      <c r="E87" s="240">
        <v>2015</v>
      </c>
      <c r="F87" s="240">
        <v>2016</v>
      </c>
      <c r="G87" s="240">
        <v>2017</v>
      </c>
      <c r="H87" s="240">
        <v>2018</v>
      </c>
      <c r="I87" s="242">
        <v>2019</v>
      </c>
      <c r="J87" s="243" t="s">
        <v>147</v>
      </c>
    </row>
    <row r="88" spans="1:10" x14ac:dyDescent="0.25">
      <c r="A88" s="98" t="s">
        <v>97</v>
      </c>
      <c r="B88" s="192"/>
      <c r="C88" s="192"/>
      <c r="D88" s="192"/>
      <c r="E88" s="192"/>
      <c r="F88" s="192"/>
      <c r="G88" s="193"/>
      <c r="H88" s="193"/>
      <c r="I88" s="193"/>
      <c r="J88" s="194"/>
    </row>
    <row r="89" spans="1:10" x14ac:dyDescent="0.25">
      <c r="A89" s="46" t="s">
        <v>145</v>
      </c>
      <c r="B89" s="195">
        <v>11330.003062890837</v>
      </c>
      <c r="C89" s="195">
        <v>8389.6212250281187</v>
      </c>
      <c r="D89" s="195">
        <v>6652.5099032187291</v>
      </c>
      <c r="E89" s="195">
        <v>8138.4159327806537</v>
      </c>
      <c r="F89" s="195">
        <v>11930.981723114484</v>
      </c>
      <c r="G89" s="196">
        <v>31501.861066656787</v>
      </c>
      <c r="H89" s="196">
        <v>47770.637928571668</v>
      </c>
      <c r="I89" s="196">
        <v>23194.513910520523</v>
      </c>
      <c r="J89" s="197">
        <v>26414.811018171105</v>
      </c>
    </row>
    <row r="90" spans="1:10" x14ac:dyDescent="0.25">
      <c r="A90" s="91" t="s">
        <v>102</v>
      </c>
      <c r="B90" s="198">
        <v>11337.681210128992</v>
      </c>
      <c r="C90" s="198">
        <v>12454.527585084814</v>
      </c>
      <c r="D90" s="198">
        <v>14190.233360491457</v>
      </c>
      <c r="E90" s="198">
        <v>13758.224520219243</v>
      </c>
      <c r="F90" s="198">
        <v>14411.434978781541</v>
      </c>
      <c r="G90" s="199">
        <v>17403.607290689473</v>
      </c>
      <c r="H90" s="199">
        <v>26827.154015263535</v>
      </c>
      <c r="I90" s="199">
        <v>22584.152890767866</v>
      </c>
      <c r="J90" s="200">
        <v>20938.468102643688</v>
      </c>
    </row>
    <row r="91" spans="1:10" x14ac:dyDescent="0.25">
      <c r="A91" s="46" t="s">
        <v>103</v>
      </c>
      <c r="B91" s="195">
        <v>22701.150077399107</v>
      </c>
      <c r="C91" s="195">
        <v>28210.636191556008</v>
      </c>
      <c r="D91" s="195">
        <v>32943.271987749264</v>
      </c>
      <c r="E91" s="195">
        <v>33318.819982128211</v>
      </c>
      <c r="F91" s="195">
        <v>40244.964348817841</v>
      </c>
      <c r="G91" s="196">
        <v>45745.645311724882</v>
      </c>
      <c r="H91" s="196">
        <v>61356.566435359047</v>
      </c>
      <c r="I91" s="196">
        <v>64704.355833150221</v>
      </c>
      <c r="J91" s="197">
        <v>50904.411095924574</v>
      </c>
    </row>
    <row r="92" spans="1:10" ht="15.75" customHeight="1" x14ac:dyDescent="0.25">
      <c r="A92" s="264" t="s">
        <v>141</v>
      </c>
      <c r="B92" s="263">
        <v>981.64045968863115</v>
      </c>
      <c r="C92" s="263">
        <v>1166.8621193577583</v>
      </c>
      <c r="D92" s="263">
        <v>834.72928826083978</v>
      </c>
      <c r="E92" s="263">
        <v>1518.5159325074601</v>
      </c>
      <c r="F92" s="263">
        <v>1142.6752371777568</v>
      </c>
      <c r="G92" s="199">
        <v>14808.098015212512</v>
      </c>
      <c r="H92" s="199">
        <v>541.87300000000005</v>
      </c>
      <c r="I92" s="199">
        <v>6505.0479999999998</v>
      </c>
      <c r="J92" s="200">
        <v>1832.876</v>
      </c>
    </row>
    <row r="93" spans="1:10" x14ac:dyDescent="0.25">
      <c r="A93" s="46" t="s">
        <v>105</v>
      </c>
      <c r="B93" s="195">
        <v>761.88113274194461</v>
      </c>
      <c r="C93" s="195">
        <v>583.13899466707676</v>
      </c>
      <c r="D93" s="195">
        <v>984.68647421698461</v>
      </c>
      <c r="E93" s="195">
        <v>960.14303793415877</v>
      </c>
      <c r="F93" s="195">
        <v>687.27740875998643</v>
      </c>
      <c r="G93" s="196">
        <v>1066.9705153039083</v>
      </c>
      <c r="H93" s="196">
        <v>553.37300000000005</v>
      </c>
      <c r="I93" s="196">
        <v>377.84199999999998</v>
      </c>
      <c r="J93" s="197">
        <v>428.24700000000001</v>
      </c>
    </row>
    <row r="94" spans="1:10" x14ac:dyDescent="0.25">
      <c r="A94" s="91" t="s">
        <v>106</v>
      </c>
      <c r="B94" s="198">
        <v>342.58111501665491</v>
      </c>
      <c r="C94" s="198">
        <v>188.56907545876095</v>
      </c>
      <c r="D94" s="198">
        <v>320.26982319491492</v>
      </c>
      <c r="E94" s="198">
        <v>323.20785189874601</v>
      </c>
      <c r="F94" s="198">
        <v>354.83672275553704</v>
      </c>
      <c r="G94" s="199">
        <v>377.07832650554911</v>
      </c>
      <c r="H94" s="199">
        <v>732.37844086151279</v>
      </c>
      <c r="I94" s="199">
        <v>481.05269089795217</v>
      </c>
      <c r="J94" s="200">
        <v>794.81956340632553</v>
      </c>
    </row>
    <row r="95" spans="1:10" x14ac:dyDescent="0.25">
      <c r="A95" s="46" t="s">
        <v>107</v>
      </c>
      <c r="B95" s="195">
        <v>0</v>
      </c>
      <c r="C95" s="195">
        <v>0</v>
      </c>
      <c r="D95" s="195">
        <v>0</v>
      </c>
      <c r="E95" s="195">
        <v>0</v>
      </c>
      <c r="F95" s="195">
        <v>0</v>
      </c>
      <c r="G95" s="196">
        <v>0</v>
      </c>
      <c r="H95" s="196">
        <v>0</v>
      </c>
      <c r="I95" s="196">
        <v>0</v>
      </c>
      <c r="J95" s="197">
        <v>0</v>
      </c>
    </row>
    <row r="96" spans="1:10" x14ac:dyDescent="0.25">
      <c r="A96" s="91" t="s">
        <v>108</v>
      </c>
      <c r="B96" s="198">
        <v>26816.341750911328</v>
      </c>
      <c r="C96" s="198">
        <v>30540.784568699382</v>
      </c>
      <c r="D96" s="198">
        <v>35169.566368811844</v>
      </c>
      <c r="E96" s="198">
        <v>37154.98350710651</v>
      </c>
      <c r="F96" s="198">
        <v>37237.830178037882</v>
      </c>
      <c r="G96" s="199">
        <v>34045.558130530459</v>
      </c>
      <c r="H96" s="199">
        <v>39364.551220622539</v>
      </c>
      <c r="I96" s="199">
        <v>45552.950757955507</v>
      </c>
      <c r="J96" s="200">
        <v>42447.507831535222</v>
      </c>
    </row>
    <row r="97" spans="1:10" x14ac:dyDescent="0.25">
      <c r="A97" s="93" t="s">
        <v>109</v>
      </c>
      <c r="B97" s="202">
        <v>74271.278808777497</v>
      </c>
      <c r="C97" s="202">
        <v>81534.139759851911</v>
      </c>
      <c r="D97" s="202">
        <v>91095.267205944037</v>
      </c>
      <c r="E97" s="202">
        <v>95172.310764574984</v>
      </c>
      <c r="F97" s="202">
        <v>106010.00059744503</v>
      </c>
      <c r="G97" s="202">
        <v>144948.81865662357</v>
      </c>
      <c r="H97" s="202">
        <v>177146.53404067829</v>
      </c>
      <c r="I97" s="202">
        <v>163399.91608329208</v>
      </c>
      <c r="J97" s="203">
        <v>143761.14061168092</v>
      </c>
    </row>
    <row r="98" spans="1:10" x14ac:dyDescent="0.25">
      <c r="A98" s="105"/>
      <c r="B98" s="204"/>
      <c r="C98" s="204"/>
      <c r="D98" s="204"/>
      <c r="E98" s="204"/>
      <c r="F98" s="204"/>
      <c r="G98" s="204"/>
      <c r="H98" s="204"/>
      <c r="I98" s="204"/>
    </row>
    <row r="99" spans="1:10" x14ac:dyDescent="0.25">
      <c r="A99" s="98" t="s">
        <v>110</v>
      </c>
      <c r="B99" s="205"/>
      <c r="C99" s="205"/>
      <c r="D99" s="205"/>
      <c r="E99" s="205"/>
      <c r="F99" s="205"/>
      <c r="G99" s="206"/>
      <c r="H99" s="206"/>
      <c r="I99" s="206"/>
      <c r="J99" s="207"/>
    </row>
    <row r="100" spans="1:10" x14ac:dyDescent="0.25">
      <c r="A100" s="46" t="s">
        <v>111</v>
      </c>
      <c r="B100" s="246">
        <v>737378.73400000005</v>
      </c>
      <c r="C100" s="246">
        <v>709706.58299999998</v>
      </c>
      <c r="D100" s="246">
        <v>836898.27099999995</v>
      </c>
      <c r="E100" s="246">
        <v>983233.83100000001</v>
      </c>
      <c r="F100" s="246">
        <v>861982.00399999996</v>
      </c>
      <c r="G100" s="208">
        <v>899965.11499999999</v>
      </c>
      <c r="H100" s="208">
        <v>766528.48600000003</v>
      </c>
      <c r="I100" s="208">
        <v>1231640.338</v>
      </c>
      <c r="J100" s="209">
        <v>911481.3</v>
      </c>
    </row>
    <row r="101" spans="1:10" x14ac:dyDescent="0.25">
      <c r="A101" s="91" t="s">
        <v>112</v>
      </c>
      <c r="B101" s="247">
        <v>313.85500000000002</v>
      </c>
      <c r="C101" s="247">
        <v>27.422999999999998</v>
      </c>
      <c r="D101" s="247">
        <v>25.73</v>
      </c>
      <c r="E101" s="247">
        <v>20.184000000000001</v>
      </c>
      <c r="F101" s="247">
        <v>35.673000000000002</v>
      </c>
      <c r="G101" s="210">
        <v>32.850999999999999</v>
      </c>
      <c r="H101" s="210">
        <v>26.901</v>
      </c>
      <c r="I101" s="210">
        <v>30.434999999999999</v>
      </c>
      <c r="J101" s="211">
        <v>0</v>
      </c>
    </row>
    <row r="102" spans="1:10" x14ac:dyDescent="0.25">
      <c r="A102" s="46" t="s">
        <v>114</v>
      </c>
      <c r="B102" s="195">
        <v>10701.353432992146</v>
      </c>
      <c r="C102" s="195">
        <v>10354.695478166954</v>
      </c>
      <c r="D102" s="195">
        <v>13833.731846222478</v>
      </c>
      <c r="E102" s="195">
        <v>14656.183979667585</v>
      </c>
      <c r="F102" s="195">
        <v>10862.364008445827</v>
      </c>
      <c r="G102" s="196">
        <v>11433.006370329591</v>
      </c>
      <c r="H102" s="196">
        <v>11864.470259080374</v>
      </c>
      <c r="I102" s="230">
        <v>13230.235284097262</v>
      </c>
      <c r="J102" s="227">
        <v>11541.865950412479</v>
      </c>
    </row>
    <row r="103" spans="1:10" x14ac:dyDescent="0.25">
      <c r="A103" s="93" t="s">
        <v>116</v>
      </c>
      <c r="B103" s="212">
        <v>748393.94243299216</v>
      </c>
      <c r="C103" s="212">
        <v>720088.70147816685</v>
      </c>
      <c r="D103" s="212">
        <v>850757.73284622235</v>
      </c>
      <c r="E103" s="212">
        <v>997910.19897966762</v>
      </c>
      <c r="F103" s="212">
        <v>872880.04100844578</v>
      </c>
      <c r="G103" s="212">
        <v>911430.97237032966</v>
      </c>
      <c r="H103" s="212">
        <v>778419.8572590804</v>
      </c>
      <c r="I103" s="212">
        <v>1244901.0082840973</v>
      </c>
      <c r="J103" s="213">
        <v>923023.16595041251</v>
      </c>
    </row>
    <row r="104" spans="1:10" x14ac:dyDescent="0.25">
      <c r="A104" s="81"/>
      <c r="B104" s="228"/>
      <c r="C104" s="228"/>
      <c r="D104" s="228"/>
      <c r="E104" s="228"/>
      <c r="F104" s="228"/>
      <c r="G104" s="228"/>
      <c r="H104" s="228"/>
      <c r="I104" s="228"/>
    </row>
    <row r="105" spans="1:10" ht="14.25" customHeight="1" x14ac:dyDescent="0.25">
      <c r="A105" s="657" t="s">
        <v>130</v>
      </c>
      <c r="B105" s="661" t="s">
        <v>151</v>
      </c>
      <c r="C105" s="662"/>
      <c r="D105" s="662"/>
      <c r="E105" s="662"/>
      <c r="F105" s="662"/>
      <c r="G105" s="662"/>
      <c r="H105" s="662"/>
      <c r="I105" s="662"/>
      <c r="J105" s="663"/>
    </row>
    <row r="106" spans="1:10" x14ac:dyDescent="0.25">
      <c r="A106" s="658"/>
      <c r="B106" s="254">
        <v>2012</v>
      </c>
      <c r="C106" s="250">
        <v>2013</v>
      </c>
      <c r="D106" s="250">
        <v>2014</v>
      </c>
      <c r="E106" s="250">
        <v>2015</v>
      </c>
      <c r="F106" s="250">
        <v>2016</v>
      </c>
      <c r="G106" s="250">
        <v>2017</v>
      </c>
      <c r="H106" s="250">
        <v>2018</v>
      </c>
      <c r="I106" s="251">
        <v>2019</v>
      </c>
      <c r="J106" s="252" t="s">
        <v>147</v>
      </c>
    </row>
    <row r="107" spans="1:10" x14ac:dyDescent="0.25">
      <c r="A107" s="98" t="s">
        <v>97</v>
      </c>
      <c r="B107" s="192"/>
      <c r="C107" s="192"/>
      <c r="D107" s="192"/>
      <c r="E107" s="192"/>
      <c r="F107" s="192"/>
      <c r="G107" s="193"/>
      <c r="H107" s="193"/>
      <c r="I107" s="193"/>
      <c r="J107" s="194"/>
    </row>
    <row r="108" spans="1:10" x14ac:dyDescent="0.25">
      <c r="A108" s="46" t="s">
        <v>145</v>
      </c>
      <c r="B108" s="229">
        <v>1589.6438845016839</v>
      </c>
      <c r="C108" s="229">
        <v>2040.8387081624571</v>
      </c>
      <c r="D108" s="229">
        <v>2847.8608473810723</v>
      </c>
      <c r="E108" s="229">
        <v>1563.1268951364962</v>
      </c>
      <c r="F108" s="229">
        <v>2336.4211424885289</v>
      </c>
      <c r="G108" s="230">
        <v>3202.5102688573793</v>
      </c>
      <c r="H108" s="230">
        <v>2244.8224271772074</v>
      </c>
      <c r="I108" s="230">
        <v>1580.4918235294117</v>
      </c>
      <c r="J108" s="227">
        <v>1446.9982981556259</v>
      </c>
    </row>
    <row r="109" spans="1:10" x14ac:dyDescent="0.25">
      <c r="A109" s="91" t="s">
        <v>102</v>
      </c>
      <c r="B109" s="231">
        <v>1759.563708838687</v>
      </c>
      <c r="C109" s="231">
        <v>5514.1920800572516</v>
      </c>
      <c r="D109" s="231">
        <v>4336.2180624353814</v>
      </c>
      <c r="E109" s="231">
        <v>4668.5422850002351</v>
      </c>
      <c r="F109" s="231">
        <v>7230.1074462931456</v>
      </c>
      <c r="G109" s="232">
        <v>8009.3355944586419</v>
      </c>
      <c r="H109" s="232">
        <v>8956.0901467666044</v>
      </c>
      <c r="I109" s="232">
        <v>12216.915712801485</v>
      </c>
      <c r="J109" s="233">
        <v>10912.060698570338</v>
      </c>
    </row>
    <row r="110" spans="1:10" x14ac:dyDescent="0.25">
      <c r="A110" s="46" t="s">
        <v>103</v>
      </c>
      <c r="B110" s="229">
        <v>4530.6061389499218</v>
      </c>
      <c r="C110" s="229">
        <v>5537.4409122350444</v>
      </c>
      <c r="D110" s="229">
        <v>7020.6772702577946</v>
      </c>
      <c r="E110" s="229">
        <v>8040.0201868902759</v>
      </c>
      <c r="F110" s="229">
        <v>6694.5477958595648</v>
      </c>
      <c r="G110" s="230">
        <v>6994.8935164166151</v>
      </c>
      <c r="H110" s="230">
        <v>7477.1166244823007</v>
      </c>
      <c r="I110" s="230">
        <v>7675.2819333187826</v>
      </c>
      <c r="J110" s="227">
        <v>6704.0303320091671</v>
      </c>
    </row>
    <row r="111" spans="1:10" ht="15.75" customHeight="1" x14ac:dyDescent="0.25">
      <c r="A111" s="22" t="s">
        <v>141</v>
      </c>
      <c r="B111" s="232">
        <v>109.58064231057844</v>
      </c>
      <c r="C111" s="232">
        <v>313.13422722801965</v>
      </c>
      <c r="D111" s="232">
        <v>81.80242620715147</v>
      </c>
      <c r="E111" s="232">
        <v>29.874608984090752</v>
      </c>
      <c r="F111" s="232">
        <v>127.14430441292205</v>
      </c>
      <c r="G111" s="232">
        <v>119.23073630859206</v>
      </c>
      <c r="H111" s="232">
        <v>27.556000000000001</v>
      </c>
      <c r="I111" s="232">
        <v>226.721</v>
      </c>
      <c r="J111" s="233">
        <v>36.319000000000003</v>
      </c>
    </row>
    <row r="112" spans="1:10" x14ac:dyDescent="0.25">
      <c r="A112" s="46" t="s">
        <v>105</v>
      </c>
      <c r="B112" s="229">
        <v>1591.2044402154686</v>
      </c>
      <c r="C112" s="229">
        <v>435.13660046658362</v>
      </c>
      <c r="D112" s="229">
        <v>1633.575114948962</v>
      </c>
      <c r="E112" s="229">
        <v>1654.4842018213794</v>
      </c>
      <c r="F112" s="229">
        <v>573.26095192959656</v>
      </c>
      <c r="G112" s="230">
        <v>569.34446207933286</v>
      </c>
      <c r="H112" s="230">
        <v>731.85299999999995</v>
      </c>
      <c r="I112" s="230">
        <v>564.51099999999997</v>
      </c>
      <c r="J112" s="227">
        <v>576.04600000000005</v>
      </c>
    </row>
    <row r="113" spans="1:10" x14ac:dyDescent="0.25">
      <c r="A113" s="91" t="s">
        <v>106</v>
      </c>
      <c r="B113" s="231">
        <v>197.08944413268509</v>
      </c>
      <c r="C113" s="231">
        <v>402.69443681199215</v>
      </c>
      <c r="D113" s="231">
        <v>18.626151922652632</v>
      </c>
      <c r="E113" s="231">
        <v>19.067317084235256</v>
      </c>
      <c r="F113" s="231">
        <v>18.050066902991414</v>
      </c>
      <c r="G113" s="232">
        <v>0</v>
      </c>
      <c r="H113" s="232">
        <v>0</v>
      </c>
      <c r="I113" s="232">
        <v>0</v>
      </c>
      <c r="J113" s="233">
        <v>2.4815287569573283</v>
      </c>
    </row>
    <row r="114" spans="1:10" x14ac:dyDescent="0.25">
      <c r="A114" s="46" t="s">
        <v>107</v>
      </c>
      <c r="B114" s="229">
        <v>0</v>
      </c>
      <c r="C114" s="229">
        <v>0</v>
      </c>
      <c r="D114" s="229">
        <v>0</v>
      </c>
      <c r="E114" s="229">
        <v>0</v>
      </c>
      <c r="F114" s="229">
        <v>0</v>
      </c>
      <c r="G114" s="230">
        <v>0</v>
      </c>
      <c r="H114" s="230">
        <v>0</v>
      </c>
      <c r="I114" s="230">
        <v>0</v>
      </c>
      <c r="J114" s="227">
        <v>0</v>
      </c>
    </row>
    <row r="115" spans="1:10" x14ac:dyDescent="0.25">
      <c r="A115" s="48" t="s">
        <v>108</v>
      </c>
      <c r="B115" s="257">
        <v>4262.2820937060887</v>
      </c>
      <c r="C115" s="257">
        <v>5124.4421429806553</v>
      </c>
      <c r="D115" s="257">
        <v>5845.7762436659104</v>
      </c>
      <c r="E115" s="257">
        <v>6394.541136450408</v>
      </c>
      <c r="F115" s="257">
        <v>6220.5924507777308</v>
      </c>
      <c r="G115" s="258">
        <v>6566.8986344916539</v>
      </c>
      <c r="H115" s="258">
        <v>9575.9055447897117</v>
      </c>
      <c r="I115" s="258">
        <v>8972.9798135108576</v>
      </c>
      <c r="J115" s="259">
        <v>7860.7443510204084</v>
      </c>
    </row>
    <row r="116" spans="1:10" x14ac:dyDescent="0.25">
      <c r="A116" s="93" t="s">
        <v>109</v>
      </c>
      <c r="B116" s="202">
        <v>14039.970352655113</v>
      </c>
      <c r="C116" s="202">
        <v>19367.879107942004</v>
      </c>
      <c r="D116" s="202">
        <v>21784.536116818927</v>
      </c>
      <c r="E116" s="202">
        <v>22369.656631367121</v>
      </c>
      <c r="F116" s="202">
        <v>23200.124158664479</v>
      </c>
      <c r="G116" s="202">
        <v>25462.213212612216</v>
      </c>
      <c r="H116" s="202">
        <v>29013.343743215824</v>
      </c>
      <c r="I116" s="202">
        <v>31236.901283160536</v>
      </c>
      <c r="J116" s="203">
        <v>27538.680208512495</v>
      </c>
    </row>
    <row r="117" spans="1:10" x14ac:dyDescent="0.25">
      <c r="A117" s="105"/>
      <c r="B117" s="236"/>
      <c r="C117" s="236"/>
      <c r="D117" s="236"/>
      <c r="E117" s="236"/>
      <c r="F117" s="236"/>
      <c r="G117" s="236"/>
      <c r="H117" s="236"/>
      <c r="I117" s="236"/>
    </row>
    <row r="118" spans="1:10" x14ac:dyDescent="0.25">
      <c r="A118" s="98" t="s">
        <v>110</v>
      </c>
      <c r="B118" s="205"/>
      <c r="C118" s="205"/>
      <c r="D118" s="205"/>
      <c r="E118" s="205"/>
      <c r="F118" s="205"/>
      <c r="G118" s="206"/>
      <c r="H118" s="206"/>
      <c r="I118" s="206"/>
      <c r="J118" s="207"/>
    </row>
    <row r="119" spans="1:10" x14ac:dyDescent="0.25">
      <c r="A119" s="46" t="s">
        <v>111</v>
      </c>
      <c r="B119" s="245">
        <v>759.42899999999997</v>
      </c>
      <c r="C119" s="245">
        <v>440.995</v>
      </c>
      <c r="D119" s="245">
        <v>1086.886</v>
      </c>
      <c r="E119" s="245">
        <v>1134.825</v>
      </c>
      <c r="F119" s="245">
        <v>58.368000000000002</v>
      </c>
      <c r="G119" s="237">
        <v>221.1</v>
      </c>
      <c r="H119" s="237">
        <v>1268.8920000000001</v>
      </c>
      <c r="I119" s="237">
        <v>380.78899999999999</v>
      </c>
      <c r="J119" s="238">
        <v>499.40300000000002</v>
      </c>
    </row>
    <row r="120" spans="1:10" x14ac:dyDescent="0.25">
      <c r="A120" s="91" t="s">
        <v>112</v>
      </c>
      <c r="B120" s="244">
        <v>0</v>
      </c>
      <c r="C120" s="244">
        <v>0</v>
      </c>
      <c r="D120" s="244">
        <v>0</v>
      </c>
      <c r="E120" s="244">
        <v>9.6310000000000002</v>
      </c>
      <c r="F120" s="244">
        <v>5.2</v>
      </c>
      <c r="G120" s="234">
        <v>0</v>
      </c>
      <c r="H120" s="234">
        <v>0</v>
      </c>
      <c r="I120" s="234">
        <v>0</v>
      </c>
      <c r="J120" s="235">
        <v>0</v>
      </c>
    </row>
    <row r="121" spans="1:10" x14ac:dyDescent="0.25">
      <c r="A121" s="46" t="s">
        <v>114</v>
      </c>
      <c r="B121" s="245">
        <v>2459.850536313967</v>
      </c>
      <c r="C121" s="229">
        <v>5567.997348281915</v>
      </c>
      <c r="D121" s="229">
        <v>5580.7062887630036</v>
      </c>
      <c r="E121" s="229">
        <v>6021.9674540116748</v>
      </c>
      <c r="F121" s="229">
        <v>10303.802627228322</v>
      </c>
      <c r="G121" s="230">
        <v>7563.5338745795816</v>
      </c>
      <c r="H121" s="230">
        <v>8821.0674749076788</v>
      </c>
      <c r="I121" s="230">
        <v>8911.4288930481271</v>
      </c>
      <c r="J121" s="227">
        <v>9066.3769596638667</v>
      </c>
    </row>
    <row r="122" spans="1:10" x14ac:dyDescent="0.25">
      <c r="A122" s="93" t="s">
        <v>116</v>
      </c>
      <c r="B122" s="202">
        <v>3219.2795363139671</v>
      </c>
      <c r="C122" s="202">
        <v>6008.9923482819149</v>
      </c>
      <c r="D122" s="202">
        <v>6667.592288763004</v>
      </c>
      <c r="E122" s="202">
        <v>7166.4234540116749</v>
      </c>
      <c r="F122" s="202">
        <v>10367.370627228322</v>
      </c>
      <c r="G122" s="202">
        <v>7784.633874579582</v>
      </c>
      <c r="H122" s="202">
        <v>10089.959474907679</v>
      </c>
      <c r="I122" s="202">
        <v>9292.2178930481277</v>
      </c>
      <c r="J122" s="203">
        <v>9565.7799596638706</v>
      </c>
    </row>
    <row r="123" spans="1:10" x14ac:dyDescent="0.25">
      <c r="A123" s="81"/>
      <c r="B123" s="239"/>
      <c r="C123" s="239"/>
      <c r="D123" s="239"/>
      <c r="E123" s="239"/>
      <c r="F123" s="239"/>
      <c r="G123" s="239"/>
      <c r="H123" s="239"/>
      <c r="I123" s="239"/>
    </row>
    <row r="124" spans="1:10" x14ac:dyDescent="0.25">
      <c r="A124" s="653" t="s">
        <v>142</v>
      </c>
      <c r="B124" s="654"/>
      <c r="C124" s="654"/>
      <c r="D124" s="654"/>
      <c r="E124" s="654"/>
      <c r="F124" s="65"/>
      <c r="G124" s="65"/>
      <c r="H124" s="65"/>
      <c r="I124" s="65"/>
      <c r="J124" s="50"/>
    </row>
    <row r="125" spans="1:10" x14ac:dyDescent="0.25">
      <c r="A125" s="655" t="s">
        <v>118</v>
      </c>
      <c r="B125" s="612"/>
      <c r="C125" s="612"/>
      <c r="D125" s="612"/>
      <c r="E125" s="612"/>
      <c r="F125" s="612"/>
      <c r="G125" s="612"/>
      <c r="H125" s="157"/>
      <c r="J125" s="52"/>
    </row>
    <row r="126" spans="1:10" x14ac:dyDescent="0.25">
      <c r="A126" s="656" t="s">
        <v>88</v>
      </c>
      <c r="B126" s="631"/>
      <c r="C126" s="631"/>
      <c r="D126" s="631"/>
      <c r="E126" s="631"/>
      <c r="F126" s="631"/>
      <c r="G126" s="631"/>
      <c r="H126" s="118"/>
      <c r="J126" s="52"/>
    </row>
    <row r="127" spans="1:10" x14ac:dyDescent="0.25">
      <c r="A127" s="51" t="s">
        <v>91</v>
      </c>
      <c r="B127" s="118"/>
      <c r="C127" s="118"/>
      <c r="D127" s="118"/>
      <c r="E127" s="118"/>
      <c r="F127" s="118"/>
      <c r="G127" s="118"/>
      <c r="H127" s="118"/>
      <c r="J127" s="52"/>
    </row>
    <row r="128" spans="1:10" x14ac:dyDescent="0.25">
      <c r="A128" s="633" t="s">
        <v>92</v>
      </c>
      <c r="B128" s="634"/>
      <c r="C128" s="634"/>
      <c r="D128" s="634"/>
      <c r="E128" s="634"/>
      <c r="F128" s="634"/>
      <c r="G128" s="634"/>
      <c r="H128" s="154"/>
      <c r="I128" s="67"/>
      <c r="J128" s="54"/>
    </row>
    <row r="2881" spans="20:20" x14ac:dyDescent="0.25">
      <c r="T2881" s="68"/>
    </row>
    <row r="2889" spans="20:20" x14ac:dyDescent="0.25">
      <c r="T2889" s="68"/>
    </row>
    <row r="2961" spans="16:16" x14ac:dyDescent="0.25">
      <c r="P2961" s="68"/>
    </row>
    <row r="3101" spans="20:20" x14ac:dyDescent="0.25">
      <c r="T3101" s="68"/>
    </row>
    <row r="3109" spans="20:20" x14ac:dyDescent="0.25">
      <c r="T3109" s="68"/>
    </row>
    <row r="3576" spans="20:20" x14ac:dyDescent="0.25">
      <c r="T3576" s="68"/>
    </row>
    <row r="3584" spans="20:20" x14ac:dyDescent="0.25">
      <c r="T3584" s="68"/>
    </row>
    <row r="3613" spans="16:16" x14ac:dyDescent="0.25">
      <c r="P3613" s="68"/>
    </row>
    <row r="3786" spans="20:20" x14ac:dyDescent="0.25">
      <c r="T3786" s="68"/>
    </row>
    <row r="3794" spans="20:20" x14ac:dyDescent="0.25">
      <c r="T3794" s="68"/>
    </row>
    <row r="4167" spans="20:20" x14ac:dyDescent="0.25">
      <c r="T4167" s="68"/>
    </row>
    <row r="4168" spans="20:20" x14ac:dyDescent="0.25">
      <c r="T4168" s="68"/>
    </row>
    <row r="4185" spans="19:19" x14ac:dyDescent="0.25">
      <c r="S4185" s="68"/>
    </row>
    <row r="4261" spans="14:16" x14ac:dyDescent="0.25">
      <c r="N4261" s="68"/>
    </row>
    <row r="4268" spans="14:16" x14ac:dyDescent="0.25">
      <c r="P4268" s="68"/>
    </row>
    <row r="7746" spans="14:14" x14ac:dyDescent="0.25">
      <c r="N7746" s="68"/>
    </row>
  </sheetData>
  <mergeCells count="19">
    <mergeCell ref="A128:G128"/>
    <mergeCell ref="A48:A49"/>
    <mergeCell ref="B48:J48"/>
    <mergeCell ref="A67:A68"/>
    <mergeCell ref="B67:J67"/>
    <mergeCell ref="A86:A87"/>
    <mergeCell ref="B86:J86"/>
    <mergeCell ref="A105:A106"/>
    <mergeCell ref="B105:J105"/>
    <mergeCell ref="A124:E124"/>
    <mergeCell ref="A125:G125"/>
    <mergeCell ref="A126:G126"/>
    <mergeCell ref="A29:A30"/>
    <mergeCell ref="B29:J29"/>
    <mergeCell ref="A1:XFD2"/>
    <mergeCell ref="A3:J4"/>
    <mergeCell ref="A5:J5"/>
    <mergeCell ref="A10:A11"/>
    <mergeCell ref="B10:J10"/>
  </mergeCells>
  <hyperlinks>
    <hyperlink ref="J9" location="Índice!A1" display="Índice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X7747"/>
  <sheetViews>
    <sheetView zoomScaleNormal="100" workbookViewId="0">
      <selection activeCell="A3" sqref="A3:K4"/>
    </sheetView>
  </sheetViews>
  <sheetFormatPr baseColWidth="10" defaultColWidth="11.42578125" defaultRowHeight="14.25" x14ac:dyDescent="0.25"/>
  <cols>
    <col min="1" max="1" width="53.42578125" style="1" customWidth="1"/>
    <col min="2" max="6" width="12" style="1" customWidth="1"/>
    <col min="7" max="7" width="11.28515625" style="1" customWidth="1"/>
    <col min="8" max="8" width="12.7109375" style="1" bestFit="1" customWidth="1"/>
    <col min="9" max="9" width="12.85546875" style="1" bestFit="1" customWidth="1"/>
    <col min="10" max="11" width="11.5703125" style="1" bestFit="1" customWidth="1"/>
    <col min="12" max="13" width="12.85546875" style="1" bestFit="1" customWidth="1"/>
    <col min="14" max="14" width="15" style="1" customWidth="1"/>
    <col min="15" max="15" width="11.5703125" style="1" bestFit="1" customWidth="1"/>
    <col min="16" max="16" width="12.7109375" style="1" bestFit="1" customWidth="1"/>
    <col min="17" max="17" width="12.85546875" style="1" bestFit="1" customWidth="1"/>
    <col min="18" max="20" width="11.5703125" style="1" bestFit="1" customWidth="1"/>
    <col min="21" max="21" width="12.7109375" style="1" bestFit="1" customWidth="1"/>
    <col min="22" max="23" width="11.5703125" style="1" bestFit="1" customWidth="1"/>
    <col min="24" max="24" width="12.7109375" style="1" bestFit="1" customWidth="1"/>
    <col min="25" max="25" width="12.85546875" style="1" bestFit="1" customWidth="1"/>
    <col min="26" max="28" width="11.5703125" style="1" bestFit="1" customWidth="1"/>
    <col min="29" max="29" width="12.7109375" style="1" bestFit="1" customWidth="1"/>
    <col min="30" max="30" width="12.85546875" style="1" bestFit="1" customWidth="1"/>
    <col min="31" max="31" width="11.5703125" style="1" bestFit="1" customWidth="1"/>
    <col min="32" max="33" width="12.7109375" style="1" bestFit="1" customWidth="1"/>
    <col min="34" max="16384" width="11.42578125" style="1"/>
  </cols>
  <sheetData>
    <row r="1" spans="1:206" s="613" customFormat="1" ht="60" customHeight="1" x14ac:dyDescent="0.2"/>
    <row r="2" spans="1:206" s="613" customFormat="1" ht="30.75" customHeight="1" x14ac:dyDescent="0.2"/>
    <row r="3" spans="1:206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</row>
    <row r="4" spans="1:206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206" s="2" customFormat="1" ht="14.25" customHeight="1" x14ac:dyDescent="0.25">
      <c r="A5" s="637" t="s">
        <v>153</v>
      </c>
      <c r="B5" s="638"/>
      <c r="C5" s="638"/>
      <c r="D5" s="638"/>
      <c r="E5" s="638"/>
      <c r="F5" s="638"/>
      <c r="G5" s="638"/>
      <c r="H5" s="638"/>
      <c r="I5" s="638"/>
      <c r="J5" s="638"/>
      <c r="K5" s="6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50"/>
      <c r="AB6" s="55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</row>
    <row r="7" spans="1:206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6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</row>
    <row r="8" spans="1:206" s="2" customFormat="1" x14ac:dyDescent="0.25">
      <c r="A8" s="7" t="s">
        <v>154</v>
      </c>
      <c r="B8" s="8"/>
      <c r="C8" s="8"/>
      <c r="D8" s="8"/>
      <c r="E8" s="8"/>
      <c r="F8" s="8"/>
      <c r="G8" s="8"/>
      <c r="H8" s="8"/>
      <c r="I8" s="8"/>
      <c r="J8" s="8"/>
      <c r="K8" s="6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</row>
    <row r="9" spans="1:206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 t="s">
        <v>56</v>
      </c>
      <c r="L9" s="69"/>
      <c r="N9" s="69"/>
    </row>
    <row r="10" spans="1:206" x14ac:dyDescent="0.25">
      <c r="A10" s="265" t="s">
        <v>57</v>
      </c>
      <c r="B10" s="667">
        <v>2018</v>
      </c>
      <c r="C10" s="667"/>
      <c r="D10" s="667"/>
      <c r="E10" s="667"/>
      <c r="F10" s="667"/>
      <c r="G10" s="667"/>
      <c r="H10" s="667"/>
      <c r="I10" s="668"/>
      <c r="J10" s="669">
        <v>2019</v>
      </c>
      <c r="K10" s="669"/>
      <c r="L10" s="669"/>
      <c r="M10" s="669"/>
      <c r="N10" s="669"/>
      <c r="O10" s="669"/>
      <c r="P10" s="669"/>
      <c r="Q10" s="670"/>
      <c r="R10" s="669" t="s">
        <v>95</v>
      </c>
      <c r="S10" s="669"/>
      <c r="T10" s="669"/>
      <c r="U10" s="669"/>
      <c r="V10" s="669"/>
      <c r="W10" s="669"/>
      <c r="X10" s="669"/>
      <c r="Y10" s="670"/>
      <c r="Z10" s="669" t="s">
        <v>96</v>
      </c>
      <c r="AA10" s="669"/>
      <c r="AB10" s="669"/>
      <c r="AC10" s="669"/>
      <c r="AD10" s="669"/>
      <c r="AE10" s="669"/>
      <c r="AF10" s="669"/>
      <c r="AG10" s="670"/>
    </row>
    <row r="11" spans="1:206" ht="35.25" customHeight="1" x14ac:dyDescent="0.25">
      <c r="A11" s="675" t="s">
        <v>155</v>
      </c>
      <c r="B11" s="674" t="s">
        <v>156</v>
      </c>
      <c r="C11" s="674"/>
      <c r="D11" s="671" t="s">
        <v>157</v>
      </c>
      <c r="E11" s="672"/>
      <c r="F11" s="672"/>
      <c r="G11" s="672"/>
      <c r="H11" s="672"/>
      <c r="I11" s="673"/>
      <c r="J11" s="674" t="s">
        <v>156</v>
      </c>
      <c r="K11" s="674"/>
      <c r="L11" s="671" t="s">
        <v>157</v>
      </c>
      <c r="M11" s="672"/>
      <c r="N11" s="672"/>
      <c r="O11" s="672"/>
      <c r="P11" s="672"/>
      <c r="Q11" s="673"/>
      <c r="R11" s="674" t="s">
        <v>156</v>
      </c>
      <c r="S11" s="674"/>
      <c r="T11" s="671" t="s">
        <v>157</v>
      </c>
      <c r="U11" s="672"/>
      <c r="V11" s="672"/>
      <c r="W11" s="672"/>
      <c r="X11" s="672"/>
      <c r="Y11" s="673"/>
      <c r="Z11" s="674" t="s">
        <v>156</v>
      </c>
      <c r="AA11" s="674"/>
      <c r="AB11" s="671" t="s">
        <v>157</v>
      </c>
      <c r="AC11" s="672"/>
      <c r="AD11" s="672"/>
      <c r="AE11" s="672"/>
      <c r="AF11" s="672"/>
      <c r="AG11" s="673"/>
    </row>
    <row r="12" spans="1:206" ht="60" x14ac:dyDescent="0.25">
      <c r="A12" s="676"/>
      <c r="B12" s="266" t="s">
        <v>158</v>
      </c>
      <c r="C12" s="266" t="s">
        <v>159</v>
      </c>
      <c r="D12" s="267" t="s">
        <v>160</v>
      </c>
      <c r="E12" s="268" t="s">
        <v>161</v>
      </c>
      <c r="F12" s="268" t="s">
        <v>162</v>
      </c>
      <c r="G12" s="269" t="s">
        <v>163</v>
      </c>
      <c r="H12" s="270" t="s">
        <v>164</v>
      </c>
      <c r="I12" s="271" t="s">
        <v>134</v>
      </c>
      <c r="J12" s="266" t="s">
        <v>158</v>
      </c>
      <c r="K12" s="266" t="s">
        <v>159</v>
      </c>
      <c r="L12" s="267" t="s">
        <v>160</v>
      </c>
      <c r="M12" s="268" t="s">
        <v>161</v>
      </c>
      <c r="N12" s="268" t="s">
        <v>162</v>
      </c>
      <c r="O12" s="269" t="s">
        <v>163</v>
      </c>
      <c r="P12" s="270" t="s">
        <v>164</v>
      </c>
      <c r="Q12" s="271" t="s">
        <v>134</v>
      </c>
      <c r="R12" s="266" t="s">
        <v>158</v>
      </c>
      <c r="S12" s="266" t="s">
        <v>159</v>
      </c>
      <c r="T12" s="267" t="s">
        <v>160</v>
      </c>
      <c r="U12" s="268" t="s">
        <v>161</v>
      </c>
      <c r="V12" s="268" t="s">
        <v>162</v>
      </c>
      <c r="W12" s="269" t="s">
        <v>163</v>
      </c>
      <c r="X12" s="270" t="s">
        <v>164</v>
      </c>
      <c r="Y12" s="271" t="s">
        <v>134</v>
      </c>
      <c r="Z12" s="266" t="s">
        <v>158</v>
      </c>
      <c r="AA12" s="266" t="s">
        <v>159</v>
      </c>
      <c r="AB12" s="267" t="s">
        <v>160</v>
      </c>
      <c r="AC12" s="268" t="s">
        <v>161</v>
      </c>
      <c r="AD12" s="268" t="s">
        <v>162</v>
      </c>
      <c r="AE12" s="269" t="s">
        <v>163</v>
      </c>
      <c r="AF12" s="270" t="s">
        <v>164</v>
      </c>
      <c r="AG12" s="271" t="s">
        <v>134</v>
      </c>
    </row>
    <row r="13" spans="1:206" x14ac:dyDescent="0.25">
      <c r="A13" s="272"/>
      <c r="B13" s="273"/>
      <c r="C13" s="274"/>
      <c r="D13" s="275"/>
      <c r="E13" s="275"/>
      <c r="F13" s="275"/>
      <c r="G13" s="275"/>
      <c r="H13" s="275"/>
      <c r="I13" s="276"/>
      <c r="J13" s="277"/>
      <c r="K13" s="277"/>
      <c r="L13" s="278"/>
      <c r="M13" s="278"/>
      <c r="N13" s="278"/>
      <c r="O13" s="278"/>
      <c r="P13" s="278"/>
      <c r="Q13" s="276"/>
      <c r="R13" s="277"/>
      <c r="S13" s="277"/>
      <c r="T13" s="278"/>
      <c r="U13" s="278"/>
      <c r="V13" s="278"/>
      <c r="W13" s="278"/>
      <c r="X13" s="278"/>
      <c r="Y13" s="276"/>
      <c r="Z13" s="277"/>
      <c r="AA13" s="277"/>
      <c r="AB13" s="278"/>
      <c r="AC13" s="278"/>
      <c r="AD13" s="278"/>
      <c r="AE13" s="278"/>
      <c r="AF13" s="278"/>
      <c r="AG13" s="276"/>
    </row>
    <row r="14" spans="1:206" x14ac:dyDescent="0.25">
      <c r="A14" s="279" t="s">
        <v>162</v>
      </c>
      <c r="B14" s="562">
        <v>0</v>
      </c>
      <c r="C14" s="567">
        <v>1666.4048399999999</v>
      </c>
      <c r="D14" s="281">
        <v>0</v>
      </c>
      <c r="E14" s="566">
        <v>18746.712454209999</v>
      </c>
      <c r="F14" s="567">
        <v>4120431.4961226457</v>
      </c>
      <c r="G14" s="281">
        <v>0</v>
      </c>
      <c r="H14" s="280">
        <v>45.9036993</v>
      </c>
      <c r="I14" s="572">
        <v>4140890.5171161555</v>
      </c>
      <c r="J14" s="281">
        <v>0</v>
      </c>
      <c r="K14" s="567">
        <v>1198.445835</v>
      </c>
      <c r="L14" s="281">
        <v>0</v>
      </c>
      <c r="M14" s="280">
        <v>28462.74714023</v>
      </c>
      <c r="N14" s="567">
        <v>5277875.0937283132</v>
      </c>
      <c r="O14" s="281">
        <v>0</v>
      </c>
      <c r="P14" s="281">
        <v>0</v>
      </c>
      <c r="Q14" s="572">
        <v>5307536.2867035428</v>
      </c>
      <c r="R14" s="281">
        <v>0</v>
      </c>
      <c r="S14" s="281">
        <v>0</v>
      </c>
      <c r="T14" s="281">
        <v>0</v>
      </c>
      <c r="U14" s="280">
        <v>36051.172911729998</v>
      </c>
      <c r="V14" s="280">
        <v>3569525.7865307787</v>
      </c>
      <c r="W14" s="281">
        <v>0</v>
      </c>
      <c r="X14" s="281">
        <v>0</v>
      </c>
      <c r="Y14" s="572">
        <v>3605576.9594425089</v>
      </c>
      <c r="Z14" s="281">
        <v>0</v>
      </c>
      <c r="AA14" s="281">
        <v>0</v>
      </c>
      <c r="AB14" s="281">
        <v>0</v>
      </c>
      <c r="AC14" s="280">
        <v>24696.392051922863</v>
      </c>
      <c r="AD14" s="567">
        <v>4407170.6554156439</v>
      </c>
      <c r="AE14" s="281">
        <v>0</v>
      </c>
      <c r="AF14" s="281">
        <v>0</v>
      </c>
      <c r="AG14" s="572">
        <v>4431867.047467567</v>
      </c>
    </row>
    <row r="15" spans="1:206" x14ac:dyDescent="0.25">
      <c r="A15" s="283" t="s">
        <v>165</v>
      </c>
      <c r="B15" s="563">
        <v>0</v>
      </c>
      <c r="C15" s="281">
        <v>0</v>
      </c>
      <c r="D15" s="281">
        <v>0</v>
      </c>
      <c r="E15" s="281">
        <v>0</v>
      </c>
      <c r="F15" s="566">
        <v>638408.57504339295</v>
      </c>
      <c r="G15" s="281">
        <v>0</v>
      </c>
      <c r="H15" s="281">
        <v>0</v>
      </c>
      <c r="I15" s="572">
        <v>638408.57504339295</v>
      </c>
      <c r="J15" s="281">
        <v>0</v>
      </c>
      <c r="K15" s="281">
        <v>0</v>
      </c>
      <c r="L15" s="281">
        <v>0</v>
      </c>
      <c r="M15" s="281">
        <v>0</v>
      </c>
      <c r="N15" s="566">
        <v>729199.94308445184</v>
      </c>
      <c r="O15" s="281">
        <v>0</v>
      </c>
      <c r="P15" s="281">
        <v>0</v>
      </c>
      <c r="Q15" s="572">
        <v>729199.94308445184</v>
      </c>
      <c r="R15" s="281">
        <v>0</v>
      </c>
      <c r="S15" s="281">
        <v>0</v>
      </c>
      <c r="T15" s="281">
        <v>0</v>
      </c>
      <c r="U15" s="281">
        <v>0</v>
      </c>
      <c r="V15" s="282">
        <v>723401.89165411261</v>
      </c>
      <c r="W15" s="281">
        <v>0</v>
      </c>
      <c r="X15" s="281">
        <v>0</v>
      </c>
      <c r="Y15" s="572">
        <v>723401.89165411261</v>
      </c>
      <c r="Z15" s="281">
        <v>0</v>
      </c>
      <c r="AA15" s="281">
        <v>0</v>
      </c>
      <c r="AB15" s="281">
        <v>0</v>
      </c>
      <c r="AC15" s="281">
        <v>0</v>
      </c>
      <c r="AD15" s="566">
        <v>958146.53287837736</v>
      </c>
      <c r="AE15" s="281">
        <v>0</v>
      </c>
      <c r="AF15" s="281">
        <v>0</v>
      </c>
      <c r="AG15" s="572">
        <v>958146.53287837736</v>
      </c>
    </row>
    <row r="16" spans="1:206" x14ac:dyDescent="0.25">
      <c r="A16" s="284" t="s">
        <v>166</v>
      </c>
      <c r="B16" s="564">
        <v>0</v>
      </c>
      <c r="C16" s="285">
        <v>0</v>
      </c>
      <c r="D16" s="285">
        <v>0</v>
      </c>
      <c r="E16" s="285">
        <v>0</v>
      </c>
      <c r="F16" s="568">
        <v>638408.57504339295</v>
      </c>
      <c r="G16" s="285">
        <v>0</v>
      </c>
      <c r="H16" s="285">
        <v>0</v>
      </c>
      <c r="I16" s="565">
        <v>638408.57504339295</v>
      </c>
      <c r="J16" s="285">
        <v>0</v>
      </c>
      <c r="K16" s="285">
        <v>0</v>
      </c>
      <c r="L16" s="285">
        <v>0</v>
      </c>
      <c r="M16" s="285">
        <v>0</v>
      </c>
      <c r="N16" s="568">
        <v>729199.94308445184</v>
      </c>
      <c r="O16" s="285">
        <v>0</v>
      </c>
      <c r="P16" s="285">
        <v>0</v>
      </c>
      <c r="Q16" s="565">
        <v>729199.94308445184</v>
      </c>
      <c r="R16" s="285">
        <v>0</v>
      </c>
      <c r="S16" s="285">
        <v>0</v>
      </c>
      <c r="T16" s="285">
        <v>0</v>
      </c>
      <c r="U16" s="285">
        <v>0</v>
      </c>
      <c r="V16" s="286">
        <v>723401.89165411261</v>
      </c>
      <c r="W16" s="285">
        <v>0</v>
      </c>
      <c r="X16" s="285">
        <v>0</v>
      </c>
      <c r="Y16" s="565">
        <v>723401.89165411261</v>
      </c>
      <c r="Z16" s="285">
        <v>0</v>
      </c>
      <c r="AA16" s="285">
        <v>0</v>
      </c>
      <c r="AB16" s="285">
        <v>0</v>
      </c>
      <c r="AC16" s="285">
        <v>0</v>
      </c>
      <c r="AD16" s="568">
        <v>958146.53287837736</v>
      </c>
      <c r="AE16" s="285">
        <v>0</v>
      </c>
      <c r="AF16" s="285">
        <v>0</v>
      </c>
      <c r="AG16" s="565">
        <v>958146.53287837736</v>
      </c>
    </row>
    <row r="17" spans="1:35" x14ac:dyDescent="0.25">
      <c r="A17" s="287" t="s">
        <v>161</v>
      </c>
      <c r="B17" s="563">
        <v>0</v>
      </c>
      <c r="C17" s="281">
        <v>0</v>
      </c>
      <c r="D17" s="281">
        <v>0</v>
      </c>
      <c r="E17" s="281">
        <v>0</v>
      </c>
      <c r="F17" s="569">
        <v>769615.85573547275</v>
      </c>
      <c r="G17" s="281">
        <v>0</v>
      </c>
      <c r="H17" s="281">
        <v>0</v>
      </c>
      <c r="I17" s="573">
        <v>769615.85573547275</v>
      </c>
      <c r="J17" s="281">
        <v>0</v>
      </c>
      <c r="K17" s="281">
        <v>0</v>
      </c>
      <c r="L17" s="281">
        <v>0</v>
      </c>
      <c r="M17" s="281">
        <v>0</v>
      </c>
      <c r="N17" s="567">
        <v>849046.1053050101</v>
      </c>
      <c r="O17" s="281">
        <v>0</v>
      </c>
      <c r="P17" s="281">
        <v>0</v>
      </c>
      <c r="Q17" s="573">
        <v>849046.1053050101</v>
      </c>
      <c r="R17" s="281">
        <v>0</v>
      </c>
      <c r="S17" s="281">
        <v>0</v>
      </c>
      <c r="T17" s="281">
        <v>0</v>
      </c>
      <c r="U17" s="281">
        <v>0</v>
      </c>
      <c r="V17" s="288">
        <v>819069.85086433799</v>
      </c>
      <c r="W17" s="281">
        <v>0</v>
      </c>
      <c r="X17" s="281">
        <v>0</v>
      </c>
      <c r="Y17" s="573">
        <v>819069.85086433799</v>
      </c>
      <c r="Z17" s="281">
        <v>0</v>
      </c>
      <c r="AA17" s="281">
        <v>0</v>
      </c>
      <c r="AB17" s="281">
        <v>0</v>
      </c>
      <c r="AC17" s="281">
        <v>0</v>
      </c>
      <c r="AD17" s="567">
        <v>1082529.9573906125</v>
      </c>
      <c r="AE17" s="281">
        <v>0</v>
      </c>
      <c r="AF17" s="281">
        <v>0</v>
      </c>
      <c r="AG17" s="573">
        <v>1082529.9573906125</v>
      </c>
    </row>
    <row r="18" spans="1:35" x14ac:dyDescent="0.25">
      <c r="A18" s="289" t="s">
        <v>167</v>
      </c>
      <c r="B18" s="290">
        <v>0</v>
      </c>
      <c r="C18" s="291">
        <v>1666.4048399999999</v>
      </c>
      <c r="D18" s="290">
        <v>0</v>
      </c>
      <c r="E18" s="570">
        <v>18746.712454209999</v>
      </c>
      <c r="F18" s="570">
        <v>5528455.9269015109</v>
      </c>
      <c r="G18" s="292">
        <v>0</v>
      </c>
      <c r="H18" s="291">
        <v>45.9036993</v>
      </c>
      <c r="I18" s="574">
        <v>5548914.9478950212</v>
      </c>
      <c r="J18" s="293">
        <v>0</v>
      </c>
      <c r="K18" s="291">
        <v>1198.445835</v>
      </c>
      <c r="L18" s="290">
        <v>0</v>
      </c>
      <c r="M18" s="291">
        <v>28462.74714023</v>
      </c>
      <c r="N18" s="570">
        <v>6856121.142117776</v>
      </c>
      <c r="O18" s="292">
        <v>0</v>
      </c>
      <c r="P18" s="294">
        <v>0</v>
      </c>
      <c r="Q18" s="570">
        <v>6885782.3350930056</v>
      </c>
      <c r="R18" s="293">
        <v>0</v>
      </c>
      <c r="S18" s="290">
        <v>0</v>
      </c>
      <c r="T18" s="290">
        <v>0</v>
      </c>
      <c r="U18" s="291">
        <v>36051.172911729998</v>
      </c>
      <c r="V18" s="291">
        <v>5111997.5290492289</v>
      </c>
      <c r="W18" s="292">
        <v>0</v>
      </c>
      <c r="X18" s="294">
        <v>0</v>
      </c>
      <c r="Y18" s="576">
        <v>5148048.7019609595</v>
      </c>
      <c r="Z18" s="293">
        <v>0</v>
      </c>
      <c r="AA18" s="290">
        <v>0</v>
      </c>
      <c r="AB18" s="290">
        <v>0</v>
      </c>
      <c r="AC18" s="291">
        <v>24696.392051922863</v>
      </c>
      <c r="AD18" s="570">
        <v>6447847.1456846334</v>
      </c>
      <c r="AE18" s="292">
        <v>0</v>
      </c>
      <c r="AF18" s="294">
        <v>0</v>
      </c>
      <c r="AG18" s="576">
        <v>6472543.5377365565</v>
      </c>
    </row>
    <row r="19" spans="1:35" x14ac:dyDescent="0.25">
      <c r="A19" s="295" t="s">
        <v>168</v>
      </c>
      <c r="B19" s="285">
        <v>0</v>
      </c>
      <c r="C19" s="285">
        <v>0</v>
      </c>
      <c r="D19" s="285">
        <v>0</v>
      </c>
      <c r="E19" s="296">
        <v>0</v>
      </c>
      <c r="F19" s="571">
        <v>32877.163321259999</v>
      </c>
      <c r="G19" s="296">
        <v>0</v>
      </c>
      <c r="H19" s="297"/>
      <c r="I19" s="575">
        <v>32877.163321259999</v>
      </c>
      <c r="J19" s="285">
        <v>0</v>
      </c>
      <c r="K19" s="285">
        <v>0</v>
      </c>
      <c r="L19" s="285">
        <v>0</v>
      </c>
      <c r="M19" s="296">
        <v>0</v>
      </c>
      <c r="N19" s="568">
        <v>39446.985765440004</v>
      </c>
      <c r="O19" s="285"/>
      <c r="P19" s="285"/>
      <c r="Q19" s="575">
        <v>39446.985765440004</v>
      </c>
      <c r="R19" s="285">
        <v>0</v>
      </c>
      <c r="S19" s="285">
        <v>0</v>
      </c>
      <c r="T19" s="285">
        <v>0</v>
      </c>
      <c r="U19" s="299">
        <v>0</v>
      </c>
      <c r="V19" s="298">
        <v>23641.934039129996</v>
      </c>
      <c r="W19" s="285">
        <v>0</v>
      </c>
      <c r="X19" s="285">
        <v>0</v>
      </c>
      <c r="Y19" s="575">
        <v>23641.934039129996</v>
      </c>
      <c r="Z19" s="285">
        <v>0</v>
      </c>
      <c r="AA19" s="285">
        <v>0</v>
      </c>
      <c r="AB19" s="285">
        <v>0</v>
      </c>
      <c r="AC19" s="285">
        <v>0</v>
      </c>
      <c r="AD19" s="568">
        <v>24187.580479020002</v>
      </c>
      <c r="AE19" s="285">
        <v>0</v>
      </c>
      <c r="AF19" s="285">
        <v>0</v>
      </c>
      <c r="AG19" s="575">
        <v>24187.580479020002</v>
      </c>
    </row>
    <row r="20" spans="1:35" x14ac:dyDescent="0.25">
      <c r="A20" s="300" t="s">
        <v>169</v>
      </c>
      <c r="B20" s="290">
        <v>0</v>
      </c>
      <c r="C20" s="291">
        <v>1666.4048399999999</v>
      </c>
      <c r="D20" s="290">
        <v>0</v>
      </c>
      <c r="E20" s="291">
        <v>18746.712454209999</v>
      </c>
      <c r="F20" s="570">
        <v>5561333.0902227713</v>
      </c>
      <c r="G20" s="292">
        <v>0</v>
      </c>
      <c r="H20" s="291">
        <v>45.9036993</v>
      </c>
      <c r="I20" s="574">
        <v>5581792.1112162815</v>
      </c>
      <c r="J20" s="293">
        <v>0</v>
      </c>
      <c r="K20" s="291">
        <v>1198.445835</v>
      </c>
      <c r="L20" s="290">
        <v>0</v>
      </c>
      <c r="M20" s="291">
        <v>28462.74714023</v>
      </c>
      <c r="N20" s="570">
        <v>6895568.1278832164</v>
      </c>
      <c r="O20" s="292">
        <v>0</v>
      </c>
      <c r="P20" s="294">
        <v>0</v>
      </c>
      <c r="Q20" s="570">
        <v>6925229.3208584459</v>
      </c>
      <c r="R20" s="293">
        <v>0</v>
      </c>
      <c r="S20" s="290">
        <v>0</v>
      </c>
      <c r="T20" s="290">
        <v>0</v>
      </c>
      <c r="U20" s="291">
        <v>36051.172911729998</v>
      </c>
      <c r="V20" s="291">
        <v>5135639.4630883588</v>
      </c>
      <c r="W20" s="292">
        <v>0</v>
      </c>
      <c r="X20" s="294">
        <v>0</v>
      </c>
      <c r="Y20" s="576">
        <v>5171690.6360000884</v>
      </c>
      <c r="Z20" s="293">
        <v>0</v>
      </c>
      <c r="AA20" s="290">
        <v>0</v>
      </c>
      <c r="AB20" s="290">
        <v>0</v>
      </c>
      <c r="AC20" s="291">
        <v>24696.392051922863</v>
      </c>
      <c r="AD20" s="570">
        <v>6472034.7261636537</v>
      </c>
      <c r="AE20" s="292">
        <v>0</v>
      </c>
      <c r="AF20" s="294">
        <v>0</v>
      </c>
      <c r="AG20" s="576">
        <v>6496731.1182155767</v>
      </c>
    </row>
    <row r="21" spans="1:35" x14ac:dyDescent="0.25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5" x14ac:dyDescent="0.25">
      <c r="A22" s="640" t="s">
        <v>170</v>
      </c>
      <c r="B22" s="641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5"/>
      <c r="AA22" s="65"/>
      <c r="AB22" s="65"/>
      <c r="AC22" s="65"/>
      <c r="AD22" s="65"/>
      <c r="AE22" s="65"/>
      <c r="AF22" s="65"/>
      <c r="AG22" s="50"/>
      <c r="AI22" s="74"/>
    </row>
    <row r="23" spans="1:35" x14ac:dyDescent="0.25">
      <c r="A23" s="632" t="s">
        <v>87</v>
      </c>
      <c r="B23" s="611"/>
      <c r="C23" s="611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303"/>
      <c r="Z23" s="119"/>
      <c r="AG23" s="52"/>
      <c r="AI23" s="119"/>
    </row>
    <row r="24" spans="1:35" x14ac:dyDescent="0.25">
      <c r="A24" s="656" t="s">
        <v>88</v>
      </c>
      <c r="B24" s="631"/>
      <c r="C24" s="631"/>
      <c r="D24" s="631"/>
      <c r="E24" s="631"/>
      <c r="Y24" s="47"/>
      <c r="Z24" s="119"/>
      <c r="AG24" s="52"/>
    </row>
    <row r="25" spans="1:35" x14ac:dyDescent="0.25">
      <c r="A25" s="548" t="s">
        <v>89</v>
      </c>
      <c r="B25" s="118"/>
      <c r="C25" s="118"/>
      <c r="D25" s="118"/>
      <c r="E25" s="118"/>
      <c r="Y25" s="47"/>
      <c r="Z25" s="119"/>
      <c r="AG25" s="52"/>
    </row>
    <row r="26" spans="1:35" x14ac:dyDescent="0.25">
      <c r="A26" s="51" t="s">
        <v>171</v>
      </c>
      <c r="B26" s="118"/>
      <c r="C26" s="118"/>
      <c r="D26" s="118"/>
      <c r="E26" s="118"/>
      <c r="Y26" s="47"/>
      <c r="Z26" s="119"/>
      <c r="AG26" s="52"/>
    </row>
    <row r="27" spans="1:35" x14ac:dyDescent="0.25">
      <c r="A27" s="51" t="s">
        <v>91</v>
      </c>
      <c r="B27" s="118"/>
      <c r="C27" s="118"/>
      <c r="D27" s="118"/>
      <c r="E27" s="118"/>
      <c r="Y27" s="47"/>
      <c r="Z27" s="119"/>
      <c r="AG27" s="52"/>
    </row>
    <row r="28" spans="1:35" x14ac:dyDescent="0.25">
      <c r="A28" s="155" t="s">
        <v>92</v>
      </c>
      <c r="B28" s="301"/>
      <c r="C28" s="301"/>
      <c r="D28" s="302"/>
      <c r="E28" s="302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304"/>
      <c r="Z28" s="305"/>
      <c r="AA28" s="67"/>
      <c r="AB28" s="67"/>
      <c r="AC28" s="67"/>
      <c r="AD28" s="67"/>
      <c r="AE28" s="67"/>
      <c r="AF28" s="67"/>
      <c r="AG28" s="54"/>
    </row>
    <row r="29" spans="1:35" x14ac:dyDescent="0.25">
      <c r="Y29" s="74"/>
      <c r="Z29" s="119"/>
    </row>
    <row r="30" spans="1:35" x14ac:dyDescent="0.25">
      <c r="Q30" s="74"/>
      <c r="R30" s="119"/>
      <c r="Y30" s="74"/>
      <c r="Z30" s="119"/>
    </row>
    <row r="31" spans="1:35" x14ac:dyDescent="0.25">
      <c r="I31" s="74"/>
      <c r="J31" s="70"/>
      <c r="Q31" s="74"/>
      <c r="R31" s="119"/>
    </row>
    <row r="32" spans="1:35" x14ac:dyDescent="0.25">
      <c r="I32" s="74"/>
      <c r="J32" s="70"/>
      <c r="Q32" s="74"/>
      <c r="R32" s="119"/>
    </row>
    <row r="33" spans="9:18" x14ac:dyDescent="0.25">
      <c r="I33" s="74"/>
      <c r="J33" s="70"/>
      <c r="Q33" s="74"/>
      <c r="R33" s="119"/>
    </row>
    <row r="34" spans="9:18" x14ac:dyDescent="0.25">
      <c r="I34" s="74"/>
      <c r="J34" s="70"/>
      <c r="Q34" s="74"/>
      <c r="R34" s="119"/>
    </row>
    <row r="35" spans="9:18" x14ac:dyDescent="0.25">
      <c r="I35" s="74"/>
      <c r="J35" s="70"/>
      <c r="Q35" s="74"/>
      <c r="R35" s="119"/>
    </row>
    <row r="36" spans="9:18" x14ac:dyDescent="0.25">
      <c r="I36" s="74"/>
      <c r="J36" s="70"/>
      <c r="Q36" s="74"/>
      <c r="R36" s="119"/>
    </row>
    <row r="37" spans="9:18" x14ac:dyDescent="0.25">
      <c r="I37" s="74"/>
      <c r="J37" s="70"/>
      <c r="Q37" s="74"/>
      <c r="R37" s="119"/>
    </row>
    <row r="2882" spans="21:21" x14ac:dyDescent="0.25">
      <c r="U2882" s="68"/>
    </row>
    <row r="2890" spans="21:21" x14ac:dyDescent="0.25">
      <c r="U2890" s="68"/>
    </row>
    <row r="2962" spans="17:17" x14ac:dyDescent="0.25">
      <c r="Q2962" s="68"/>
    </row>
    <row r="3102" spans="21:21" x14ac:dyDescent="0.25">
      <c r="U3102" s="68"/>
    </row>
    <row r="3110" spans="21:21" x14ac:dyDescent="0.25">
      <c r="U3110" s="68"/>
    </row>
    <row r="3577" spans="21:21" x14ac:dyDescent="0.25">
      <c r="U3577" s="68"/>
    </row>
    <row r="3585" spans="21:21" x14ac:dyDescent="0.25">
      <c r="U3585" s="68"/>
    </row>
    <row r="3614" spans="17:17" x14ac:dyDescent="0.25">
      <c r="Q3614" s="68"/>
    </row>
    <row r="3787" spans="21:21" x14ac:dyDescent="0.25">
      <c r="U3787" s="68"/>
    </row>
    <row r="3795" spans="21:21" x14ac:dyDescent="0.25">
      <c r="U3795" s="68"/>
    </row>
    <row r="4168" spans="21:21" x14ac:dyDescent="0.25">
      <c r="U4168" s="68"/>
    </row>
    <row r="4169" spans="21:21" x14ac:dyDescent="0.25">
      <c r="U4169" s="68"/>
    </row>
    <row r="4186" spans="20:20" x14ac:dyDescent="0.25">
      <c r="T4186" s="68"/>
    </row>
    <row r="4262" spans="15:17" x14ac:dyDescent="0.25">
      <c r="O4262" s="68"/>
    </row>
    <row r="4269" spans="15:17" x14ac:dyDescent="0.25">
      <c r="Q4269" s="68"/>
    </row>
    <row r="7747" spans="15:15" x14ac:dyDescent="0.25">
      <c r="O7747" s="68"/>
    </row>
  </sheetData>
  <mergeCells count="19">
    <mergeCell ref="T11:Y11"/>
    <mergeCell ref="A22:Y22"/>
    <mergeCell ref="A23:C23"/>
    <mergeCell ref="A24:E24"/>
    <mergeCell ref="Z10:AG10"/>
    <mergeCell ref="Z11:AA11"/>
    <mergeCell ref="AB11:AG11"/>
    <mergeCell ref="A11:A12"/>
    <mergeCell ref="B11:C11"/>
    <mergeCell ref="D11:I11"/>
    <mergeCell ref="J11:K11"/>
    <mergeCell ref="L11:Q11"/>
    <mergeCell ref="R11:S11"/>
    <mergeCell ref="A1:XFD2"/>
    <mergeCell ref="A3:K4"/>
    <mergeCell ref="A5:K5"/>
    <mergeCell ref="B10:I10"/>
    <mergeCell ref="J10:Q10"/>
    <mergeCell ref="R10:Y10"/>
  </mergeCells>
  <hyperlinks>
    <hyperlink ref="K9" location="Índice!A1" display="Índice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W7747"/>
  <sheetViews>
    <sheetView zoomScaleNormal="100" workbookViewId="0">
      <selection activeCell="A3" sqref="A3:K4"/>
    </sheetView>
  </sheetViews>
  <sheetFormatPr baseColWidth="10" defaultColWidth="11.42578125" defaultRowHeight="14.25" x14ac:dyDescent="0.25"/>
  <cols>
    <col min="1" max="1" width="53.42578125" style="1" customWidth="1"/>
    <col min="2" max="6" width="12" style="1" customWidth="1"/>
    <col min="7" max="7" width="11.28515625" style="1" customWidth="1"/>
    <col min="8" max="11" width="11.42578125" style="1"/>
    <col min="12" max="13" width="12.7109375" style="1" bestFit="1" customWidth="1"/>
    <col min="14" max="14" width="15" style="1" customWidth="1"/>
    <col min="15" max="16384" width="11.42578125" style="1"/>
  </cols>
  <sheetData>
    <row r="1" spans="1:231" s="613" customFormat="1" ht="60" customHeight="1" x14ac:dyDescent="0.2"/>
    <row r="2" spans="1:231" s="613" customFormat="1" ht="30.75" customHeight="1" x14ac:dyDescent="0.2"/>
    <row r="3" spans="1:231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</row>
    <row r="5" spans="1:231" s="2" customFormat="1" ht="14.25" customHeight="1" x14ac:dyDescent="0.25">
      <c r="A5" s="637" t="s">
        <v>172</v>
      </c>
      <c r="B5" s="638"/>
      <c r="C5" s="638"/>
      <c r="D5" s="638"/>
      <c r="E5" s="638"/>
      <c r="F5" s="638"/>
      <c r="G5" s="638"/>
      <c r="H5" s="638"/>
      <c r="I5" s="638"/>
      <c r="J5" s="638"/>
      <c r="K5" s="6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</row>
    <row r="7" spans="1:231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6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545"/>
      <c r="AH7" s="546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</row>
    <row r="8" spans="1:231" s="2" customFormat="1" x14ac:dyDescent="0.25">
      <c r="A8" s="7" t="s">
        <v>173</v>
      </c>
      <c r="B8" s="8"/>
      <c r="C8" s="8"/>
      <c r="D8" s="8"/>
      <c r="E8" s="8"/>
      <c r="F8" s="8"/>
      <c r="G8" s="8"/>
      <c r="H8" s="8"/>
      <c r="I8" s="8"/>
      <c r="J8" s="8"/>
      <c r="K8" s="6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</row>
    <row r="9" spans="1:23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 t="s">
        <v>56</v>
      </c>
      <c r="L9" s="69"/>
      <c r="N9" s="69"/>
    </row>
    <row r="10" spans="1:231" x14ac:dyDescent="0.25">
      <c r="A10" s="265" t="s">
        <v>57</v>
      </c>
      <c r="B10" s="677">
        <v>2013</v>
      </c>
      <c r="C10" s="677"/>
      <c r="D10" s="677"/>
      <c r="E10" s="677"/>
      <c r="F10" s="677">
        <v>2014</v>
      </c>
      <c r="G10" s="677"/>
      <c r="H10" s="677"/>
      <c r="I10" s="677"/>
      <c r="J10" s="677">
        <v>2015</v>
      </c>
      <c r="K10" s="677"/>
      <c r="L10" s="677"/>
      <c r="M10" s="677"/>
      <c r="N10" s="677">
        <v>2016</v>
      </c>
      <c r="O10" s="677"/>
      <c r="P10" s="677"/>
      <c r="Q10" s="677"/>
      <c r="R10" s="677">
        <v>2017</v>
      </c>
      <c r="S10" s="677"/>
      <c r="T10" s="677"/>
      <c r="U10" s="678"/>
      <c r="V10" s="677">
        <v>2018</v>
      </c>
      <c r="W10" s="677"/>
      <c r="X10" s="677"/>
      <c r="Y10" s="678"/>
      <c r="Z10" s="677">
        <v>2019</v>
      </c>
      <c r="AA10" s="677"/>
      <c r="AB10" s="677"/>
      <c r="AC10" s="678"/>
      <c r="AD10" s="677" t="s">
        <v>95</v>
      </c>
      <c r="AE10" s="677"/>
      <c r="AF10" s="677"/>
      <c r="AG10" s="678"/>
      <c r="AH10" s="677" t="s">
        <v>96</v>
      </c>
      <c r="AI10" s="677"/>
      <c r="AJ10" s="677"/>
      <c r="AK10" s="678"/>
    </row>
    <row r="11" spans="1:231" ht="14.25" customHeight="1" x14ac:dyDescent="0.25">
      <c r="A11" s="686" t="s">
        <v>174</v>
      </c>
      <c r="B11" s="681" t="s">
        <v>175</v>
      </c>
      <c r="C11" s="681"/>
      <c r="D11" s="681"/>
      <c r="E11" s="679" t="s">
        <v>134</v>
      </c>
      <c r="F11" s="681" t="s">
        <v>175</v>
      </c>
      <c r="G11" s="681"/>
      <c r="H11" s="681"/>
      <c r="I11" s="679" t="s">
        <v>134</v>
      </c>
      <c r="J11" s="681" t="s">
        <v>175</v>
      </c>
      <c r="K11" s="681"/>
      <c r="L11" s="681"/>
      <c r="M11" s="679" t="s">
        <v>134</v>
      </c>
      <c r="N11" s="681" t="s">
        <v>175</v>
      </c>
      <c r="O11" s="681"/>
      <c r="P11" s="681"/>
      <c r="Q11" s="679" t="s">
        <v>134</v>
      </c>
      <c r="R11" s="681" t="s">
        <v>175</v>
      </c>
      <c r="S11" s="681"/>
      <c r="T11" s="681"/>
      <c r="U11" s="679" t="s">
        <v>134</v>
      </c>
      <c r="V11" s="681" t="s">
        <v>175</v>
      </c>
      <c r="W11" s="681"/>
      <c r="X11" s="681"/>
      <c r="Y11" s="679" t="s">
        <v>134</v>
      </c>
      <c r="Z11" s="681" t="s">
        <v>175</v>
      </c>
      <c r="AA11" s="681"/>
      <c r="AB11" s="681"/>
      <c r="AC11" s="679" t="s">
        <v>134</v>
      </c>
      <c r="AD11" s="681" t="s">
        <v>175</v>
      </c>
      <c r="AE11" s="681"/>
      <c r="AF11" s="681"/>
      <c r="AG11" s="679" t="s">
        <v>134</v>
      </c>
      <c r="AH11" s="681" t="s">
        <v>175</v>
      </c>
      <c r="AI11" s="681"/>
      <c r="AJ11" s="681"/>
      <c r="AK11" s="679" t="s">
        <v>134</v>
      </c>
    </row>
    <row r="12" spans="1:231" ht="48" x14ac:dyDescent="0.25">
      <c r="A12" s="687"/>
      <c r="B12" s="319" t="s">
        <v>176</v>
      </c>
      <c r="C12" s="319" t="s">
        <v>177</v>
      </c>
      <c r="D12" s="319" t="s">
        <v>178</v>
      </c>
      <c r="E12" s="688"/>
      <c r="F12" s="319" t="s">
        <v>176</v>
      </c>
      <c r="G12" s="319" t="s">
        <v>177</v>
      </c>
      <c r="H12" s="319" t="s">
        <v>178</v>
      </c>
      <c r="I12" s="680"/>
      <c r="J12" s="319" t="s">
        <v>176</v>
      </c>
      <c r="K12" s="319" t="s">
        <v>177</v>
      </c>
      <c r="L12" s="319" t="s">
        <v>178</v>
      </c>
      <c r="M12" s="680"/>
      <c r="N12" s="319" t="s">
        <v>176</v>
      </c>
      <c r="O12" s="319" t="s">
        <v>177</v>
      </c>
      <c r="P12" s="319" t="s">
        <v>178</v>
      </c>
      <c r="Q12" s="680"/>
      <c r="R12" s="319" t="s">
        <v>176</v>
      </c>
      <c r="S12" s="319" t="s">
        <v>177</v>
      </c>
      <c r="T12" s="319" t="s">
        <v>178</v>
      </c>
      <c r="U12" s="680"/>
      <c r="V12" s="319" t="s">
        <v>176</v>
      </c>
      <c r="W12" s="319" t="s">
        <v>177</v>
      </c>
      <c r="X12" s="319" t="s">
        <v>178</v>
      </c>
      <c r="Y12" s="680"/>
      <c r="Z12" s="319" t="s">
        <v>176</v>
      </c>
      <c r="AA12" s="319" t="s">
        <v>177</v>
      </c>
      <c r="AB12" s="319" t="s">
        <v>178</v>
      </c>
      <c r="AC12" s="680"/>
      <c r="AD12" s="319" t="s">
        <v>176</v>
      </c>
      <c r="AE12" s="319" t="s">
        <v>177</v>
      </c>
      <c r="AF12" s="319" t="s">
        <v>178</v>
      </c>
      <c r="AG12" s="680"/>
      <c r="AH12" s="319" t="s">
        <v>176</v>
      </c>
      <c r="AI12" s="319" t="s">
        <v>177</v>
      </c>
      <c r="AJ12" s="319" t="s">
        <v>178</v>
      </c>
      <c r="AK12" s="680"/>
    </row>
    <row r="13" spans="1:231" x14ac:dyDescent="0.25">
      <c r="A13" s="332" t="s">
        <v>179</v>
      </c>
      <c r="B13" s="577">
        <v>0</v>
      </c>
      <c r="C13" s="582">
        <v>0</v>
      </c>
      <c r="D13" s="336">
        <v>0</v>
      </c>
      <c r="E13" s="337">
        <v>0</v>
      </c>
      <c r="F13" s="336">
        <v>0</v>
      </c>
      <c r="G13" s="336">
        <v>0</v>
      </c>
      <c r="H13" s="336">
        <v>0</v>
      </c>
      <c r="I13" s="320">
        <v>0</v>
      </c>
      <c r="J13" s="336">
        <v>0</v>
      </c>
      <c r="K13" s="336">
        <v>0</v>
      </c>
      <c r="L13" s="336">
        <v>0</v>
      </c>
      <c r="M13" s="320">
        <v>0</v>
      </c>
      <c r="N13" s="336">
        <v>0</v>
      </c>
      <c r="O13" s="336">
        <v>0</v>
      </c>
      <c r="P13" s="336">
        <v>0</v>
      </c>
      <c r="Q13" s="320">
        <v>0</v>
      </c>
      <c r="R13" s="344">
        <v>476862</v>
      </c>
      <c r="S13" s="336">
        <v>0</v>
      </c>
      <c r="T13" s="336">
        <v>0</v>
      </c>
      <c r="U13" s="320">
        <v>476862</v>
      </c>
      <c r="V13" s="344">
        <v>294073</v>
      </c>
      <c r="W13" s="336">
        <v>0</v>
      </c>
      <c r="X13" s="336">
        <v>0</v>
      </c>
      <c r="Y13" s="320">
        <v>294073</v>
      </c>
      <c r="Z13" s="344">
        <v>451046</v>
      </c>
      <c r="AA13" s="336">
        <v>0</v>
      </c>
      <c r="AB13" s="336">
        <v>0</v>
      </c>
      <c r="AC13" s="320">
        <v>451046</v>
      </c>
      <c r="AD13" s="344">
        <v>294902</v>
      </c>
      <c r="AE13" s="336">
        <v>0</v>
      </c>
      <c r="AF13" s="336">
        <v>0</v>
      </c>
      <c r="AG13" s="320">
        <v>294902</v>
      </c>
      <c r="AH13" s="344">
        <v>334309</v>
      </c>
      <c r="AI13" s="336">
        <v>0</v>
      </c>
      <c r="AJ13" s="336">
        <v>0</v>
      </c>
      <c r="AK13" s="320">
        <v>334309</v>
      </c>
    </row>
    <row r="14" spans="1:231" x14ac:dyDescent="0.25">
      <c r="A14" s="321" t="s">
        <v>180</v>
      </c>
      <c r="B14" s="578">
        <v>0</v>
      </c>
      <c r="C14" s="583">
        <v>0</v>
      </c>
      <c r="D14" s="329">
        <v>0</v>
      </c>
      <c r="E14" s="338">
        <v>0</v>
      </c>
      <c r="F14" s="329">
        <v>0</v>
      </c>
      <c r="G14" s="329">
        <v>0</v>
      </c>
      <c r="H14" s="329">
        <v>0</v>
      </c>
      <c r="I14" s="322">
        <v>0</v>
      </c>
      <c r="J14" s="330">
        <v>0</v>
      </c>
      <c r="K14" s="330">
        <v>0</v>
      </c>
      <c r="L14" s="330">
        <v>0</v>
      </c>
      <c r="M14" s="322">
        <v>0</v>
      </c>
      <c r="N14" s="330">
        <v>0</v>
      </c>
      <c r="O14" s="330">
        <v>0</v>
      </c>
      <c r="P14" s="330">
        <v>0</v>
      </c>
      <c r="Q14" s="322">
        <v>0</v>
      </c>
      <c r="R14" s="345">
        <v>476862</v>
      </c>
      <c r="S14" s="329">
        <v>0</v>
      </c>
      <c r="T14" s="330">
        <v>0</v>
      </c>
      <c r="U14" s="322">
        <v>476862</v>
      </c>
      <c r="V14" s="345">
        <v>294073</v>
      </c>
      <c r="W14" s="329">
        <v>0</v>
      </c>
      <c r="X14" s="330">
        <v>0</v>
      </c>
      <c r="Y14" s="322">
        <v>294073</v>
      </c>
      <c r="Z14" s="345">
        <v>451046</v>
      </c>
      <c r="AA14" s="329">
        <v>0</v>
      </c>
      <c r="AB14" s="330">
        <v>0</v>
      </c>
      <c r="AC14" s="322">
        <v>451046</v>
      </c>
      <c r="AD14" s="345">
        <v>294902</v>
      </c>
      <c r="AE14" s="329">
        <v>0</v>
      </c>
      <c r="AF14" s="330">
        <v>0</v>
      </c>
      <c r="AG14" s="322">
        <v>294902</v>
      </c>
      <c r="AH14" s="345">
        <v>334309</v>
      </c>
      <c r="AI14" s="329">
        <v>0</v>
      </c>
      <c r="AJ14" s="330">
        <v>0</v>
      </c>
      <c r="AK14" s="322">
        <v>334309</v>
      </c>
    </row>
    <row r="15" spans="1:231" x14ac:dyDescent="0.25">
      <c r="A15" s="333" t="s">
        <v>181</v>
      </c>
      <c r="B15" s="579">
        <v>0</v>
      </c>
      <c r="C15" s="584">
        <v>0</v>
      </c>
      <c r="D15" s="334">
        <v>5758</v>
      </c>
      <c r="E15" s="323">
        <v>5758</v>
      </c>
      <c r="F15" s="335">
        <v>0</v>
      </c>
      <c r="G15" s="335">
        <v>0</v>
      </c>
      <c r="H15" s="334">
        <v>6920</v>
      </c>
      <c r="I15" s="323">
        <v>6920</v>
      </c>
      <c r="J15" s="335">
        <v>0</v>
      </c>
      <c r="K15" s="335">
        <v>0</v>
      </c>
      <c r="L15" s="334">
        <v>8072</v>
      </c>
      <c r="M15" s="323">
        <v>8072</v>
      </c>
      <c r="N15" s="335">
        <v>0</v>
      </c>
      <c r="O15" s="335">
        <v>0</v>
      </c>
      <c r="P15" s="334">
        <v>9600</v>
      </c>
      <c r="Q15" s="323">
        <v>9600</v>
      </c>
      <c r="R15" s="335">
        <v>0</v>
      </c>
      <c r="S15" s="335">
        <v>0</v>
      </c>
      <c r="T15" s="334">
        <v>12859</v>
      </c>
      <c r="U15" s="323">
        <v>12859</v>
      </c>
      <c r="V15" s="335">
        <v>0</v>
      </c>
      <c r="W15" s="335">
        <v>0</v>
      </c>
      <c r="X15" s="334">
        <v>13953</v>
      </c>
      <c r="Y15" s="323">
        <v>13953</v>
      </c>
      <c r="Z15" s="335">
        <v>0</v>
      </c>
      <c r="AA15" s="335">
        <v>0</v>
      </c>
      <c r="AB15" s="334">
        <v>14474.154152999999</v>
      </c>
      <c r="AC15" s="323">
        <v>14474.154152999999</v>
      </c>
      <c r="AD15" s="335">
        <v>0</v>
      </c>
      <c r="AE15" s="335">
        <v>0</v>
      </c>
      <c r="AF15" s="334">
        <v>13286.920877</v>
      </c>
      <c r="AG15" s="323">
        <v>13286.920877</v>
      </c>
      <c r="AH15" s="335">
        <v>0</v>
      </c>
      <c r="AI15" s="335">
        <v>0</v>
      </c>
      <c r="AJ15" s="334">
        <v>15370.227730000001</v>
      </c>
      <c r="AK15" s="323">
        <v>15370.227730000001</v>
      </c>
    </row>
    <row r="16" spans="1:231" x14ac:dyDescent="0.25">
      <c r="A16" s="324" t="s">
        <v>182</v>
      </c>
      <c r="B16" s="578">
        <v>0</v>
      </c>
      <c r="C16" s="583">
        <v>0</v>
      </c>
      <c r="D16" s="315">
        <v>5758</v>
      </c>
      <c r="E16" s="322">
        <v>5758</v>
      </c>
      <c r="F16" s="329">
        <v>0</v>
      </c>
      <c r="G16" s="329">
        <v>0</v>
      </c>
      <c r="H16" s="315">
        <v>6920</v>
      </c>
      <c r="I16" s="322">
        <v>6920</v>
      </c>
      <c r="J16" s="330">
        <v>0</v>
      </c>
      <c r="K16" s="330">
        <v>0</v>
      </c>
      <c r="L16" s="315">
        <v>8072</v>
      </c>
      <c r="M16" s="322">
        <v>8072</v>
      </c>
      <c r="N16" s="330">
        <v>0</v>
      </c>
      <c r="O16" s="330">
        <v>0</v>
      </c>
      <c r="P16" s="315">
        <v>9600</v>
      </c>
      <c r="Q16" s="322">
        <v>9600</v>
      </c>
      <c r="R16" s="330">
        <v>0</v>
      </c>
      <c r="S16" s="330">
        <v>0</v>
      </c>
      <c r="T16" s="315">
        <v>12859</v>
      </c>
      <c r="U16" s="322">
        <v>12859</v>
      </c>
      <c r="V16" s="330">
        <v>0</v>
      </c>
      <c r="W16" s="330">
        <v>0</v>
      </c>
      <c r="X16" s="315">
        <v>13953</v>
      </c>
      <c r="Y16" s="322">
        <v>13953</v>
      </c>
      <c r="Z16" s="330">
        <v>0</v>
      </c>
      <c r="AA16" s="330">
        <v>0</v>
      </c>
      <c r="AB16" s="315">
        <v>14474.154152999999</v>
      </c>
      <c r="AC16" s="322">
        <v>14474.154152999999</v>
      </c>
      <c r="AD16" s="330">
        <v>0</v>
      </c>
      <c r="AE16" s="330">
        <v>0</v>
      </c>
      <c r="AF16" s="315">
        <v>13286.920877</v>
      </c>
      <c r="AG16" s="322">
        <v>13286.920877</v>
      </c>
      <c r="AH16" s="330">
        <v>0</v>
      </c>
      <c r="AI16" s="330">
        <v>0</v>
      </c>
      <c r="AJ16" s="315">
        <v>15370.227730000001</v>
      </c>
      <c r="AK16" s="322">
        <v>15370.227730000001</v>
      </c>
    </row>
    <row r="17" spans="1:39" x14ac:dyDescent="0.25">
      <c r="A17" s="333" t="s">
        <v>183</v>
      </c>
      <c r="B17" s="579">
        <v>0</v>
      </c>
      <c r="C17" s="587">
        <v>61010</v>
      </c>
      <c r="D17" s="335">
        <v>0</v>
      </c>
      <c r="E17" s="323">
        <v>61010</v>
      </c>
      <c r="F17" s="335">
        <v>0</v>
      </c>
      <c r="G17" s="585">
        <v>63971</v>
      </c>
      <c r="H17" s="335">
        <v>0</v>
      </c>
      <c r="I17" s="323">
        <v>63971</v>
      </c>
      <c r="J17" s="335">
        <v>0</v>
      </c>
      <c r="K17" s="334">
        <v>70833</v>
      </c>
      <c r="L17" s="335">
        <v>0</v>
      </c>
      <c r="M17" s="323">
        <v>70833</v>
      </c>
      <c r="N17" s="335">
        <v>0</v>
      </c>
      <c r="O17" s="334">
        <v>68968</v>
      </c>
      <c r="P17" s="335">
        <v>0</v>
      </c>
      <c r="Q17" s="323">
        <v>68968</v>
      </c>
      <c r="R17" s="334">
        <v>10382</v>
      </c>
      <c r="S17" s="334">
        <v>83320</v>
      </c>
      <c r="T17" s="335">
        <v>0</v>
      </c>
      <c r="U17" s="323">
        <v>93702</v>
      </c>
      <c r="V17" s="334">
        <v>30124</v>
      </c>
      <c r="W17" s="334">
        <v>99362</v>
      </c>
      <c r="X17" s="335">
        <v>0</v>
      </c>
      <c r="Y17" s="323">
        <v>129486</v>
      </c>
      <c r="Z17" s="334">
        <v>40704</v>
      </c>
      <c r="AA17" s="334">
        <v>108312.199012966</v>
      </c>
      <c r="AB17" s="335">
        <v>0</v>
      </c>
      <c r="AC17" s="323">
        <v>149016.19901296601</v>
      </c>
      <c r="AD17" s="334">
        <v>45239</v>
      </c>
      <c r="AE17" s="334">
        <v>103964.43685400042</v>
      </c>
      <c r="AF17" s="335">
        <v>0</v>
      </c>
      <c r="AG17" s="323">
        <v>149203.43685400044</v>
      </c>
      <c r="AH17" s="334">
        <v>48119</v>
      </c>
      <c r="AI17" s="334">
        <v>134644.67403838001</v>
      </c>
      <c r="AJ17" s="335">
        <v>0</v>
      </c>
      <c r="AK17" s="323">
        <v>182763.67403838001</v>
      </c>
    </row>
    <row r="18" spans="1:39" x14ac:dyDescent="0.25">
      <c r="A18" s="324" t="s">
        <v>184</v>
      </c>
      <c r="B18" s="578">
        <v>0</v>
      </c>
      <c r="C18" s="588">
        <v>61010</v>
      </c>
      <c r="D18" s="329">
        <v>0</v>
      </c>
      <c r="E18" s="322">
        <v>61010</v>
      </c>
      <c r="F18" s="329">
        <v>0</v>
      </c>
      <c r="G18" s="586">
        <v>63971</v>
      </c>
      <c r="H18" s="329">
        <v>0</v>
      </c>
      <c r="I18" s="322">
        <v>63971</v>
      </c>
      <c r="J18" s="330">
        <v>0</v>
      </c>
      <c r="K18" s="315">
        <v>70833</v>
      </c>
      <c r="L18" s="330">
        <v>0</v>
      </c>
      <c r="M18" s="322">
        <v>70833</v>
      </c>
      <c r="N18" s="329">
        <v>0</v>
      </c>
      <c r="O18" s="315">
        <v>68968</v>
      </c>
      <c r="P18" s="329">
        <v>0</v>
      </c>
      <c r="Q18" s="322">
        <v>68968</v>
      </c>
      <c r="R18" s="329">
        <v>0</v>
      </c>
      <c r="S18" s="315">
        <v>83320</v>
      </c>
      <c r="T18" s="329">
        <v>0</v>
      </c>
      <c r="U18" s="322">
        <v>83320</v>
      </c>
      <c r="V18" s="329">
        <v>0</v>
      </c>
      <c r="W18" s="315">
        <v>99362</v>
      </c>
      <c r="X18" s="329">
        <v>0</v>
      </c>
      <c r="Y18" s="322">
        <v>99362</v>
      </c>
      <c r="Z18" s="329">
        <v>0</v>
      </c>
      <c r="AA18" s="315">
        <v>108312.199012966</v>
      </c>
      <c r="AB18" s="329">
        <v>0</v>
      </c>
      <c r="AC18" s="322">
        <v>108312.199012966</v>
      </c>
      <c r="AD18" s="329">
        <v>0</v>
      </c>
      <c r="AE18" s="315">
        <v>103964.43685400042</v>
      </c>
      <c r="AF18" s="329">
        <v>0</v>
      </c>
      <c r="AG18" s="322">
        <v>103964.43685400042</v>
      </c>
      <c r="AH18" s="329">
        <v>0</v>
      </c>
      <c r="AI18" s="315">
        <v>134644.67403838001</v>
      </c>
      <c r="AJ18" s="329">
        <v>0</v>
      </c>
      <c r="AK18" s="322">
        <v>134644.67403838001</v>
      </c>
    </row>
    <row r="19" spans="1:39" x14ac:dyDescent="0.25">
      <c r="A19" s="327" t="s">
        <v>185</v>
      </c>
      <c r="B19" s="578">
        <v>0</v>
      </c>
      <c r="C19" s="581">
        <v>0</v>
      </c>
      <c r="D19" s="329">
        <v>0</v>
      </c>
      <c r="E19" s="322">
        <v>0</v>
      </c>
      <c r="F19" s="329">
        <v>0</v>
      </c>
      <c r="G19" s="312">
        <v>0</v>
      </c>
      <c r="H19" s="329">
        <v>0</v>
      </c>
      <c r="I19" s="338">
        <v>0</v>
      </c>
      <c r="J19" s="330">
        <v>0</v>
      </c>
      <c r="K19" s="312">
        <v>0</v>
      </c>
      <c r="L19" s="330">
        <v>0</v>
      </c>
      <c r="M19" s="322">
        <v>0</v>
      </c>
      <c r="N19" s="329">
        <v>0</v>
      </c>
      <c r="O19" s="312">
        <v>0</v>
      </c>
      <c r="P19" s="329">
        <v>0</v>
      </c>
      <c r="Q19" s="322">
        <v>0</v>
      </c>
      <c r="R19" s="315">
        <v>10382</v>
      </c>
      <c r="S19" s="312">
        <v>0</v>
      </c>
      <c r="T19" s="329">
        <v>0</v>
      </c>
      <c r="U19" s="322">
        <v>10382</v>
      </c>
      <c r="V19" s="315">
        <v>30124</v>
      </c>
      <c r="W19" s="312">
        <v>0</v>
      </c>
      <c r="X19" s="329">
        <v>0</v>
      </c>
      <c r="Y19" s="322">
        <v>30124</v>
      </c>
      <c r="Z19" s="315">
        <v>40704</v>
      </c>
      <c r="AA19" s="312">
        <v>0</v>
      </c>
      <c r="AB19" s="329">
        <v>0</v>
      </c>
      <c r="AC19" s="322">
        <v>40704</v>
      </c>
      <c r="AD19" s="315">
        <v>45239</v>
      </c>
      <c r="AE19" s="312">
        <v>0</v>
      </c>
      <c r="AF19" s="329">
        <v>0</v>
      </c>
      <c r="AG19" s="322">
        <v>45239</v>
      </c>
      <c r="AH19" s="315">
        <v>48119</v>
      </c>
      <c r="AI19" s="312">
        <v>0</v>
      </c>
      <c r="AJ19" s="329">
        <v>0</v>
      </c>
      <c r="AK19" s="322">
        <v>48119</v>
      </c>
    </row>
    <row r="20" spans="1:39" x14ac:dyDescent="0.25">
      <c r="A20" s="333" t="s">
        <v>186</v>
      </c>
      <c r="B20" s="579">
        <v>0</v>
      </c>
      <c r="C20" s="334">
        <v>103099</v>
      </c>
      <c r="D20" s="335">
        <v>0</v>
      </c>
      <c r="E20" s="323">
        <v>103099</v>
      </c>
      <c r="F20" s="335">
        <v>0</v>
      </c>
      <c r="G20" s="334">
        <v>111071</v>
      </c>
      <c r="H20" s="335">
        <v>0</v>
      </c>
      <c r="I20" s="323">
        <v>111071</v>
      </c>
      <c r="J20" s="335">
        <v>0</v>
      </c>
      <c r="K20" s="334">
        <v>136710</v>
      </c>
      <c r="L20" s="335">
        <v>0</v>
      </c>
      <c r="M20" s="323">
        <v>136710</v>
      </c>
      <c r="N20" s="335">
        <v>0</v>
      </c>
      <c r="O20" s="334">
        <v>128170</v>
      </c>
      <c r="P20" s="335">
        <v>0</v>
      </c>
      <c r="Q20" s="323">
        <v>128170</v>
      </c>
      <c r="R20" s="335">
        <v>0</v>
      </c>
      <c r="S20" s="334">
        <v>142062</v>
      </c>
      <c r="T20" s="335">
        <v>0</v>
      </c>
      <c r="U20" s="323">
        <v>142062</v>
      </c>
      <c r="V20" s="335">
        <v>0</v>
      </c>
      <c r="W20" s="334">
        <v>174248</v>
      </c>
      <c r="X20" s="335">
        <v>0</v>
      </c>
      <c r="Y20" s="323">
        <v>174248</v>
      </c>
      <c r="Z20" s="335">
        <v>0</v>
      </c>
      <c r="AA20" s="334">
        <v>212393.41213664607</v>
      </c>
      <c r="AB20" s="335">
        <v>0</v>
      </c>
      <c r="AC20" s="323">
        <v>212393.41213664607</v>
      </c>
      <c r="AD20" s="335">
        <v>0</v>
      </c>
      <c r="AE20" s="334">
        <v>227352.15805927938</v>
      </c>
      <c r="AF20" s="335">
        <v>0</v>
      </c>
      <c r="AG20" s="323">
        <v>227352.15805927938</v>
      </c>
      <c r="AH20" s="335">
        <v>0</v>
      </c>
      <c r="AI20" s="334">
        <v>299786.67259896995</v>
      </c>
      <c r="AJ20" s="335">
        <v>0</v>
      </c>
      <c r="AK20" s="323">
        <v>299786.67259896995</v>
      </c>
    </row>
    <row r="21" spans="1:39" x14ac:dyDescent="0.25">
      <c r="A21" s="324" t="s">
        <v>187</v>
      </c>
      <c r="B21" s="578">
        <v>0</v>
      </c>
      <c r="C21" s="315">
        <v>103099</v>
      </c>
      <c r="D21" s="329">
        <v>0</v>
      </c>
      <c r="E21" s="322">
        <v>103099</v>
      </c>
      <c r="F21" s="329">
        <v>0</v>
      </c>
      <c r="G21" s="315">
        <v>111071</v>
      </c>
      <c r="H21" s="329">
        <v>0</v>
      </c>
      <c r="I21" s="322">
        <v>111071</v>
      </c>
      <c r="J21" s="330">
        <v>0</v>
      </c>
      <c r="K21" s="315">
        <v>136710</v>
      </c>
      <c r="L21" s="330">
        <v>0</v>
      </c>
      <c r="M21" s="322">
        <v>136710</v>
      </c>
      <c r="N21" s="329">
        <v>0</v>
      </c>
      <c r="O21" s="315">
        <v>128170</v>
      </c>
      <c r="P21" s="330">
        <v>0</v>
      </c>
      <c r="Q21" s="322">
        <v>128170</v>
      </c>
      <c r="R21" s="329">
        <v>0</v>
      </c>
      <c r="S21" s="315">
        <v>142062</v>
      </c>
      <c r="T21" s="329">
        <v>0</v>
      </c>
      <c r="U21" s="322">
        <v>142062</v>
      </c>
      <c r="V21" s="329">
        <v>0</v>
      </c>
      <c r="W21" s="315">
        <v>174248</v>
      </c>
      <c r="X21" s="329">
        <v>0</v>
      </c>
      <c r="Y21" s="322">
        <v>174248</v>
      </c>
      <c r="Z21" s="329">
        <v>0</v>
      </c>
      <c r="AA21" s="315">
        <v>212393.41213664607</v>
      </c>
      <c r="AB21" s="329">
        <v>0</v>
      </c>
      <c r="AC21" s="322">
        <v>212393.41213664607</v>
      </c>
      <c r="AD21" s="329">
        <v>0</v>
      </c>
      <c r="AE21" s="315">
        <v>227352.15805927938</v>
      </c>
      <c r="AF21" s="329">
        <v>0</v>
      </c>
      <c r="AG21" s="322">
        <v>227352.15805927938</v>
      </c>
      <c r="AH21" s="329">
        <v>0</v>
      </c>
      <c r="AI21" s="315">
        <v>299786.67259896995</v>
      </c>
      <c r="AJ21" s="329">
        <v>0</v>
      </c>
      <c r="AK21" s="322">
        <v>299786.67259896995</v>
      </c>
    </row>
    <row r="22" spans="1:39" x14ac:dyDescent="0.25">
      <c r="A22" s="326" t="s">
        <v>188</v>
      </c>
      <c r="B22" s="580">
        <v>0</v>
      </c>
      <c r="C22" s="342">
        <v>164109</v>
      </c>
      <c r="D22" s="342">
        <v>5758</v>
      </c>
      <c r="E22" s="343">
        <v>169867</v>
      </c>
      <c r="F22" s="346">
        <v>0</v>
      </c>
      <c r="G22" s="342">
        <v>175042</v>
      </c>
      <c r="H22" s="342">
        <v>6920</v>
      </c>
      <c r="I22" s="343">
        <v>181962</v>
      </c>
      <c r="J22" s="346">
        <v>0</v>
      </c>
      <c r="K22" s="342">
        <v>207543</v>
      </c>
      <c r="L22" s="342">
        <v>8072</v>
      </c>
      <c r="M22" s="343">
        <v>215615</v>
      </c>
      <c r="N22" s="346">
        <v>0</v>
      </c>
      <c r="O22" s="342">
        <v>197138</v>
      </c>
      <c r="P22" s="342">
        <v>9600</v>
      </c>
      <c r="Q22" s="343">
        <v>206738</v>
      </c>
      <c r="R22" s="342">
        <v>487244</v>
      </c>
      <c r="S22" s="342">
        <v>225382</v>
      </c>
      <c r="T22" s="342">
        <v>12859</v>
      </c>
      <c r="U22" s="343">
        <v>725485</v>
      </c>
      <c r="V22" s="342">
        <v>324197</v>
      </c>
      <c r="W22" s="342">
        <v>273610</v>
      </c>
      <c r="X22" s="342">
        <v>13953</v>
      </c>
      <c r="Y22" s="343">
        <v>611760</v>
      </c>
      <c r="Z22" s="342">
        <v>491750</v>
      </c>
      <c r="AA22" s="342">
        <v>320705.61114961206</v>
      </c>
      <c r="AB22" s="342">
        <v>14474.154152999999</v>
      </c>
      <c r="AC22" s="343">
        <v>826929.7653026121</v>
      </c>
      <c r="AD22" s="342">
        <v>340141</v>
      </c>
      <c r="AE22" s="342">
        <v>331316.59491327981</v>
      </c>
      <c r="AF22" s="342">
        <v>13286.920877</v>
      </c>
      <c r="AG22" s="343">
        <v>684744.51579027984</v>
      </c>
      <c r="AH22" s="342">
        <v>382428</v>
      </c>
      <c r="AI22" s="342">
        <v>434431.34663734993</v>
      </c>
      <c r="AJ22" s="342">
        <v>15370.227730000001</v>
      </c>
      <c r="AK22" s="343">
        <v>832229.57436734997</v>
      </c>
      <c r="AL22" s="73"/>
    </row>
    <row r="23" spans="1:39" ht="15" x14ac:dyDescent="0.2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39"/>
      <c r="W23" s="339"/>
      <c r="X23" s="339"/>
      <c r="Y23" s="328"/>
      <c r="Z23" s="339"/>
      <c r="AA23" s="339"/>
      <c r="AB23" s="339"/>
      <c r="AC23" s="339"/>
      <c r="AD23" s="339"/>
      <c r="AE23" s="339"/>
      <c r="AF23" s="339"/>
      <c r="AG23" s="339"/>
      <c r="AH23" s="311"/>
    </row>
    <row r="24" spans="1:39" ht="15" x14ac:dyDescent="0.25">
      <c r="A24" s="316" t="s">
        <v>189</v>
      </c>
      <c r="B24" s="317"/>
      <c r="C24" s="317"/>
      <c r="D24" s="317"/>
      <c r="E24" s="317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31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0"/>
      <c r="AI24" s="310"/>
      <c r="AJ24" s="310"/>
      <c r="AK24" s="309"/>
    </row>
    <row r="25" spans="1:39" ht="15" x14ac:dyDescent="0.25">
      <c r="A25" s="682" t="s">
        <v>87</v>
      </c>
      <c r="B25" s="683"/>
      <c r="C25" s="683"/>
      <c r="D25" s="683"/>
      <c r="E25" s="683"/>
      <c r="F25" s="311"/>
      <c r="G25" s="311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1"/>
      <c r="AI25" s="73"/>
      <c r="AK25" s="52"/>
      <c r="AL25" s="73"/>
      <c r="AM25" s="73"/>
    </row>
    <row r="26" spans="1:39" ht="15" x14ac:dyDescent="0.25">
      <c r="A26" s="682" t="s">
        <v>88</v>
      </c>
      <c r="B26" s="683"/>
      <c r="C26" s="683"/>
      <c r="D26" s="683"/>
      <c r="E26" s="683"/>
      <c r="F26" s="311"/>
      <c r="G26" s="311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1"/>
      <c r="AI26" s="73"/>
      <c r="AK26" s="52"/>
      <c r="AL26" s="73"/>
      <c r="AM26" s="73"/>
    </row>
    <row r="27" spans="1:39" ht="15" x14ac:dyDescent="0.25">
      <c r="A27" s="548" t="s">
        <v>89</v>
      </c>
      <c r="B27" s="341"/>
      <c r="C27" s="341"/>
      <c r="D27" s="341"/>
      <c r="E27" s="341"/>
      <c r="F27" s="311"/>
      <c r="G27" s="311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1"/>
      <c r="AI27" s="73"/>
      <c r="AK27" s="52"/>
      <c r="AL27" s="73"/>
      <c r="AM27" s="73"/>
    </row>
    <row r="28" spans="1:39" ht="15" x14ac:dyDescent="0.25">
      <c r="A28" s="340" t="s">
        <v>91</v>
      </c>
      <c r="B28" s="341"/>
      <c r="C28" s="341"/>
      <c r="D28" s="341"/>
      <c r="E28" s="341"/>
      <c r="F28" s="311"/>
      <c r="G28" s="311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1"/>
      <c r="AK28" s="308"/>
      <c r="AL28" s="73"/>
      <c r="AM28" s="73"/>
    </row>
    <row r="29" spans="1:39" ht="15" x14ac:dyDescent="0.25">
      <c r="A29" s="684" t="s">
        <v>92</v>
      </c>
      <c r="B29" s="685"/>
      <c r="C29" s="685"/>
      <c r="D29" s="685"/>
      <c r="E29" s="685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07"/>
      <c r="AI29" s="67"/>
      <c r="AJ29" s="67"/>
      <c r="AK29" s="306"/>
      <c r="AL29" s="73"/>
      <c r="AM29" s="73"/>
    </row>
    <row r="30" spans="1:39" x14ac:dyDescent="0.25">
      <c r="AI30" s="73"/>
      <c r="AJ30" s="73"/>
      <c r="AL30" s="73"/>
      <c r="AM30" s="73"/>
    </row>
    <row r="31" spans="1:39" x14ac:dyDescent="0.25">
      <c r="AJ31" s="73"/>
      <c r="AL31" s="73"/>
      <c r="AM31" s="73"/>
    </row>
    <row r="32" spans="1:39" x14ac:dyDescent="0.25">
      <c r="AI32" s="73"/>
      <c r="AL32" s="73"/>
      <c r="AM32" s="73"/>
    </row>
    <row r="33" spans="35:39" x14ac:dyDescent="0.25">
      <c r="AJ33" s="73"/>
      <c r="AL33" s="73"/>
      <c r="AM33" s="73"/>
    </row>
    <row r="34" spans="35:39" x14ac:dyDescent="0.25">
      <c r="AJ34" s="73"/>
      <c r="AL34" s="73"/>
      <c r="AM34" s="73"/>
    </row>
    <row r="35" spans="35:39" x14ac:dyDescent="0.25">
      <c r="AI35" s="73"/>
      <c r="AJ35" s="73"/>
      <c r="AK35" s="73"/>
      <c r="AL35" s="73"/>
      <c r="AM35" s="73"/>
    </row>
    <row r="36" spans="35:39" x14ac:dyDescent="0.25">
      <c r="AI36" s="73"/>
      <c r="AJ36" s="73"/>
      <c r="AK36" s="73"/>
      <c r="AL36" s="73"/>
    </row>
    <row r="2882" spans="21:21" x14ac:dyDescent="0.25">
      <c r="U2882" s="68"/>
    </row>
    <row r="2890" spans="21:21" x14ac:dyDescent="0.25">
      <c r="U2890" s="68"/>
    </row>
    <row r="2962" spans="17:17" x14ac:dyDescent="0.25">
      <c r="Q2962" s="68"/>
    </row>
    <row r="3102" spans="21:21" x14ac:dyDescent="0.25">
      <c r="U3102" s="68"/>
    </row>
    <row r="3110" spans="21:21" x14ac:dyDescent="0.25">
      <c r="U3110" s="68"/>
    </row>
    <row r="3577" spans="21:21" x14ac:dyDescent="0.25">
      <c r="U3577" s="68"/>
    </row>
    <row r="3585" spans="21:21" x14ac:dyDescent="0.25">
      <c r="U3585" s="68"/>
    </row>
    <row r="3614" spans="17:17" x14ac:dyDescent="0.25">
      <c r="Q3614" s="68"/>
    </row>
    <row r="3787" spans="21:21" x14ac:dyDescent="0.25">
      <c r="U3787" s="68"/>
    </row>
    <row r="3795" spans="21:21" x14ac:dyDescent="0.25">
      <c r="U3795" s="68"/>
    </row>
    <row r="4168" spans="21:21" x14ac:dyDescent="0.25">
      <c r="U4168" s="68"/>
    </row>
    <row r="4169" spans="21:21" x14ac:dyDescent="0.25">
      <c r="U4169" s="68"/>
    </row>
    <row r="4186" spans="20:20" x14ac:dyDescent="0.25">
      <c r="T4186" s="68"/>
    </row>
    <row r="4262" spans="15:17" x14ac:dyDescent="0.25">
      <c r="O4262" s="68"/>
    </row>
    <row r="4269" spans="15:17" x14ac:dyDescent="0.25">
      <c r="Q4269" s="68"/>
    </row>
    <row r="7747" spans="15:15" x14ac:dyDescent="0.25">
      <c r="O7747" s="68"/>
    </row>
  </sheetData>
  <mergeCells count="34">
    <mergeCell ref="A26:E26"/>
    <mergeCell ref="A29:E29"/>
    <mergeCell ref="A25:E25"/>
    <mergeCell ref="Y11:Y12"/>
    <mergeCell ref="A11:A12"/>
    <mergeCell ref="B11:D11"/>
    <mergeCell ref="E11:E12"/>
    <mergeCell ref="F11:H11"/>
    <mergeCell ref="I11:I12"/>
    <mergeCell ref="J11:L11"/>
    <mergeCell ref="R11:T11"/>
    <mergeCell ref="U11:U12"/>
    <mergeCell ref="A1:XFD2"/>
    <mergeCell ref="A3:K4"/>
    <mergeCell ref="A5:K5"/>
    <mergeCell ref="N10:Q10"/>
    <mergeCell ref="Z11:AB11"/>
    <mergeCell ref="AC11:AC12"/>
    <mergeCell ref="AH10:AK10"/>
    <mergeCell ref="AH11:AJ11"/>
    <mergeCell ref="AK11:AK12"/>
    <mergeCell ref="V11:X11"/>
    <mergeCell ref="B10:E10"/>
    <mergeCell ref="F10:I10"/>
    <mergeCell ref="J10:M10"/>
    <mergeCell ref="AD10:AG10"/>
    <mergeCell ref="AD11:AF11"/>
    <mergeCell ref="AG11:AG12"/>
    <mergeCell ref="R10:U10"/>
    <mergeCell ref="V10:Y10"/>
    <mergeCell ref="Z10:AC10"/>
    <mergeCell ref="M11:M12"/>
    <mergeCell ref="N11:P11"/>
    <mergeCell ref="Q11:Q12"/>
  </mergeCells>
  <hyperlinks>
    <hyperlink ref="K9" location="Índice!A1" display="Índic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7739"/>
  <sheetViews>
    <sheetView zoomScaleNormal="100" workbookViewId="0">
      <selection activeCell="A3" sqref="A3:P4"/>
    </sheetView>
  </sheetViews>
  <sheetFormatPr baseColWidth="10" defaultColWidth="11.42578125" defaultRowHeight="14.25" x14ac:dyDescent="0.25"/>
  <cols>
    <col min="1" max="1" width="53.42578125" style="1" customWidth="1"/>
    <col min="2" max="2" width="12" style="1" customWidth="1"/>
    <col min="3" max="3" width="14.140625" style="1" customWidth="1"/>
    <col min="4" max="4" width="12" style="1" customWidth="1"/>
    <col min="5" max="5" width="14.140625" style="1" customWidth="1"/>
    <col min="6" max="6" width="12" style="1" customWidth="1"/>
    <col min="7" max="7" width="13.7109375" style="1" customWidth="1"/>
    <col min="8" max="11" width="14" style="1" customWidth="1"/>
    <col min="12" max="13" width="12.7109375" style="1" bestFit="1" customWidth="1"/>
    <col min="14" max="14" width="15" style="1" customWidth="1"/>
    <col min="15" max="16" width="12.5703125" style="1" customWidth="1"/>
    <col min="17" max="16384" width="11.42578125" style="1"/>
  </cols>
  <sheetData>
    <row r="1" spans="1:18" s="613" customFormat="1" ht="60" customHeight="1" x14ac:dyDescent="0.2"/>
    <row r="2" spans="1:18" s="613" customFormat="1" ht="30.75" customHeight="1" x14ac:dyDescent="0.2"/>
    <row r="3" spans="1:18" ht="14.25" customHeight="1" x14ac:dyDescent="0.25">
      <c r="A3" s="706" t="s">
        <v>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</row>
    <row r="4" spans="1:18" ht="14.25" customHeight="1" x14ac:dyDescent="0.25">
      <c r="A4" s="706"/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</row>
    <row r="5" spans="1:18" x14ac:dyDescent="0.25">
      <c r="A5" s="434" t="s">
        <v>190</v>
      </c>
      <c r="B5" s="435"/>
      <c r="C5" s="436"/>
      <c r="D5" s="436"/>
      <c r="E5" s="436"/>
      <c r="F5" s="436"/>
      <c r="G5" s="436"/>
      <c r="H5" s="436"/>
      <c r="I5" s="436"/>
      <c r="J5" s="436"/>
      <c r="K5" s="437"/>
      <c r="L5" s="437"/>
      <c r="M5" s="437"/>
      <c r="N5" s="351"/>
      <c r="O5" s="351"/>
      <c r="P5" s="350"/>
    </row>
    <row r="6" spans="1:18" x14ac:dyDescent="0.25">
      <c r="A6" s="443" t="s">
        <v>191</v>
      </c>
      <c r="B6" s="444"/>
      <c r="C6" s="449"/>
      <c r="D6" s="449"/>
      <c r="E6" s="449"/>
      <c r="F6" s="449"/>
      <c r="G6" s="449"/>
      <c r="H6" s="449"/>
      <c r="I6" s="449"/>
      <c r="J6" s="449"/>
      <c r="K6" s="450"/>
      <c r="L6" s="450"/>
      <c r="M6" s="450"/>
      <c r="N6" s="4"/>
      <c r="O6" s="4"/>
      <c r="P6" s="5"/>
    </row>
    <row r="7" spans="1:18" x14ac:dyDescent="0.25">
      <c r="A7" s="352" t="s">
        <v>192</v>
      </c>
      <c r="B7" s="414"/>
      <c r="C7" s="408"/>
      <c r="D7" s="408"/>
      <c r="E7" s="408"/>
      <c r="F7" s="408"/>
      <c r="G7" s="408"/>
      <c r="H7" s="408"/>
      <c r="I7" s="408"/>
      <c r="J7" s="408"/>
      <c r="K7" s="417"/>
      <c r="L7" s="417"/>
      <c r="M7" s="417"/>
      <c r="N7" s="349"/>
      <c r="O7" s="349"/>
      <c r="P7" s="60"/>
    </row>
    <row r="8" spans="1:18" ht="15" x14ac:dyDescent="0.25">
      <c r="A8" s="354"/>
      <c r="B8" s="357"/>
      <c r="C8" s="416"/>
      <c r="D8" s="416"/>
      <c r="E8" s="416"/>
      <c r="F8" s="416"/>
      <c r="G8" s="413"/>
      <c r="H8" s="413"/>
      <c r="I8" s="413"/>
      <c r="J8" s="413"/>
      <c r="K8" s="413"/>
      <c r="L8" s="413"/>
      <c r="P8" s="418" t="s">
        <v>56</v>
      </c>
    </row>
    <row r="9" spans="1:18" x14ac:dyDescent="0.25">
      <c r="A9" s="708" t="s">
        <v>193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10"/>
    </row>
    <row r="10" spans="1:18" x14ac:dyDescent="0.25">
      <c r="A10" s="358" t="s">
        <v>57</v>
      </c>
      <c r="B10" s="669">
        <v>2017</v>
      </c>
      <c r="C10" s="669"/>
      <c r="D10" s="670"/>
      <c r="E10" s="669">
        <v>2018</v>
      </c>
      <c r="F10" s="669"/>
      <c r="G10" s="670"/>
      <c r="H10" s="669">
        <v>2019</v>
      </c>
      <c r="I10" s="669"/>
      <c r="J10" s="670"/>
      <c r="K10" s="669">
        <v>2020</v>
      </c>
      <c r="L10" s="669"/>
      <c r="M10" s="670"/>
      <c r="N10" s="703" t="s">
        <v>121</v>
      </c>
      <c r="O10" s="669"/>
      <c r="P10" s="670"/>
    </row>
    <row r="11" spans="1:18" x14ac:dyDescent="0.25">
      <c r="A11" s="715" t="s">
        <v>194</v>
      </c>
      <c r="B11" s="689" t="s">
        <v>195</v>
      </c>
      <c r="C11" s="689"/>
      <c r="D11" s="690"/>
      <c r="E11" s="689" t="s">
        <v>195</v>
      </c>
      <c r="F11" s="689"/>
      <c r="G11" s="690"/>
      <c r="H11" s="689" t="s">
        <v>195</v>
      </c>
      <c r="I11" s="689"/>
      <c r="J11" s="690"/>
      <c r="K11" s="689" t="s">
        <v>195</v>
      </c>
      <c r="L11" s="689"/>
      <c r="M11" s="690"/>
      <c r="N11" s="705" t="s">
        <v>195</v>
      </c>
      <c r="O11" s="689"/>
      <c r="P11" s="690"/>
    </row>
    <row r="12" spans="1:18" x14ac:dyDescent="0.25">
      <c r="A12" s="716"/>
      <c r="B12" s="691" t="s">
        <v>196</v>
      </c>
      <c r="C12" s="691" t="s">
        <v>197</v>
      </c>
      <c r="D12" s="701" t="s">
        <v>134</v>
      </c>
      <c r="E12" s="698" t="s">
        <v>196</v>
      </c>
      <c r="F12" s="691" t="s">
        <v>197</v>
      </c>
      <c r="G12" s="701" t="s">
        <v>134</v>
      </c>
      <c r="H12" s="698" t="s">
        <v>196</v>
      </c>
      <c r="I12" s="691" t="s">
        <v>197</v>
      </c>
      <c r="J12" s="701" t="s">
        <v>134</v>
      </c>
      <c r="K12" s="698" t="s">
        <v>196</v>
      </c>
      <c r="L12" s="691" t="s">
        <v>197</v>
      </c>
      <c r="M12" s="701" t="s">
        <v>134</v>
      </c>
      <c r="N12" s="698" t="s">
        <v>196</v>
      </c>
      <c r="O12" s="691" t="s">
        <v>197</v>
      </c>
      <c r="P12" s="701" t="s">
        <v>134</v>
      </c>
    </row>
    <row r="13" spans="1:18" x14ac:dyDescent="0.25">
      <c r="A13" s="717"/>
      <c r="B13" s="700"/>
      <c r="C13" s="700"/>
      <c r="D13" s="702"/>
      <c r="E13" s="699"/>
      <c r="F13" s="700"/>
      <c r="G13" s="702"/>
      <c r="H13" s="699"/>
      <c r="I13" s="700"/>
      <c r="J13" s="702"/>
      <c r="K13" s="699"/>
      <c r="L13" s="700"/>
      <c r="M13" s="702"/>
      <c r="N13" s="699"/>
      <c r="O13" s="700"/>
      <c r="P13" s="702"/>
    </row>
    <row r="14" spans="1:18" x14ac:dyDescent="0.25">
      <c r="A14" s="407" t="s">
        <v>198</v>
      </c>
      <c r="B14" s="359">
        <v>16000</v>
      </c>
      <c r="C14" s="360">
        <v>4173</v>
      </c>
      <c r="D14" s="360">
        <v>20173</v>
      </c>
      <c r="E14" s="361">
        <v>15504</v>
      </c>
      <c r="F14" s="362">
        <v>4699</v>
      </c>
      <c r="G14" s="363">
        <v>20203</v>
      </c>
      <c r="H14" s="361">
        <v>29689</v>
      </c>
      <c r="I14" s="362">
        <v>6159</v>
      </c>
      <c r="J14" s="363">
        <v>35848</v>
      </c>
      <c r="K14" s="361">
        <v>32980</v>
      </c>
      <c r="L14" s="362">
        <v>19624</v>
      </c>
      <c r="M14" s="363">
        <v>52604</v>
      </c>
      <c r="N14" s="361">
        <v>11777</v>
      </c>
      <c r="O14" s="362">
        <v>3617</v>
      </c>
      <c r="P14" s="363">
        <v>15394</v>
      </c>
      <c r="Q14" s="605"/>
      <c r="R14" s="605"/>
    </row>
    <row r="15" spans="1:18" x14ac:dyDescent="0.25">
      <c r="A15" s="404" t="s">
        <v>199</v>
      </c>
      <c r="B15" s="396">
        <v>58886</v>
      </c>
      <c r="C15" s="388">
        <v>34048</v>
      </c>
      <c r="D15" s="388">
        <v>92934</v>
      </c>
      <c r="E15" s="397">
        <v>65171</v>
      </c>
      <c r="F15" s="388">
        <v>65465</v>
      </c>
      <c r="G15" s="398">
        <v>130636</v>
      </c>
      <c r="H15" s="397">
        <v>62251</v>
      </c>
      <c r="I15" s="388">
        <v>72278</v>
      </c>
      <c r="J15" s="398">
        <v>134529</v>
      </c>
      <c r="K15" s="397">
        <v>39229</v>
      </c>
      <c r="L15" s="388">
        <v>36369</v>
      </c>
      <c r="M15" s="398">
        <v>75598</v>
      </c>
      <c r="N15" s="397">
        <v>74841</v>
      </c>
      <c r="O15" s="388">
        <v>97498</v>
      </c>
      <c r="P15" s="398">
        <v>172339</v>
      </c>
      <c r="Q15" s="605"/>
      <c r="R15" s="605"/>
    </row>
    <row r="16" spans="1:18" x14ac:dyDescent="0.25">
      <c r="A16" s="405" t="s">
        <v>200</v>
      </c>
      <c r="B16" s="365">
        <v>74886</v>
      </c>
      <c r="C16" s="365">
        <v>38221</v>
      </c>
      <c r="D16" s="365">
        <v>113107</v>
      </c>
      <c r="E16" s="366">
        <v>80675</v>
      </c>
      <c r="F16" s="365">
        <v>70164</v>
      </c>
      <c r="G16" s="367">
        <v>150839</v>
      </c>
      <c r="H16" s="366">
        <v>91940</v>
      </c>
      <c r="I16" s="365">
        <v>78437</v>
      </c>
      <c r="J16" s="367">
        <v>170377</v>
      </c>
      <c r="K16" s="366">
        <v>72209</v>
      </c>
      <c r="L16" s="365">
        <v>55993</v>
      </c>
      <c r="M16" s="367">
        <v>128202</v>
      </c>
      <c r="N16" s="366">
        <v>86618</v>
      </c>
      <c r="O16" s="365">
        <v>101115</v>
      </c>
      <c r="P16" s="367">
        <v>187733</v>
      </c>
      <c r="Q16" s="605"/>
      <c r="R16" s="605"/>
    </row>
    <row r="17" spans="1:18" x14ac:dyDescent="0.25">
      <c r="A17" s="368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605"/>
      <c r="R17" s="605"/>
    </row>
    <row r="18" spans="1:18" ht="14.25" customHeight="1" x14ac:dyDescent="0.25">
      <c r="A18" s="711" t="s">
        <v>201</v>
      </c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3"/>
      <c r="Q18" s="605"/>
      <c r="R18" s="605"/>
    </row>
    <row r="19" spans="1:18" x14ac:dyDescent="0.25">
      <c r="A19" s="371" t="s">
        <v>57</v>
      </c>
      <c r="B19" s="669">
        <v>2017</v>
      </c>
      <c r="C19" s="669"/>
      <c r="D19" s="670"/>
      <c r="E19" s="669">
        <v>2018</v>
      </c>
      <c r="F19" s="669"/>
      <c r="G19" s="670"/>
      <c r="H19" s="669">
        <v>2019</v>
      </c>
      <c r="I19" s="669"/>
      <c r="J19" s="670"/>
      <c r="K19" s="669">
        <v>2020</v>
      </c>
      <c r="L19" s="669"/>
      <c r="M19" s="670"/>
      <c r="N19" s="669" t="s">
        <v>121</v>
      </c>
      <c r="O19" s="669"/>
      <c r="P19" s="670"/>
      <c r="Q19" s="605"/>
      <c r="R19" s="605"/>
    </row>
    <row r="20" spans="1:18" x14ac:dyDescent="0.25">
      <c r="A20" s="729" t="s">
        <v>202</v>
      </c>
      <c r="B20" s="689" t="s">
        <v>195</v>
      </c>
      <c r="C20" s="689"/>
      <c r="D20" s="690"/>
      <c r="E20" s="689" t="s">
        <v>195</v>
      </c>
      <c r="F20" s="689"/>
      <c r="G20" s="690"/>
      <c r="H20" s="689" t="s">
        <v>195</v>
      </c>
      <c r="I20" s="689"/>
      <c r="J20" s="690"/>
      <c r="K20" s="689" t="s">
        <v>195</v>
      </c>
      <c r="L20" s="689"/>
      <c r="M20" s="690"/>
      <c r="N20" s="689" t="s">
        <v>195</v>
      </c>
      <c r="O20" s="689"/>
      <c r="P20" s="690"/>
      <c r="Q20" s="605"/>
      <c r="R20" s="605"/>
    </row>
    <row r="21" spans="1:18" x14ac:dyDescent="0.25">
      <c r="A21" s="730"/>
      <c r="B21" s="691" t="s">
        <v>196</v>
      </c>
      <c r="C21" s="691" t="s">
        <v>197</v>
      </c>
      <c r="D21" s="701" t="s">
        <v>134</v>
      </c>
      <c r="E21" s="698" t="s">
        <v>196</v>
      </c>
      <c r="F21" s="691" t="s">
        <v>197</v>
      </c>
      <c r="G21" s="701" t="s">
        <v>134</v>
      </c>
      <c r="H21" s="698" t="s">
        <v>196</v>
      </c>
      <c r="I21" s="691" t="s">
        <v>197</v>
      </c>
      <c r="J21" s="701" t="s">
        <v>134</v>
      </c>
      <c r="K21" s="698" t="s">
        <v>196</v>
      </c>
      <c r="L21" s="691" t="s">
        <v>197</v>
      </c>
      <c r="M21" s="701" t="s">
        <v>134</v>
      </c>
      <c r="N21" s="698" t="s">
        <v>196</v>
      </c>
      <c r="O21" s="691" t="s">
        <v>197</v>
      </c>
      <c r="P21" s="701" t="s">
        <v>134</v>
      </c>
      <c r="Q21" s="605"/>
      <c r="R21" s="605"/>
    </row>
    <row r="22" spans="1:18" x14ac:dyDescent="0.25">
      <c r="A22" s="731"/>
      <c r="B22" s="692"/>
      <c r="C22" s="692"/>
      <c r="D22" s="714"/>
      <c r="E22" s="704"/>
      <c r="F22" s="692"/>
      <c r="G22" s="714"/>
      <c r="H22" s="699"/>
      <c r="I22" s="700"/>
      <c r="J22" s="702"/>
      <c r="K22" s="699"/>
      <c r="L22" s="700"/>
      <c r="M22" s="702"/>
      <c r="N22" s="699"/>
      <c r="O22" s="700"/>
      <c r="P22" s="702"/>
      <c r="Q22" s="605"/>
      <c r="R22" s="605"/>
    </row>
    <row r="23" spans="1:18" ht="24" x14ac:dyDescent="0.25">
      <c r="A23" s="401" t="s">
        <v>203</v>
      </c>
      <c r="B23" s="372">
        <v>42660</v>
      </c>
      <c r="C23" s="373">
        <v>18857</v>
      </c>
      <c r="D23" s="374">
        <v>61517</v>
      </c>
      <c r="E23" s="373">
        <v>51071</v>
      </c>
      <c r="F23" s="375">
        <v>46447</v>
      </c>
      <c r="G23" s="376">
        <v>97518</v>
      </c>
      <c r="H23" s="373">
        <v>52970</v>
      </c>
      <c r="I23" s="375">
        <v>53443</v>
      </c>
      <c r="J23" s="376">
        <v>106413</v>
      </c>
      <c r="K23" s="373">
        <v>42273</v>
      </c>
      <c r="L23" s="375">
        <v>40677</v>
      </c>
      <c r="M23" s="376">
        <v>82950</v>
      </c>
      <c r="N23" s="373">
        <v>51828</v>
      </c>
      <c r="O23" s="375">
        <v>79999</v>
      </c>
      <c r="P23" s="376">
        <v>131827</v>
      </c>
      <c r="Q23" s="605"/>
      <c r="R23" s="605"/>
    </row>
    <row r="24" spans="1:18" ht="36" x14ac:dyDescent="0.25">
      <c r="A24" s="402" t="s">
        <v>204</v>
      </c>
      <c r="B24" s="399">
        <v>6288</v>
      </c>
      <c r="C24" s="388">
        <v>3425</v>
      </c>
      <c r="D24" s="439">
        <v>9713</v>
      </c>
      <c r="E24" s="388">
        <v>5201</v>
      </c>
      <c r="F24" s="396">
        <v>3139</v>
      </c>
      <c r="G24" s="400">
        <v>8340</v>
      </c>
      <c r="H24" s="388">
        <v>5267</v>
      </c>
      <c r="I24" s="396">
        <v>4827</v>
      </c>
      <c r="J24" s="400">
        <v>10094</v>
      </c>
      <c r="K24" s="388">
        <v>6728</v>
      </c>
      <c r="L24" s="396">
        <v>1172</v>
      </c>
      <c r="M24" s="400">
        <v>7900</v>
      </c>
      <c r="N24" s="388">
        <v>8202</v>
      </c>
      <c r="O24" s="396">
        <v>2967</v>
      </c>
      <c r="P24" s="400">
        <v>11169</v>
      </c>
      <c r="Q24" s="605"/>
      <c r="R24" s="605"/>
    </row>
    <row r="25" spans="1:18" ht="24" x14ac:dyDescent="0.25">
      <c r="A25" s="403" t="s">
        <v>205</v>
      </c>
      <c r="B25" s="377">
        <v>21728</v>
      </c>
      <c r="C25" s="360">
        <v>15637</v>
      </c>
      <c r="D25" s="438">
        <v>37365</v>
      </c>
      <c r="E25" s="360">
        <v>20311</v>
      </c>
      <c r="F25" s="359">
        <v>19669</v>
      </c>
      <c r="G25" s="379">
        <v>39980</v>
      </c>
      <c r="H25" s="360">
        <v>27307</v>
      </c>
      <c r="I25" s="359">
        <v>18344</v>
      </c>
      <c r="J25" s="379">
        <v>45651</v>
      </c>
      <c r="K25" s="360">
        <v>18544</v>
      </c>
      <c r="L25" s="359">
        <v>13530</v>
      </c>
      <c r="M25" s="379">
        <v>32074</v>
      </c>
      <c r="N25" s="360">
        <v>24301</v>
      </c>
      <c r="O25" s="359">
        <v>17400</v>
      </c>
      <c r="P25" s="379">
        <v>41701</v>
      </c>
      <c r="Q25" s="605"/>
      <c r="R25" s="605"/>
    </row>
    <row r="26" spans="1:18" x14ac:dyDescent="0.25">
      <c r="A26" s="402" t="s">
        <v>206</v>
      </c>
      <c r="B26" s="399">
        <v>4210</v>
      </c>
      <c r="C26" s="388">
        <v>302</v>
      </c>
      <c r="D26" s="439">
        <v>4512</v>
      </c>
      <c r="E26" s="388">
        <v>4092</v>
      </c>
      <c r="F26" s="396">
        <v>909</v>
      </c>
      <c r="G26" s="400">
        <v>5001</v>
      </c>
      <c r="H26" s="388">
        <v>6396</v>
      </c>
      <c r="I26" s="396">
        <v>1823</v>
      </c>
      <c r="J26" s="400">
        <v>8219</v>
      </c>
      <c r="K26" s="388">
        <v>4664</v>
      </c>
      <c r="L26" s="396">
        <v>614</v>
      </c>
      <c r="M26" s="400">
        <v>5278</v>
      </c>
      <c r="N26" s="388">
        <v>2287</v>
      </c>
      <c r="O26" s="396">
        <v>749</v>
      </c>
      <c r="P26" s="400">
        <v>3036</v>
      </c>
      <c r="Q26" s="605"/>
      <c r="R26" s="605"/>
    </row>
    <row r="27" spans="1:18" x14ac:dyDescent="0.25">
      <c r="A27" s="380" t="s">
        <v>200</v>
      </c>
      <c r="B27" s="381">
        <v>74886</v>
      </c>
      <c r="C27" s="382">
        <v>38221</v>
      </c>
      <c r="D27" s="440">
        <v>113107</v>
      </c>
      <c r="E27" s="382">
        <v>80675</v>
      </c>
      <c r="F27" s="382">
        <v>70164</v>
      </c>
      <c r="G27" s="383">
        <v>150839</v>
      </c>
      <c r="H27" s="382">
        <v>91940</v>
      </c>
      <c r="I27" s="382">
        <v>78437</v>
      </c>
      <c r="J27" s="383">
        <v>170377</v>
      </c>
      <c r="K27" s="382">
        <v>72209</v>
      </c>
      <c r="L27" s="382">
        <v>55993</v>
      </c>
      <c r="M27" s="383">
        <v>128202</v>
      </c>
      <c r="N27" s="382">
        <v>86618</v>
      </c>
      <c r="O27" s="382">
        <v>101115</v>
      </c>
      <c r="P27" s="383">
        <v>187733</v>
      </c>
      <c r="Q27" s="605"/>
      <c r="R27" s="605"/>
    </row>
    <row r="28" spans="1:18" x14ac:dyDescent="0.25">
      <c r="A28" s="368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</row>
    <row r="29" spans="1:18" ht="14.25" customHeight="1" x14ac:dyDescent="0.25">
      <c r="A29" s="695" t="s">
        <v>207</v>
      </c>
      <c r="B29" s="696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7"/>
    </row>
    <row r="30" spans="1:18" x14ac:dyDescent="0.25">
      <c r="A30" s="358" t="s">
        <v>57</v>
      </c>
      <c r="B30" s="669">
        <v>2017</v>
      </c>
      <c r="C30" s="669"/>
      <c r="D30" s="670"/>
      <c r="E30" s="669">
        <v>2018</v>
      </c>
      <c r="F30" s="669"/>
      <c r="G30" s="670"/>
      <c r="H30" s="669">
        <v>2019</v>
      </c>
      <c r="I30" s="669"/>
      <c r="J30" s="670"/>
      <c r="K30" s="669">
        <v>2020</v>
      </c>
      <c r="L30" s="669"/>
      <c r="M30" s="670"/>
      <c r="N30" s="669" t="s">
        <v>121</v>
      </c>
      <c r="O30" s="669"/>
      <c r="P30" s="670"/>
    </row>
    <row r="31" spans="1:18" x14ac:dyDescent="0.25">
      <c r="A31" s="715" t="s">
        <v>194</v>
      </c>
      <c r="B31" s="689" t="s">
        <v>195</v>
      </c>
      <c r="C31" s="689"/>
      <c r="D31" s="690"/>
      <c r="E31" s="689" t="s">
        <v>195</v>
      </c>
      <c r="F31" s="689"/>
      <c r="G31" s="690"/>
      <c r="H31" s="705" t="s">
        <v>195</v>
      </c>
      <c r="I31" s="689"/>
      <c r="J31" s="690"/>
      <c r="K31" s="705" t="s">
        <v>195</v>
      </c>
      <c r="L31" s="689"/>
      <c r="M31" s="690"/>
      <c r="N31" s="705" t="s">
        <v>195</v>
      </c>
      <c r="O31" s="689"/>
      <c r="P31" s="690"/>
    </row>
    <row r="32" spans="1:18" x14ac:dyDescent="0.25">
      <c r="A32" s="716"/>
      <c r="B32" s="691" t="s">
        <v>196</v>
      </c>
      <c r="C32" s="691" t="s">
        <v>197</v>
      </c>
      <c r="D32" s="701" t="s">
        <v>134</v>
      </c>
      <c r="E32" s="698" t="s">
        <v>196</v>
      </c>
      <c r="F32" s="691" t="s">
        <v>197</v>
      </c>
      <c r="G32" s="701" t="s">
        <v>134</v>
      </c>
      <c r="H32" s="698" t="s">
        <v>196</v>
      </c>
      <c r="I32" s="691" t="s">
        <v>197</v>
      </c>
      <c r="J32" s="701" t="s">
        <v>134</v>
      </c>
      <c r="K32" s="698" t="s">
        <v>196</v>
      </c>
      <c r="L32" s="691" t="s">
        <v>197</v>
      </c>
      <c r="M32" s="701" t="s">
        <v>134</v>
      </c>
      <c r="N32" s="698" t="s">
        <v>196</v>
      </c>
      <c r="O32" s="691" t="s">
        <v>197</v>
      </c>
      <c r="P32" s="701" t="s">
        <v>134</v>
      </c>
    </row>
    <row r="33" spans="1:16" x14ac:dyDescent="0.25">
      <c r="A33" s="717"/>
      <c r="B33" s="700"/>
      <c r="C33" s="700"/>
      <c r="D33" s="702"/>
      <c r="E33" s="699"/>
      <c r="F33" s="700"/>
      <c r="G33" s="702"/>
      <c r="H33" s="699"/>
      <c r="I33" s="700"/>
      <c r="J33" s="702"/>
      <c r="K33" s="699"/>
      <c r="L33" s="700"/>
      <c r="M33" s="702"/>
      <c r="N33" s="699"/>
      <c r="O33" s="700"/>
      <c r="P33" s="702"/>
    </row>
    <row r="34" spans="1:16" x14ac:dyDescent="0.25">
      <c r="A34" s="407" t="s">
        <v>198</v>
      </c>
      <c r="B34" s="359">
        <v>39934976</v>
      </c>
      <c r="C34" s="360">
        <v>10415989</v>
      </c>
      <c r="D34" s="378">
        <v>50350965</v>
      </c>
      <c r="E34" s="359">
        <v>38695289</v>
      </c>
      <c r="F34" s="360">
        <v>11729436</v>
      </c>
      <c r="G34" s="378">
        <v>50424725</v>
      </c>
      <c r="H34" s="359">
        <v>74100650</v>
      </c>
      <c r="I34" s="360">
        <v>15372686</v>
      </c>
      <c r="J34" s="378">
        <v>89473336</v>
      </c>
      <c r="K34" s="359">
        <v>82480416</v>
      </c>
      <c r="L34" s="360">
        <v>49013049</v>
      </c>
      <c r="M34" s="378">
        <v>131493465</v>
      </c>
      <c r="N34" s="359">
        <v>29393622</v>
      </c>
      <c r="O34" s="360">
        <v>9026614</v>
      </c>
      <c r="P34" s="378">
        <v>38420236</v>
      </c>
    </row>
    <row r="35" spans="1:16" x14ac:dyDescent="0.25">
      <c r="A35" s="404" t="s">
        <v>199</v>
      </c>
      <c r="B35" s="396">
        <v>143673922</v>
      </c>
      <c r="C35" s="388">
        <v>84152374</v>
      </c>
      <c r="D35" s="398">
        <v>227826296</v>
      </c>
      <c r="E35" s="396">
        <v>160689218</v>
      </c>
      <c r="F35" s="388">
        <v>162401905</v>
      </c>
      <c r="G35" s="398">
        <v>323091123</v>
      </c>
      <c r="H35" s="396">
        <v>153487393</v>
      </c>
      <c r="I35" s="388">
        <v>179303831</v>
      </c>
      <c r="J35" s="398">
        <v>332791224</v>
      </c>
      <c r="K35" s="396">
        <v>98019327</v>
      </c>
      <c r="L35" s="388">
        <v>90998022</v>
      </c>
      <c r="M35" s="398">
        <v>189017349</v>
      </c>
      <c r="N35" s="396">
        <v>186804020</v>
      </c>
      <c r="O35" s="388">
        <v>243355922</v>
      </c>
      <c r="P35" s="398">
        <v>430159942</v>
      </c>
    </row>
    <row r="36" spans="1:16" x14ac:dyDescent="0.25">
      <c r="A36" s="364" t="s">
        <v>200</v>
      </c>
      <c r="B36" s="365">
        <v>183608898</v>
      </c>
      <c r="C36" s="382">
        <v>94568363</v>
      </c>
      <c r="D36" s="383">
        <v>278177261</v>
      </c>
      <c r="E36" s="365">
        <v>199384507</v>
      </c>
      <c r="F36" s="382">
        <v>174131341</v>
      </c>
      <c r="G36" s="383">
        <v>373515848</v>
      </c>
      <c r="H36" s="365">
        <v>227588043</v>
      </c>
      <c r="I36" s="382">
        <v>194676517</v>
      </c>
      <c r="J36" s="383">
        <v>422264560</v>
      </c>
      <c r="K36" s="365">
        <v>180499743</v>
      </c>
      <c r="L36" s="382">
        <v>140011071</v>
      </c>
      <c r="M36" s="383">
        <v>320510814</v>
      </c>
      <c r="N36" s="365">
        <v>216197642</v>
      </c>
      <c r="O36" s="382">
        <v>252382536</v>
      </c>
      <c r="P36" s="383">
        <v>468580178</v>
      </c>
    </row>
    <row r="37" spans="1:16" x14ac:dyDescent="0.25">
      <c r="A37" s="384"/>
      <c r="B37" s="369"/>
      <c r="C37" s="370"/>
      <c r="D37" s="370"/>
      <c r="E37" s="369"/>
      <c r="F37" s="370"/>
      <c r="G37" s="370"/>
      <c r="H37" s="369"/>
      <c r="I37" s="370"/>
      <c r="J37" s="370"/>
      <c r="K37" s="369"/>
      <c r="L37" s="370"/>
      <c r="M37" s="370"/>
      <c r="N37" s="369"/>
      <c r="O37" s="370"/>
      <c r="P37" s="370"/>
    </row>
    <row r="38" spans="1:16" ht="14.25" customHeight="1" x14ac:dyDescent="0.25">
      <c r="A38" s="695" t="s">
        <v>208</v>
      </c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7"/>
    </row>
    <row r="39" spans="1:16" x14ac:dyDescent="0.25">
      <c r="A39" s="358" t="s">
        <v>57</v>
      </c>
      <c r="B39" s="669">
        <v>2017</v>
      </c>
      <c r="C39" s="669"/>
      <c r="D39" s="670"/>
      <c r="E39" s="669">
        <v>2018</v>
      </c>
      <c r="F39" s="669"/>
      <c r="G39" s="670"/>
      <c r="H39" s="669">
        <v>2019</v>
      </c>
      <c r="I39" s="669"/>
      <c r="J39" s="670"/>
      <c r="K39" s="669">
        <v>2020</v>
      </c>
      <c r="L39" s="669"/>
      <c r="M39" s="670"/>
      <c r="N39" s="669" t="s">
        <v>121</v>
      </c>
      <c r="O39" s="669"/>
      <c r="P39" s="670"/>
    </row>
    <row r="40" spans="1:16" x14ac:dyDescent="0.25">
      <c r="A40" s="729" t="s">
        <v>202</v>
      </c>
      <c r="B40" s="689" t="s">
        <v>195</v>
      </c>
      <c r="C40" s="689"/>
      <c r="D40" s="690"/>
      <c r="E40" s="689" t="s">
        <v>195</v>
      </c>
      <c r="F40" s="689"/>
      <c r="G40" s="690"/>
      <c r="H40" s="705" t="s">
        <v>195</v>
      </c>
      <c r="I40" s="689"/>
      <c r="J40" s="690"/>
      <c r="K40" s="705" t="s">
        <v>195</v>
      </c>
      <c r="L40" s="689"/>
      <c r="M40" s="690"/>
      <c r="N40" s="705" t="s">
        <v>195</v>
      </c>
      <c r="O40" s="689"/>
      <c r="P40" s="690"/>
    </row>
    <row r="41" spans="1:16" x14ac:dyDescent="0.25">
      <c r="A41" s="730"/>
      <c r="B41" s="698" t="s">
        <v>196</v>
      </c>
      <c r="C41" s="691" t="s">
        <v>197</v>
      </c>
      <c r="D41" s="701" t="s">
        <v>134</v>
      </c>
      <c r="E41" s="698" t="s">
        <v>196</v>
      </c>
      <c r="F41" s="691" t="s">
        <v>197</v>
      </c>
      <c r="G41" s="701" t="s">
        <v>134</v>
      </c>
      <c r="H41" s="698" t="s">
        <v>196</v>
      </c>
      <c r="I41" s="691" t="s">
        <v>197</v>
      </c>
      <c r="J41" s="701" t="s">
        <v>134</v>
      </c>
      <c r="K41" s="698" t="s">
        <v>196</v>
      </c>
      <c r="L41" s="691" t="s">
        <v>197</v>
      </c>
      <c r="M41" s="701" t="s">
        <v>134</v>
      </c>
      <c r="N41" s="698" t="s">
        <v>196</v>
      </c>
      <c r="O41" s="691" t="s">
        <v>197</v>
      </c>
      <c r="P41" s="701" t="s">
        <v>134</v>
      </c>
    </row>
    <row r="42" spans="1:16" x14ac:dyDescent="0.25">
      <c r="A42" s="731"/>
      <c r="B42" s="699"/>
      <c r="C42" s="700"/>
      <c r="D42" s="702"/>
      <c r="E42" s="699"/>
      <c r="F42" s="700"/>
      <c r="G42" s="702"/>
      <c r="H42" s="699"/>
      <c r="I42" s="700"/>
      <c r="J42" s="702"/>
      <c r="K42" s="699"/>
      <c r="L42" s="700"/>
      <c r="M42" s="702"/>
      <c r="N42" s="699"/>
      <c r="O42" s="700"/>
      <c r="P42" s="702"/>
    </row>
    <row r="43" spans="1:16" ht="24" x14ac:dyDescent="0.25">
      <c r="A43" s="406" t="s">
        <v>203</v>
      </c>
      <c r="B43" s="597">
        <v>103169911</v>
      </c>
      <c r="C43" s="598">
        <v>46237700</v>
      </c>
      <c r="D43" s="378">
        <v>149407611</v>
      </c>
      <c r="E43" s="595">
        <v>125423063</v>
      </c>
      <c r="F43" s="596">
        <v>114876683</v>
      </c>
      <c r="G43" s="378">
        <v>240299746</v>
      </c>
      <c r="H43" s="595">
        <v>129925151</v>
      </c>
      <c r="I43" s="596">
        <v>132451077</v>
      </c>
      <c r="J43" s="378">
        <v>262376228</v>
      </c>
      <c r="K43" s="595">
        <v>105442645</v>
      </c>
      <c r="L43" s="596">
        <v>100662496</v>
      </c>
      <c r="M43" s="378">
        <v>206105141</v>
      </c>
      <c r="N43" s="595">
        <v>60654344</v>
      </c>
      <c r="O43" s="596">
        <v>43430567</v>
      </c>
      <c r="P43" s="378">
        <v>104084911</v>
      </c>
    </row>
    <row r="44" spans="1:16" ht="36" x14ac:dyDescent="0.25">
      <c r="A44" s="404" t="s">
        <v>204</v>
      </c>
      <c r="B44" s="399">
        <v>15696827</v>
      </c>
      <c r="C44" s="388">
        <v>8548230</v>
      </c>
      <c r="D44" s="398">
        <v>24245057</v>
      </c>
      <c r="E44" s="397">
        <v>12995078</v>
      </c>
      <c r="F44" s="396">
        <v>7843272</v>
      </c>
      <c r="G44" s="388">
        <v>20838350</v>
      </c>
      <c r="H44" s="397">
        <v>13665825</v>
      </c>
      <c r="I44" s="396">
        <v>11314494</v>
      </c>
      <c r="J44" s="400">
        <v>24980319</v>
      </c>
      <c r="K44" s="397">
        <v>15206126</v>
      </c>
      <c r="L44" s="396">
        <v>2981339</v>
      </c>
      <c r="M44" s="396">
        <v>18187465</v>
      </c>
      <c r="N44" s="397">
        <v>5708254</v>
      </c>
      <c r="O44" s="396">
        <v>1869533</v>
      </c>
      <c r="P44" s="400">
        <v>7577787</v>
      </c>
    </row>
    <row r="45" spans="1:16" ht="24" x14ac:dyDescent="0.25">
      <c r="A45" s="407" t="s">
        <v>205</v>
      </c>
      <c r="B45" s="377">
        <v>54234236</v>
      </c>
      <c r="C45" s="360">
        <v>39028965</v>
      </c>
      <c r="D45" s="378">
        <v>93263201</v>
      </c>
      <c r="E45" s="385">
        <v>50742585</v>
      </c>
      <c r="F45" s="359">
        <v>49138030</v>
      </c>
      <c r="G45" s="360">
        <v>99880615</v>
      </c>
      <c r="H45" s="385">
        <v>68009347</v>
      </c>
      <c r="I45" s="359">
        <v>46954368</v>
      </c>
      <c r="J45" s="379">
        <v>114963715</v>
      </c>
      <c r="K45" s="385">
        <v>48162804</v>
      </c>
      <c r="L45" s="359">
        <v>34814910</v>
      </c>
      <c r="M45" s="359">
        <v>82977714</v>
      </c>
      <c r="N45" s="385">
        <v>129361886</v>
      </c>
      <c r="O45" s="359">
        <v>199675670</v>
      </c>
      <c r="P45" s="379">
        <v>329037556</v>
      </c>
    </row>
    <row r="46" spans="1:16" x14ac:dyDescent="0.25">
      <c r="A46" s="404" t="s">
        <v>206</v>
      </c>
      <c r="B46" s="399">
        <v>10507924</v>
      </c>
      <c r="C46" s="388">
        <v>753468</v>
      </c>
      <c r="D46" s="398">
        <v>11261392</v>
      </c>
      <c r="E46" s="397">
        <v>10223781</v>
      </c>
      <c r="F46" s="396">
        <v>2273356</v>
      </c>
      <c r="G46" s="388">
        <v>12497137</v>
      </c>
      <c r="H46" s="397">
        <v>15987720</v>
      </c>
      <c r="I46" s="396">
        <v>3956578</v>
      </c>
      <c r="J46" s="400">
        <v>19944298</v>
      </c>
      <c r="K46" s="397">
        <v>11688168</v>
      </c>
      <c r="L46" s="396">
        <v>1552326</v>
      </c>
      <c r="M46" s="396">
        <v>13240494</v>
      </c>
      <c r="N46" s="397">
        <v>20473158</v>
      </c>
      <c r="O46" s="396">
        <v>7406766</v>
      </c>
      <c r="P46" s="400">
        <v>27879924</v>
      </c>
    </row>
    <row r="47" spans="1:16" x14ac:dyDescent="0.25">
      <c r="A47" s="405" t="s">
        <v>200</v>
      </c>
      <c r="B47" s="381">
        <v>183608898</v>
      </c>
      <c r="C47" s="382">
        <v>94568363</v>
      </c>
      <c r="D47" s="593">
        <v>278177261</v>
      </c>
      <c r="E47" s="386">
        <v>199384507</v>
      </c>
      <c r="F47" s="409">
        <v>174131341</v>
      </c>
      <c r="G47" s="594">
        <v>373515848</v>
      </c>
      <c r="H47" s="386">
        <v>227588043</v>
      </c>
      <c r="I47" s="409">
        <v>194676517</v>
      </c>
      <c r="J47" s="415">
        <v>422264560</v>
      </c>
      <c r="K47" s="386">
        <v>180499743</v>
      </c>
      <c r="L47" s="409">
        <v>140011071</v>
      </c>
      <c r="M47" s="409">
        <v>320510814</v>
      </c>
      <c r="N47" s="552">
        <v>216197642</v>
      </c>
      <c r="O47" s="553">
        <v>252382536</v>
      </c>
      <c r="P47" s="554">
        <v>468580178</v>
      </c>
    </row>
    <row r="48" spans="1:16" x14ac:dyDescent="0.25">
      <c r="A48" s="368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  <row r="49" spans="1:16" ht="14.25" customHeight="1" x14ac:dyDescent="0.25">
      <c r="A49" s="695" t="s">
        <v>209</v>
      </c>
      <c r="B49" s="696"/>
      <c r="C49" s="696"/>
      <c r="D49" s="696"/>
      <c r="E49" s="696"/>
      <c r="F49" s="696"/>
      <c r="G49" s="696"/>
      <c r="H49" s="696"/>
      <c r="I49" s="696"/>
      <c r="J49" s="696"/>
      <c r="K49" s="697"/>
      <c r="L49" s="445"/>
      <c r="M49" s="445"/>
      <c r="N49" s="74"/>
      <c r="O49" s="74"/>
      <c r="P49" s="74"/>
    </row>
    <row r="50" spans="1:16" x14ac:dyDescent="0.25">
      <c r="A50" s="371" t="s">
        <v>57</v>
      </c>
      <c r="B50" s="725">
        <v>2017</v>
      </c>
      <c r="C50" s="726"/>
      <c r="D50" s="725">
        <v>2018</v>
      </c>
      <c r="E50" s="726"/>
      <c r="F50" s="703">
        <v>2019</v>
      </c>
      <c r="G50" s="670"/>
      <c r="H50" s="703">
        <v>2020</v>
      </c>
      <c r="I50" s="670"/>
      <c r="J50" s="703" t="s">
        <v>121</v>
      </c>
      <c r="K50" s="670"/>
      <c r="L50" s="353"/>
      <c r="M50" s="353"/>
    </row>
    <row r="51" spans="1:16" x14ac:dyDescent="0.25">
      <c r="A51" s="715" t="s">
        <v>194</v>
      </c>
      <c r="B51" s="705" t="s">
        <v>195</v>
      </c>
      <c r="C51" s="690"/>
      <c r="D51" s="689" t="s">
        <v>195</v>
      </c>
      <c r="E51" s="690"/>
      <c r="F51" s="689" t="s">
        <v>195</v>
      </c>
      <c r="G51" s="690"/>
      <c r="H51" s="689" t="s">
        <v>195</v>
      </c>
      <c r="I51" s="690"/>
      <c r="J51" s="689" t="s">
        <v>195</v>
      </c>
      <c r="K51" s="690"/>
      <c r="L51" s="353"/>
      <c r="M51" s="353"/>
    </row>
    <row r="52" spans="1:16" x14ac:dyDescent="0.25">
      <c r="A52" s="716"/>
      <c r="B52" s="691" t="s">
        <v>196</v>
      </c>
      <c r="C52" s="691" t="s">
        <v>197</v>
      </c>
      <c r="D52" s="698" t="s">
        <v>196</v>
      </c>
      <c r="E52" s="693" t="s">
        <v>197</v>
      </c>
      <c r="F52" s="698" t="s">
        <v>196</v>
      </c>
      <c r="G52" s="693" t="s">
        <v>197</v>
      </c>
      <c r="H52" s="698" t="s">
        <v>196</v>
      </c>
      <c r="I52" s="693" t="s">
        <v>197</v>
      </c>
      <c r="J52" s="698" t="s">
        <v>196</v>
      </c>
      <c r="K52" s="693" t="s">
        <v>197</v>
      </c>
      <c r="L52" s="353"/>
      <c r="M52" s="353"/>
    </row>
    <row r="53" spans="1:16" x14ac:dyDescent="0.25">
      <c r="A53" s="716"/>
      <c r="B53" s="692"/>
      <c r="C53" s="692"/>
      <c r="D53" s="704"/>
      <c r="E53" s="694"/>
      <c r="F53" s="704"/>
      <c r="G53" s="694"/>
      <c r="H53" s="704"/>
      <c r="I53" s="694"/>
      <c r="J53" s="704"/>
      <c r="K53" s="694"/>
      <c r="L53" s="353"/>
      <c r="M53" s="353"/>
    </row>
    <row r="54" spans="1:16" x14ac:dyDescent="0.25">
      <c r="A54" s="441" t="s">
        <v>198</v>
      </c>
      <c r="B54" s="361">
        <v>45</v>
      </c>
      <c r="C54" s="363">
        <v>45</v>
      </c>
      <c r="D54" s="426">
        <v>47.299718962320128</v>
      </c>
      <c r="E54" s="363">
        <v>44.062854815351876</v>
      </c>
      <c r="F54" s="426">
        <v>48.317861595059568</v>
      </c>
      <c r="G54" s="363">
        <v>41.836785915939259</v>
      </c>
      <c r="H54" s="426">
        <v>46.406432780192624</v>
      </c>
      <c r="I54" s="363">
        <v>27.762820500214648</v>
      </c>
      <c r="J54" s="426">
        <v>44.635548932608103</v>
      </c>
      <c r="K54" s="363">
        <v>29.330536262247435</v>
      </c>
      <c r="L54" s="353"/>
      <c r="M54" s="353"/>
    </row>
    <row r="55" spans="1:16" x14ac:dyDescent="0.25">
      <c r="A55" s="442" t="s">
        <v>199</v>
      </c>
      <c r="B55" s="427">
        <v>46</v>
      </c>
      <c r="C55" s="428">
        <v>45</v>
      </c>
      <c r="D55" s="429">
        <v>46.196541308357872</v>
      </c>
      <c r="E55" s="428">
        <v>40.875744114341195</v>
      </c>
      <c r="F55" s="429">
        <v>43.276852585073385</v>
      </c>
      <c r="G55" s="428">
        <v>42.146713049565186</v>
      </c>
      <c r="H55" s="429">
        <v>42.707587765005648</v>
      </c>
      <c r="I55" s="428">
        <v>40.234000407690317</v>
      </c>
      <c r="J55" s="429">
        <v>45.78694233362053</v>
      </c>
      <c r="K55" s="428">
        <v>38.614911710917362</v>
      </c>
      <c r="L55" s="353"/>
      <c r="M55" s="353"/>
    </row>
    <row r="56" spans="1:16" x14ac:dyDescent="0.25">
      <c r="A56" s="387"/>
      <c r="B56" s="360"/>
      <c r="C56" s="360"/>
      <c r="D56" s="360"/>
      <c r="E56" s="360"/>
      <c r="F56" s="360"/>
      <c r="G56" s="360"/>
      <c r="H56" s="360"/>
      <c r="I56" s="360"/>
      <c r="J56" s="360"/>
      <c r="K56" s="353"/>
      <c r="L56" s="353"/>
      <c r="M56" s="353"/>
    </row>
    <row r="57" spans="1:16" ht="14.25" customHeight="1" x14ac:dyDescent="0.25">
      <c r="A57" s="695" t="s">
        <v>210</v>
      </c>
      <c r="B57" s="696"/>
      <c r="C57" s="696"/>
      <c r="D57" s="696"/>
      <c r="E57" s="696"/>
      <c r="F57" s="696"/>
      <c r="G57" s="696"/>
      <c r="H57" s="696"/>
      <c r="I57" s="696"/>
      <c r="J57" s="696"/>
      <c r="K57" s="697"/>
      <c r="L57" s="353"/>
      <c r="M57" s="353"/>
    </row>
    <row r="58" spans="1:16" x14ac:dyDescent="0.25">
      <c r="A58" s="389" t="s">
        <v>57</v>
      </c>
      <c r="B58" s="725">
        <v>2017</v>
      </c>
      <c r="C58" s="726"/>
      <c r="D58" s="725">
        <v>2018</v>
      </c>
      <c r="E58" s="726"/>
      <c r="F58" s="703">
        <v>2019</v>
      </c>
      <c r="G58" s="670"/>
      <c r="H58" s="703">
        <v>2020</v>
      </c>
      <c r="I58" s="670"/>
      <c r="J58" s="703" t="s">
        <v>121</v>
      </c>
      <c r="K58" s="670"/>
      <c r="L58" s="353"/>
      <c r="M58" s="353"/>
    </row>
    <row r="59" spans="1:16" x14ac:dyDescent="0.25">
      <c r="A59" s="727" t="s">
        <v>202</v>
      </c>
      <c r="B59" s="705" t="s">
        <v>195</v>
      </c>
      <c r="C59" s="690"/>
      <c r="D59" s="689" t="s">
        <v>195</v>
      </c>
      <c r="E59" s="690"/>
      <c r="F59" s="689" t="s">
        <v>195</v>
      </c>
      <c r="G59" s="690"/>
      <c r="H59" s="689" t="s">
        <v>195</v>
      </c>
      <c r="I59" s="690"/>
      <c r="J59" s="689" t="s">
        <v>195</v>
      </c>
      <c r="K59" s="690"/>
      <c r="L59" s="353"/>
      <c r="M59" s="353"/>
    </row>
    <row r="60" spans="1:16" x14ac:dyDescent="0.25">
      <c r="A60" s="728"/>
      <c r="B60" s="698" t="s">
        <v>196</v>
      </c>
      <c r="C60" s="693" t="s">
        <v>197</v>
      </c>
      <c r="D60" s="691" t="s">
        <v>196</v>
      </c>
      <c r="E60" s="693" t="s">
        <v>197</v>
      </c>
      <c r="F60" s="691" t="s">
        <v>196</v>
      </c>
      <c r="G60" s="693" t="s">
        <v>197</v>
      </c>
      <c r="H60" s="691" t="s">
        <v>196</v>
      </c>
      <c r="I60" s="693" t="s">
        <v>197</v>
      </c>
      <c r="J60" s="691" t="s">
        <v>196</v>
      </c>
      <c r="K60" s="693" t="s">
        <v>197</v>
      </c>
      <c r="L60" s="353"/>
      <c r="M60" s="353"/>
    </row>
    <row r="61" spans="1:16" x14ac:dyDescent="0.25">
      <c r="A61" s="728"/>
      <c r="B61" s="704"/>
      <c r="C61" s="694"/>
      <c r="D61" s="692"/>
      <c r="E61" s="694"/>
      <c r="F61" s="692"/>
      <c r="G61" s="694"/>
      <c r="H61" s="692"/>
      <c r="I61" s="694"/>
      <c r="J61" s="692"/>
      <c r="K61" s="694"/>
      <c r="L61" s="353"/>
      <c r="M61" s="353"/>
    </row>
    <row r="62" spans="1:16" ht="24" x14ac:dyDescent="0.25">
      <c r="A62" s="401" t="s">
        <v>211</v>
      </c>
      <c r="B62" s="390">
        <v>49</v>
      </c>
      <c r="C62" s="391">
        <v>41</v>
      </c>
      <c r="D62" s="390">
        <v>48.937458383108407</v>
      </c>
      <c r="E62" s="392">
        <v>39.91228279431931</v>
      </c>
      <c r="F62" s="390">
        <v>46.049230477670569</v>
      </c>
      <c r="G62" s="392">
        <v>40.208903722243122</v>
      </c>
      <c r="H62" s="390">
        <v>45.623931562675679</v>
      </c>
      <c r="I62" s="392">
        <v>33.525825035764569</v>
      </c>
      <c r="J62" s="390">
        <v>46.312416758861012</v>
      </c>
      <c r="K62" s="392">
        <v>37.969935759164386</v>
      </c>
      <c r="L62" s="353"/>
      <c r="M62" s="353"/>
    </row>
    <row r="63" spans="1:16" ht="36" x14ac:dyDescent="0.25">
      <c r="A63" s="402" t="s">
        <v>204</v>
      </c>
      <c r="B63" s="410">
        <v>41</v>
      </c>
      <c r="C63" s="411">
        <v>42</v>
      </c>
      <c r="D63" s="410">
        <v>39.659354340967496</v>
      </c>
      <c r="E63" s="412">
        <v>40.00749570014721</v>
      </c>
      <c r="F63" s="410">
        <v>42.959583690935666</v>
      </c>
      <c r="G63" s="412">
        <v>40.222400176770385</v>
      </c>
      <c r="H63" s="410">
        <v>39.977224087053912</v>
      </c>
      <c r="I63" s="412">
        <v>32.340612161314183</v>
      </c>
      <c r="J63" s="410">
        <v>43.122132677802263</v>
      </c>
      <c r="K63" s="412">
        <v>27.953901731834016</v>
      </c>
      <c r="L63" s="353"/>
      <c r="M63" s="353"/>
    </row>
    <row r="64" spans="1:16" ht="24" x14ac:dyDescent="0.25">
      <c r="A64" s="403" t="s">
        <v>212</v>
      </c>
      <c r="B64" s="393">
        <v>42</v>
      </c>
      <c r="C64" s="394">
        <v>39</v>
      </c>
      <c r="D64" s="393">
        <v>42.736605160613664</v>
      </c>
      <c r="E64" s="395">
        <v>38.677439616247199</v>
      </c>
      <c r="F64" s="393">
        <v>40.81549477014282</v>
      </c>
      <c r="G64" s="395">
        <v>39.806236155989708</v>
      </c>
      <c r="H64" s="393">
        <v>43.280932565328669</v>
      </c>
      <c r="I64" s="395">
        <v>40.553942902350038</v>
      </c>
      <c r="J64" s="393">
        <v>45.133089618787153</v>
      </c>
      <c r="K64" s="395">
        <v>41.473746502955386</v>
      </c>
      <c r="L64" s="353"/>
      <c r="M64" s="353"/>
    </row>
    <row r="65" spans="1:13" x14ac:dyDescent="0.25">
      <c r="A65" s="430" t="s">
        <v>206</v>
      </c>
      <c r="B65" s="431">
        <v>44</v>
      </c>
      <c r="C65" s="432">
        <v>51</v>
      </c>
      <c r="D65" s="431">
        <v>45.90651829768386</v>
      </c>
      <c r="E65" s="433">
        <v>44.440929453105561</v>
      </c>
      <c r="F65" s="431">
        <v>47.474463326097677</v>
      </c>
      <c r="G65" s="433">
        <v>54.19082561170454</v>
      </c>
      <c r="H65" s="431">
        <v>38.440535874312275</v>
      </c>
      <c r="I65" s="433">
        <v>47.273675312198726</v>
      </c>
      <c r="J65" s="431">
        <v>45.137650413265213</v>
      </c>
      <c r="K65" s="433">
        <v>48</v>
      </c>
      <c r="L65" s="353"/>
      <c r="M65" s="353"/>
    </row>
    <row r="66" spans="1:13" ht="15" x14ac:dyDescent="0.25">
      <c r="A66" s="413"/>
      <c r="B66" s="413"/>
      <c r="C66" s="413"/>
      <c r="D66" s="413"/>
      <c r="E66" s="413"/>
      <c r="F66" s="353"/>
      <c r="G66" s="353"/>
      <c r="H66" s="353"/>
      <c r="I66" s="353"/>
      <c r="J66" s="353"/>
      <c r="K66" s="353"/>
      <c r="L66" s="353"/>
      <c r="M66" s="353"/>
    </row>
    <row r="67" spans="1:13" x14ac:dyDescent="0.25">
      <c r="A67" s="355" t="s">
        <v>213</v>
      </c>
      <c r="B67" s="356"/>
      <c r="C67" s="356"/>
      <c r="D67" s="419"/>
      <c r="E67" s="419"/>
      <c r="F67" s="419"/>
      <c r="G67" s="419"/>
      <c r="H67" s="419"/>
      <c r="I67" s="419"/>
      <c r="J67" s="419"/>
      <c r="K67" s="419"/>
      <c r="L67" s="419"/>
      <c r="M67" s="420"/>
    </row>
    <row r="68" spans="1:13" x14ac:dyDescent="0.25">
      <c r="A68" s="720" t="s">
        <v>87</v>
      </c>
      <c r="B68" s="721"/>
      <c r="C68" s="721"/>
      <c r="D68" s="421"/>
      <c r="E68" s="421"/>
      <c r="F68" s="421"/>
      <c r="G68" s="421"/>
      <c r="H68" s="421"/>
      <c r="I68" s="421"/>
      <c r="J68" s="421"/>
      <c r="K68" s="421"/>
      <c r="L68" s="421"/>
      <c r="M68" s="422"/>
    </row>
    <row r="69" spans="1:13" x14ac:dyDescent="0.25">
      <c r="A69" s="720" t="s">
        <v>88</v>
      </c>
      <c r="B69" s="721"/>
      <c r="C69" s="721"/>
      <c r="D69" s="421"/>
      <c r="E69" s="421"/>
      <c r="F69" s="421"/>
      <c r="G69" s="421"/>
      <c r="H69" s="421"/>
      <c r="I69" s="421"/>
      <c r="J69" s="421"/>
      <c r="K69" s="421"/>
      <c r="L69" s="421"/>
      <c r="M69" s="422"/>
    </row>
    <row r="70" spans="1:13" ht="36.75" customHeight="1" x14ac:dyDescent="0.25">
      <c r="A70" s="722" t="s">
        <v>214</v>
      </c>
      <c r="B70" s="723"/>
      <c r="C70" s="723"/>
      <c r="D70" s="723"/>
      <c r="E70" s="723"/>
      <c r="F70" s="723"/>
      <c r="G70" s="723"/>
      <c r="H70" s="723"/>
      <c r="I70" s="723"/>
      <c r="J70" s="723"/>
      <c r="K70" s="723"/>
      <c r="L70" s="723"/>
      <c r="M70" s="724"/>
    </row>
    <row r="71" spans="1:13" x14ac:dyDescent="0.25">
      <c r="A71" s="448" t="s">
        <v>91</v>
      </c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7"/>
    </row>
    <row r="72" spans="1:13" x14ac:dyDescent="0.25">
      <c r="A72" s="718" t="s">
        <v>92</v>
      </c>
      <c r="B72" s="719"/>
      <c r="C72" s="719"/>
      <c r="D72" s="423"/>
      <c r="E72" s="423"/>
      <c r="F72" s="423"/>
      <c r="G72" s="423"/>
      <c r="H72" s="423"/>
      <c r="I72" s="423"/>
      <c r="J72" s="423"/>
      <c r="K72" s="423"/>
      <c r="L72" s="423"/>
      <c r="M72" s="424"/>
    </row>
    <row r="4254" spans="15:15" x14ac:dyDescent="0.25">
      <c r="O4254" s="68"/>
    </row>
    <row r="7739" spans="15:15" x14ac:dyDescent="0.25">
      <c r="O7739" s="68"/>
    </row>
  </sheetData>
  <mergeCells count="158">
    <mergeCell ref="B52:B53"/>
    <mergeCell ref="C52:C53"/>
    <mergeCell ref="D52:D53"/>
    <mergeCell ref="A1:XFD2"/>
    <mergeCell ref="A40:A42"/>
    <mergeCell ref="C41:C42"/>
    <mergeCell ref="K41:K42"/>
    <mergeCell ref="L41:L42"/>
    <mergeCell ref="E21:E22"/>
    <mergeCell ref="F21:F22"/>
    <mergeCell ref="B31:D31"/>
    <mergeCell ref="E31:G31"/>
    <mergeCell ref="B32:B33"/>
    <mergeCell ref="E30:G30"/>
    <mergeCell ref="K32:K33"/>
    <mergeCell ref="L32:L33"/>
    <mergeCell ref="A31:A33"/>
    <mergeCell ref="C32:C33"/>
    <mergeCell ref="D32:D33"/>
    <mergeCell ref="E32:E33"/>
    <mergeCell ref="F32:F33"/>
    <mergeCell ref="A20:A22"/>
    <mergeCell ref="B20:D20"/>
    <mergeCell ref="G21:G22"/>
    <mergeCell ref="D41:D42"/>
    <mergeCell ref="E41:E42"/>
    <mergeCell ref="F41:F42"/>
    <mergeCell ref="G41:G42"/>
    <mergeCell ref="B50:C50"/>
    <mergeCell ref="D50:E50"/>
    <mergeCell ref="B39:D39"/>
    <mergeCell ref="E39:G39"/>
    <mergeCell ref="M41:M42"/>
    <mergeCell ref="H40:J40"/>
    <mergeCell ref="H41:H42"/>
    <mergeCell ref="I41:I42"/>
    <mergeCell ref="J41:J42"/>
    <mergeCell ref="H50:I50"/>
    <mergeCell ref="A72:C72"/>
    <mergeCell ref="K10:M10"/>
    <mergeCell ref="K11:M11"/>
    <mergeCell ref="K12:K13"/>
    <mergeCell ref="L12:L13"/>
    <mergeCell ref="M12:M13"/>
    <mergeCell ref="K19:M19"/>
    <mergeCell ref="K20:M20"/>
    <mergeCell ref="D60:D61"/>
    <mergeCell ref="E60:E61"/>
    <mergeCell ref="A68:C68"/>
    <mergeCell ref="A69:C69"/>
    <mergeCell ref="A70:M70"/>
    <mergeCell ref="B58:C58"/>
    <mergeCell ref="D58:E58"/>
    <mergeCell ref="A59:A61"/>
    <mergeCell ref="B60:B61"/>
    <mergeCell ref="C60:C61"/>
    <mergeCell ref="A51:A53"/>
    <mergeCell ref="B51:C51"/>
    <mergeCell ref="F59:G59"/>
    <mergeCell ref="F60:F61"/>
    <mergeCell ref="K31:M31"/>
    <mergeCell ref="K30:M30"/>
    <mergeCell ref="G60:G61"/>
    <mergeCell ref="D21:D22"/>
    <mergeCell ref="B10:D10"/>
    <mergeCell ref="E10:G10"/>
    <mergeCell ref="A11:A13"/>
    <mergeCell ref="B11:D11"/>
    <mergeCell ref="E11:G11"/>
    <mergeCell ref="B19:D19"/>
    <mergeCell ref="E19:G19"/>
    <mergeCell ref="E20:G20"/>
    <mergeCell ref="B21:B22"/>
    <mergeCell ref="C21:C22"/>
    <mergeCell ref="B12:B13"/>
    <mergeCell ref="C12:C13"/>
    <mergeCell ref="D12:D13"/>
    <mergeCell ref="E12:E13"/>
    <mergeCell ref="F12:F13"/>
    <mergeCell ref="B41:B42"/>
    <mergeCell ref="B30:D30"/>
    <mergeCell ref="G32:G33"/>
    <mergeCell ref="B40:D40"/>
    <mergeCell ref="B59:C59"/>
    <mergeCell ref="D59:E59"/>
    <mergeCell ref="F50:G50"/>
    <mergeCell ref="H51:I51"/>
    <mergeCell ref="H52:H53"/>
    <mergeCell ref="I52:I53"/>
    <mergeCell ref="F51:G51"/>
    <mergeCell ref="F52:F53"/>
    <mergeCell ref="G52:G53"/>
    <mergeCell ref="E40:G40"/>
    <mergeCell ref="N21:N22"/>
    <mergeCell ref="O21:O22"/>
    <mergeCell ref="K40:M40"/>
    <mergeCell ref="K39:M39"/>
    <mergeCell ref="P21:P22"/>
    <mergeCell ref="A18:P18"/>
    <mergeCell ref="N30:P30"/>
    <mergeCell ref="N31:P31"/>
    <mergeCell ref="N32:N33"/>
    <mergeCell ref="O32:O33"/>
    <mergeCell ref="P32:P33"/>
    <mergeCell ref="A29:P29"/>
    <mergeCell ref="H32:H33"/>
    <mergeCell ref="I32:I33"/>
    <mergeCell ref="J32:J33"/>
    <mergeCell ref="H19:J19"/>
    <mergeCell ref="J21:J22"/>
    <mergeCell ref="K21:K22"/>
    <mergeCell ref="L21:L22"/>
    <mergeCell ref="M21:M22"/>
    <mergeCell ref="M32:M33"/>
    <mergeCell ref="H30:J30"/>
    <mergeCell ref="H31:J31"/>
    <mergeCell ref="H20:J20"/>
    <mergeCell ref="H21:H22"/>
    <mergeCell ref="I21:I22"/>
    <mergeCell ref="N10:P10"/>
    <mergeCell ref="N11:P11"/>
    <mergeCell ref="N12:N13"/>
    <mergeCell ref="O12:O13"/>
    <mergeCell ref="P12:P13"/>
    <mergeCell ref="A3:P4"/>
    <mergeCell ref="A9:P9"/>
    <mergeCell ref="N19:P19"/>
    <mergeCell ref="N20:P20"/>
    <mergeCell ref="H10:J10"/>
    <mergeCell ref="H11:J11"/>
    <mergeCell ref="H12:H13"/>
    <mergeCell ref="I12:I13"/>
    <mergeCell ref="J12:J13"/>
    <mergeCell ref="G12:G13"/>
    <mergeCell ref="J59:K59"/>
    <mergeCell ref="J60:J61"/>
    <mergeCell ref="K60:K61"/>
    <mergeCell ref="A49:K49"/>
    <mergeCell ref="A57:K57"/>
    <mergeCell ref="N41:N42"/>
    <mergeCell ref="O41:O42"/>
    <mergeCell ref="P41:P42"/>
    <mergeCell ref="A38:P38"/>
    <mergeCell ref="J50:K50"/>
    <mergeCell ref="J51:K51"/>
    <mergeCell ref="J52:J53"/>
    <mergeCell ref="K52:K53"/>
    <mergeCell ref="J58:K58"/>
    <mergeCell ref="E52:E53"/>
    <mergeCell ref="D51:E51"/>
    <mergeCell ref="F58:G58"/>
    <mergeCell ref="N39:P39"/>
    <mergeCell ref="N40:P40"/>
    <mergeCell ref="H59:I59"/>
    <mergeCell ref="H60:H61"/>
    <mergeCell ref="I60:I61"/>
    <mergeCell ref="H58:I58"/>
    <mergeCell ref="H39:J39"/>
  </mergeCells>
  <hyperlinks>
    <hyperlink ref="P8" location="Índice!A1" display="Índice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7739"/>
  <sheetViews>
    <sheetView zoomScaleNormal="100" workbookViewId="0">
      <selection activeCell="A3" sqref="A3:P4"/>
    </sheetView>
  </sheetViews>
  <sheetFormatPr baseColWidth="10" defaultColWidth="11.42578125" defaultRowHeight="14.25" x14ac:dyDescent="0.25"/>
  <cols>
    <col min="1" max="1" width="53.42578125" style="1" customWidth="1"/>
    <col min="2" max="2" width="12" style="1" customWidth="1"/>
    <col min="3" max="3" width="13.5703125" style="1" customWidth="1"/>
    <col min="4" max="4" width="12" style="1" customWidth="1"/>
    <col min="5" max="5" width="13.85546875" style="1" customWidth="1"/>
    <col min="6" max="6" width="12.85546875" style="1" customWidth="1"/>
    <col min="7" max="7" width="14" style="1" customWidth="1"/>
    <col min="8" max="8" width="12.5703125" style="1" customWidth="1"/>
    <col min="9" max="9" width="13.140625" style="1" customWidth="1"/>
    <col min="10" max="10" width="12.5703125" style="1" customWidth="1"/>
    <col min="11" max="11" width="13.85546875" style="1" customWidth="1"/>
    <col min="12" max="13" width="12.7109375" style="1" bestFit="1" customWidth="1"/>
    <col min="14" max="14" width="15" style="1" customWidth="1"/>
    <col min="15" max="15" width="12.85546875" style="1" customWidth="1"/>
    <col min="16" max="16" width="12.5703125" style="1" customWidth="1"/>
    <col min="17" max="16384" width="11.42578125" style="1"/>
  </cols>
  <sheetData>
    <row r="1" spans="1:18" s="613" customFormat="1" ht="60" customHeight="1" x14ac:dyDescent="0.2"/>
    <row r="2" spans="1:18" s="613" customFormat="1" ht="30.75" customHeight="1" x14ac:dyDescent="0.2"/>
    <row r="3" spans="1:18" x14ac:dyDescent="0.25">
      <c r="A3" s="706" t="s">
        <v>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</row>
    <row r="4" spans="1:18" x14ac:dyDescent="0.25">
      <c r="A4" s="706"/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</row>
    <row r="5" spans="1:18" x14ac:dyDescent="0.25">
      <c r="A5" s="434" t="s">
        <v>215</v>
      </c>
      <c r="B5" s="435"/>
      <c r="C5" s="436"/>
      <c r="D5" s="436"/>
      <c r="E5" s="436"/>
      <c r="F5" s="436"/>
      <c r="G5" s="436"/>
      <c r="H5" s="436"/>
      <c r="I5" s="436"/>
      <c r="J5" s="436"/>
      <c r="K5" s="437"/>
      <c r="L5" s="437"/>
      <c r="M5" s="437"/>
      <c r="N5" s="351"/>
      <c r="O5" s="351"/>
      <c r="P5" s="350"/>
    </row>
    <row r="6" spans="1:18" x14ac:dyDescent="0.25">
      <c r="A6" s="443" t="s">
        <v>191</v>
      </c>
      <c r="B6" s="444"/>
      <c r="C6" s="449"/>
      <c r="D6" s="449"/>
      <c r="E6" s="449"/>
      <c r="F6" s="449"/>
      <c r="G6" s="449"/>
      <c r="H6" s="449"/>
      <c r="I6" s="449"/>
      <c r="J6" s="449"/>
      <c r="K6" s="450"/>
      <c r="L6" s="450"/>
      <c r="M6" s="450"/>
      <c r="N6" s="4"/>
      <c r="O6" s="4"/>
      <c r="P6" s="5"/>
    </row>
    <row r="7" spans="1:18" x14ac:dyDescent="0.25">
      <c r="A7" s="352" t="s">
        <v>192</v>
      </c>
      <c r="B7" s="414"/>
      <c r="C7" s="408"/>
      <c r="D7" s="408"/>
      <c r="E7" s="408"/>
      <c r="F7" s="408"/>
      <c r="G7" s="408"/>
      <c r="H7" s="408"/>
      <c r="I7" s="408"/>
      <c r="J7" s="408"/>
      <c r="K7" s="417"/>
      <c r="L7" s="417"/>
      <c r="M7" s="417"/>
      <c r="N7" s="349"/>
      <c r="O7" s="349"/>
      <c r="P7" s="60"/>
    </row>
    <row r="8" spans="1:18" ht="15" x14ac:dyDescent="0.25">
      <c r="A8" s="354"/>
      <c r="B8" s="357"/>
      <c r="C8" s="416"/>
      <c r="D8" s="416"/>
      <c r="E8" s="416"/>
      <c r="F8" s="416"/>
      <c r="G8" s="413"/>
      <c r="H8" s="413"/>
      <c r="I8" s="413"/>
      <c r="J8" s="413"/>
      <c r="K8" s="413"/>
      <c r="L8" s="413"/>
      <c r="P8" s="418" t="s">
        <v>56</v>
      </c>
    </row>
    <row r="9" spans="1:18" x14ac:dyDescent="0.25">
      <c r="A9" s="708" t="s">
        <v>216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10"/>
    </row>
    <row r="10" spans="1:18" x14ac:dyDescent="0.25">
      <c r="A10" s="358" t="s">
        <v>57</v>
      </c>
      <c r="B10" s="669">
        <v>2017</v>
      </c>
      <c r="C10" s="669"/>
      <c r="D10" s="670"/>
      <c r="E10" s="669">
        <v>2018</v>
      </c>
      <c r="F10" s="669"/>
      <c r="G10" s="670"/>
      <c r="H10" s="669">
        <v>2019</v>
      </c>
      <c r="I10" s="669"/>
      <c r="J10" s="670"/>
      <c r="K10" s="669">
        <v>2020</v>
      </c>
      <c r="L10" s="669"/>
      <c r="M10" s="670"/>
      <c r="N10" s="669" t="s">
        <v>121</v>
      </c>
      <c r="O10" s="669"/>
      <c r="P10" s="670"/>
      <c r="R10" s="138"/>
    </row>
    <row r="11" spans="1:18" x14ac:dyDescent="0.25">
      <c r="A11" s="715" t="s">
        <v>194</v>
      </c>
      <c r="B11" s="689" t="s">
        <v>195</v>
      </c>
      <c r="C11" s="689"/>
      <c r="D11" s="690"/>
      <c r="E11" s="689" t="s">
        <v>195</v>
      </c>
      <c r="F11" s="689"/>
      <c r="G11" s="690"/>
      <c r="H11" s="689" t="s">
        <v>195</v>
      </c>
      <c r="I11" s="689"/>
      <c r="J11" s="690"/>
      <c r="K11" s="689" t="s">
        <v>195</v>
      </c>
      <c r="L11" s="689"/>
      <c r="M11" s="690"/>
      <c r="N11" s="689" t="s">
        <v>195</v>
      </c>
      <c r="O11" s="689"/>
      <c r="P11" s="690"/>
    </row>
    <row r="12" spans="1:18" x14ac:dyDescent="0.25">
      <c r="A12" s="716"/>
      <c r="B12" s="691" t="s">
        <v>196</v>
      </c>
      <c r="C12" s="691" t="s">
        <v>197</v>
      </c>
      <c r="D12" s="701" t="s">
        <v>134</v>
      </c>
      <c r="E12" s="698" t="s">
        <v>196</v>
      </c>
      <c r="F12" s="691" t="s">
        <v>197</v>
      </c>
      <c r="G12" s="701" t="s">
        <v>134</v>
      </c>
      <c r="H12" s="698" t="s">
        <v>196</v>
      </c>
      <c r="I12" s="691" t="s">
        <v>197</v>
      </c>
      <c r="J12" s="701" t="s">
        <v>134</v>
      </c>
      <c r="K12" s="698" t="s">
        <v>196</v>
      </c>
      <c r="L12" s="691" t="s">
        <v>197</v>
      </c>
      <c r="M12" s="701" t="s">
        <v>134</v>
      </c>
      <c r="N12" s="698" t="s">
        <v>196</v>
      </c>
      <c r="O12" s="691" t="s">
        <v>197</v>
      </c>
      <c r="P12" s="701" t="s">
        <v>134</v>
      </c>
    </row>
    <row r="13" spans="1:18" x14ac:dyDescent="0.25">
      <c r="A13" s="717"/>
      <c r="B13" s="700"/>
      <c r="C13" s="700"/>
      <c r="D13" s="702"/>
      <c r="E13" s="699"/>
      <c r="F13" s="700"/>
      <c r="G13" s="702"/>
      <c r="H13" s="699"/>
      <c r="I13" s="700"/>
      <c r="J13" s="702"/>
      <c r="K13" s="699"/>
      <c r="L13" s="700"/>
      <c r="M13" s="702"/>
      <c r="N13" s="699"/>
      <c r="O13" s="700"/>
      <c r="P13" s="702"/>
      <c r="R13" s="603"/>
    </row>
    <row r="14" spans="1:18" x14ac:dyDescent="0.25">
      <c r="A14" s="407" t="s">
        <v>198</v>
      </c>
      <c r="B14" s="359">
        <v>14221</v>
      </c>
      <c r="C14" s="360">
        <v>569</v>
      </c>
      <c r="D14" s="360">
        <v>14790</v>
      </c>
      <c r="E14" s="361">
        <v>13529</v>
      </c>
      <c r="F14" s="362">
        <v>691</v>
      </c>
      <c r="G14" s="363">
        <v>14220</v>
      </c>
      <c r="H14" s="361">
        <v>26517.013175063916</v>
      </c>
      <c r="I14" s="362">
        <v>1081.8116818457106</v>
      </c>
      <c r="J14" s="363">
        <v>27598.824856909625</v>
      </c>
      <c r="K14" s="361">
        <v>24463</v>
      </c>
      <c r="L14" s="362">
        <v>721</v>
      </c>
      <c r="M14" s="363">
        <v>25184</v>
      </c>
      <c r="N14" s="361">
        <v>6158</v>
      </c>
      <c r="O14" s="362">
        <v>1175</v>
      </c>
      <c r="P14" s="363">
        <v>7333</v>
      </c>
      <c r="Q14" s="605"/>
      <c r="R14" s="605"/>
    </row>
    <row r="15" spans="1:18" x14ac:dyDescent="0.25">
      <c r="A15" s="404" t="s">
        <v>199</v>
      </c>
      <c r="B15" s="396">
        <v>53348</v>
      </c>
      <c r="C15" s="388">
        <v>14648</v>
      </c>
      <c r="D15" s="388">
        <v>67996</v>
      </c>
      <c r="E15" s="397">
        <v>57261</v>
      </c>
      <c r="F15" s="388">
        <v>16251</v>
      </c>
      <c r="G15" s="398">
        <v>73512</v>
      </c>
      <c r="H15" s="397">
        <v>49355.450660268056</v>
      </c>
      <c r="I15" s="388">
        <v>20273.338359953323</v>
      </c>
      <c r="J15" s="398">
        <v>69628.789020221375</v>
      </c>
      <c r="K15" s="397">
        <v>39842</v>
      </c>
      <c r="L15" s="388">
        <v>13700</v>
      </c>
      <c r="M15" s="398">
        <v>53542</v>
      </c>
      <c r="N15" s="397">
        <v>60846</v>
      </c>
      <c r="O15" s="388">
        <v>13207</v>
      </c>
      <c r="P15" s="398">
        <v>74053</v>
      </c>
      <c r="Q15" s="605"/>
      <c r="R15" s="605"/>
    </row>
    <row r="16" spans="1:18" x14ac:dyDescent="0.25">
      <c r="A16" s="405" t="s">
        <v>200</v>
      </c>
      <c r="B16" s="365">
        <v>67569</v>
      </c>
      <c r="C16" s="365">
        <v>15217</v>
      </c>
      <c r="D16" s="365">
        <v>82786</v>
      </c>
      <c r="E16" s="366">
        <v>70790</v>
      </c>
      <c r="F16" s="365">
        <v>16942</v>
      </c>
      <c r="G16" s="367">
        <v>87732</v>
      </c>
      <c r="H16" s="366">
        <v>75872.463835331975</v>
      </c>
      <c r="I16" s="365">
        <v>21355.150041799032</v>
      </c>
      <c r="J16" s="367">
        <v>97227.613877130992</v>
      </c>
      <c r="K16" s="366">
        <v>64305</v>
      </c>
      <c r="L16" s="365">
        <v>14421</v>
      </c>
      <c r="M16" s="367">
        <v>78726</v>
      </c>
      <c r="N16" s="366">
        <v>67004</v>
      </c>
      <c r="O16" s="365">
        <v>14382</v>
      </c>
      <c r="P16" s="367">
        <v>81386</v>
      </c>
      <c r="Q16" s="605"/>
      <c r="R16" s="605"/>
    </row>
    <row r="17" spans="1:18" x14ac:dyDescent="0.25">
      <c r="A17" s="368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605"/>
      <c r="R17" s="605"/>
    </row>
    <row r="18" spans="1:18" x14ac:dyDescent="0.25">
      <c r="A18" s="711" t="s">
        <v>217</v>
      </c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3"/>
      <c r="Q18" s="605"/>
      <c r="R18" s="605"/>
    </row>
    <row r="19" spans="1:18" x14ac:dyDescent="0.25">
      <c r="A19" s="371" t="s">
        <v>57</v>
      </c>
      <c r="B19" s="669">
        <v>2017</v>
      </c>
      <c r="C19" s="669"/>
      <c r="D19" s="670"/>
      <c r="E19" s="669">
        <v>2018</v>
      </c>
      <c r="F19" s="669"/>
      <c r="G19" s="670"/>
      <c r="H19" s="669">
        <v>2019</v>
      </c>
      <c r="I19" s="669"/>
      <c r="J19" s="670"/>
      <c r="K19" s="669">
        <v>2020</v>
      </c>
      <c r="L19" s="669"/>
      <c r="M19" s="670"/>
      <c r="N19" s="669" t="s">
        <v>121</v>
      </c>
      <c r="O19" s="669"/>
      <c r="P19" s="670"/>
      <c r="Q19" s="605"/>
      <c r="R19" s="605"/>
    </row>
    <row r="20" spans="1:18" x14ac:dyDescent="0.25">
      <c r="A20" s="729" t="s">
        <v>202</v>
      </c>
      <c r="B20" s="689" t="s">
        <v>195</v>
      </c>
      <c r="C20" s="689"/>
      <c r="D20" s="690"/>
      <c r="E20" s="689" t="s">
        <v>195</v>
      </c>
      <c r="F20" s="689"/>
      <c r="G20" s="690"/>
      <c r="H20" s="689" t="s">
        <v>195</v>
      </c>
      <c r="I20" s="689"/>
      <c r="J20" s="690"/>
      <c r="K20" s="689" t="s">
        <v>195</v>
      </c>
      <c r="L20" s="689"/>
      <c r="M20" s="690"/>
      <c r="N20" s="689" t="s">
        <v>195</v>
      </c>
      <c r="O20" s="689"/>
      <c r="P20" s="690"/>
      <c r="Q20" s="605"/>
      <c r="R20" s="605"/>
    </row>
    <row r="21" spans="1:18" x14ac:dyDescent="0.25">
      <c r="A21" s="730"/>
      <c r="B21" s="691" t="s">
        <v>196</v>
      </c>
      <c r="C21" s="691" t="s">
        <v>197</v>
      </c>
      <c r="D21" s="701" t="s">
        <v>134</v>
      </c>
      <c r="E21" s="698" t="s">
        <v>196</v>
      </c>
      <c r="F21" s="691" t="s">
        <v>197</v>
      </c>
      <c r="G21" s="701" t="s">
        <v>134</v>
      </c>
      <c r="H21" s="698" t="s">
        <v>196</v>
      </c>
      <c r="I21" s="691" t="s">
        <v>197</v>
      </c>
      <c r="J21" s="701" t="s">
        <v>134</v>
      </c>
      <c r="K21" s="698" t="s">
        <v>196</v>
      </c>
      <c r="L21" s="691" t="s">
        <v>197</v>
      </c>
      <c r="M21" s="701" t="s">
        <v>134</v>
      </c>
      <c r="N21" s="698" t="s">
        <v>196</v>
      </c>
      <c r="O21" s="691" t="s">
        <v>197</v>
      </c>
      <c r="P21" s="701" t="s">
        <v>134</v>
      </c>
      <c r="Q21" s="605"/>
      <c r="R21" s="605"/>
    </row>
    <row r="22" spans="1:18" x14ac:dyDescent="0.25">
      <c r="A22" s="731"/>
      <c r="B22" s="692"/>
      <c r="C22" s="692"/>
      <c r="D22" s="714"/>
      <c r="E22" s="704"/>
      <c r="F22" s="692"/>
      <c r="G22" s="714"/>
      <c r="H22" s="699"/>
      <c r="I22" s="700"/>
      <c r="J22" s="702"/>
      <c r="K22" s="699"/>
      <c r="L22" s="700"/>
      <c r="M22" s="702"/>
      <c r="N22" s="699"/>
      <c r="O22" s="700"/>
      <c r="P22" s="702"/>
      <c r="Q22" s="605"/>
      <c r="R22" s="605"/>
    </row>
    <row r="23" spans="1:18" ht="24" x14ac:dyDescent="0.25">
      <c r="A23" s="401" t="s">
        <v>203</v>
      </c>
      <c r="B23" s="372">
        <v>37791</v>
      </c>
      <c r="C23" s="373">
        <v>2216</v>
      </c>
      <c r="D23" s="374">
        <v>40007</v>
      </c>
      <c r="E23" s="373">
        <v>43873</v>
      </c>
      <c r="F23" s="375">
        <v>2398</v>
      </c>
      <c r="G23" s="376">
        <v>46271</v>
      </c>
      <c r="H23" s="372">
        <v>40615.363835331977</v>
      </c>
      <c r="I23" s="375">
        <v>3693.4200417990287</v>
      </c>
      <c r="J23" s="376">
        <v>44308.783877131005</v>
      </c>
      <c r="K23" s="372">
        <v>39714</v>
      </c>
      <c r="L23" s="375">
        <v>2087</v>
      </c>
      <c r="M23" s="376">
        <v>41801</v>
      </c>
      <c r="N23" s="372">
        <v>40698</v>
      </c>
      <c r="O23" s="375">
        <v>1073</v>
      </c>
      <c r="P23" s="376">
        <v>41771</v>
      </c>
      <c r="Q23" s="605"/>
      <c r="R23" s="605"/>
    </row>
    <row r="24" spans="1:18" ht="36" x14ac:dyDescent="0.25">
      <c r="A24" s="402" t="s">
        <v>204</v>
      </c>
      <c r="B24" s="399">
        <v>5557</v>
      </c>
      <c r="C24" s="388">
        <v>1305</v>
      </c>
      <c r="D24" s="439">
        <v>6862</v>
      </c>
      <c r="E24" s="388">
        <v>4155</v>
      </c>
      <c r="F24" s="396">
        <v>746</v>
      </c>
      <c r="G24" s="400">
        <v>4901</v>
      </c>
      <c r="H24" s="399">
        <v>4827.6000000000004</v>
      </c>
      <c r="I24" s="396">
        <v>2158.9</v>
      </c>
      <c r="J24" s="400">
        <v>6986.5</v>
      </c>
      <c r="K24" s="399">
        <v>3918</v>
      </c>
      <c r="L24" s="396">
        <v>869</v>
      </c>
      <c r="M24" s="400">
        <v>4787</v>
      </c>
      <c r="N24" s="399">
        <v>2908</v>
      </c>
      <c r="O24" s="396">
        <v>1099</v>
      </c>
      <c r="P24" s="400">
        <v>4007</v>
      </c>
      <c r="Q24" s="605"/>
      <c r="R24" s="605"/>
    </row>
    <row r="25" spans="1:18" ht="24" x14ac:dyDescent="0.25">
      <c r="A25" s="403" t="s">
        <v>205</v>
      </c>
      <c r="B25" s="377">
        <v>20183</v>
      </c>
      <c r="C25" s="360">
        <v>11556</v>
      </c>
      <c r="D25" s="438">
        <v>31739</v>
      </c>
      <c r="E25" s="360">
        <v>18916</v>
      </c>
      <c r="F25" s="359">
        <v>13603</v>
      </c>
      <c r="G25" s="379">
        <v>32519</v>
      </c>
      <c r="H25" s="377">
        <v>24627</v>
      </c>
      <c r="I25" s="359">
        <v>15140</v>
      </c>
      <c r="J25" s="379">
        <v>39767</v>
      </c>
      <c r="K25" s="377">
        <v>16186</v>
      </c>
      <c r="L25" s="359">
        <v>11244</v>
      </c>
      <c r="M25" s="379">
        <v>27430</v>
      </c>
      <c r="N25" s="377">
        <v>21626</v>
      </c>
      <c r="O25" s="359">
        <v>11531</v>
      </c>
      <c r="P25" s="379">
        <v>33157</v>
      </c>
      <c r="Q25" s="605"/>
      <c r="R25" s="605"/>
    </row>
    <row r="26" spans="1:18" x14ac:dyDescent="0.25">
      <c r="A26" s="402" t="s">
        <v>206</v>
      </c>
      <c r="B26" s="399">
        <v>4038</v>
      </c>
      <c r="C26" s="388">
        <v>140</v>
      </c>
      <c r="D26" s="439">
        <v>4178</v>
      </c>
      <c r="E26" s="388">
        <v>3846</v>
      </c>
      <c r="F26" s="396">
        <v>195</v>
      </c>
      <c r="G26" s="400">
        <v>4041</v>
      </c>
      <c r="H26" s="399">
        <v>5802.5</v>
      </c>
      <c r="I26" s="396">
        <v>362.83</v>
      </c>
      <c r="J26" s="400">
        <v>6165.33</v>
      </c>
      <c r="K26" s="399">
        <v>4487</v>
      </c>
      <c r="L26" s="396">
        <v>221</v>
      </c>
      <c r="M26" s="400">
        <v>4708</v>
      </c>
      <c r="N26" s="399">
        <v>1772</v>
      </c>
      <c r="O26" s="396">
        <v>679</v>
      </c>
      <c r="P26" s="400">
        <v>2451</v>
      </c>
      <c r="Q26" s="605"/>
      <c r="R26" s="605"/>
    </row>
    <row r="27" spans="1:18" x14ac:dyDescent="0.25">
      <c r="A27" s="380" t="s">
        <v>200</v>
      </c>
      <c r="B27" s="381">
        <v>67569</v>
      </c>
      <c r="C27" s="382">
        <v>15217</v>
      </c>
      <c r="D27" s="440">
        <v>82786</v>
      </c>
      <c r="E27" s="382">
        <v>70790</v>
      </c>
      <c r="F27" s="382">
        <v>16942</v>
      </c>
      <c r="G27" s="383">
        <v>87732</v>
      </c>
      <c r="H27" s="381">
        <v>75872.463835331975</v>
      </c>
      <c r="I27" s="382">
        <v>21355.150041799032</v>
      </c>
      <c r="J27" s="383">
        <v>97227.613877131007</v>
      </c>
      <c r="K27" s="381">
        <v>64305</v>
      </c>
      <c r="L27" s="382">
        <v>14421</v>
      </c>
      <c r="M27" s="383">
        <v>78726</v>
      </c>
      <c r="N27" s="381">
        <v>67004</v>
      </c>
      <c r="O27" s="382">
        <v>14382</v>
      </c>
      <c r="P27" s="383">
        <v>81386</v>
      </c>
      <c r="Q27" s="605"/>
      <c r="R27" s="605"/>
    </row>
    <row r="28" spans="1:18" x14ac:dyDescent="0.25">
      <c r="A28" s="368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</row>
    <row r="29" spans="1:18" x14ac:dyDescent="0.25">
      <c r="A29" s="695" t="s">
        <v>207</v>
      </c>
      <c r="B29" s="696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7"/>
    </row>
    <row r="30" spans="1:18" x14ac:dyDescent="0.25">
      <c r="A30" s="358" t="s">
        <v>57</v>
      </c>
      <c r="B30" s="669">
        <v>2017</v>
      </c>
      <c r="C30" s="669"/>
      <c r="D30" s="670"/>
      <c r="E30" s="669">
        <v>2018</v>
      </c>
      <c r="F30" s="669"/>
      <c r="G30" s="670"/>
      <c r="H30" s="669">
        <v>2019</v>
      </c>
      <c r="I30" s="669"/>
      <c r="J30" s="670"/>
      <c r="K30" s="669">
        <v>2020</v>
      </c>
      <c r="L30" s="669"/>
      <c r="M30" s="670"/>
      <c r="N30" s="669" t="s">
        <v>121</v>
      </c>
      <c r="O30" s="669"/>
      <c r="P30" s="670"/>
    </row>
    <row r="31" spans="1:18" x14ac:dyDescent="0.25">
      <c r="A31" s="715" t="s">
        <v>194</v>
      </c>
      <c r="B31" s="689" t="s">
        <v>195</v>
      </c>
      <c r="C31" s="689"/>
      <c r="D31" s="690"/>
      <c r="E31" s="689" t="s">
        <v>195</v>
      </c>
      <c r="F31" s="689"/>
      <c r="G31" s="690"/>
      <c r="H31" s="705" t="s">
        <v>195</v>
      </c>
      <c r="I31" s="689"/>
      <c r="J31" s="690"/>
      <c r="K31" s="705" t="s">
        <v>195</v>
      </c>
      <c r="L31" s="689"/>
      <c r="M31" s="690"/>
      <c r="N31" s="705" t="s">
        <v>195</v>
      </c>
      <c r="O31" s="689"/>
      <c r="P31" s="690"/>
    </row>
    <row r="32" spans="1:18" x14ac:dyDescent="0.25">
      <c r="A32" s="716"/>
      <c r="B32" s="691" t="s">
        <v>196</v>
      </c>
      <c r="C32" s="691" t="s">
        <v>197</v>
      </c>
      <c r="D32" s="701" t="s">
        <v>134</v>
      </c>
      <c r="E32" s="698" t="s">
        <v>196</v>
      </c>
      <c r="F32" s="691" t="s">
        <v>197</v>
      </c>
      <c r="G32" s="701" t="s">
        <v>134</v>
      </c>
      <c r="H32" s="698" t="s">
        <v>196</v>
      </c>
      <c r="I32" s="691" t="s">
        <v>197</v>
      </c>
      <c r="J32" s="701" t="s">
        <v>134</v>
      </c>
      <c r="K32" s="698" t="s">
        <v>196</v>
      </c>
      <c r="L32" s="691" t="s">
        <v>197</v>
      </c>
      <c r="M32" s="701" t="s">
        <v>134</v>
      </c>
      <c r="N32" s="698" t="s">
        <v>196</v>
      </c>
      <c r="O32" s="691" t="s">
        <v>197</v>
      </c>
      <c r="P32" s="701" t="s">
        <v>134</v>
      </c>
    </row>
    <row r="33" spans="1:16" x14ac:dyDescent="0.25">
      <c r="A33" s="717"/>
      <c r="B33" s="700"/>
      <c r="C33" s="700"/>
      <c r="D33" s="702"/>
      <c r="E33" s="699"/>
      <c r="F33" s="700"/>
      <c r="G33" s="702"/>
      <c r="H33" s="699"/>
      <c r="I33" s="700"/>
      <c r="J33" s="702"/>
      <c r="K33" s="699"/>
      <c r="L33" s="700"/>
      <c r="M33" s="702"/>
      <c r="N33" s="699"/>
      <c r="O33" s="700"/>
      <c r="P33" s="702"/>
    </row>
    <row r="34" spans="1:16" x14ac:dyDescent="0.25">
      <c r="A34" s="407" t="s">
        <v>198</v>
      </c>
      <c r="B34" s="359">
        <v>35496874</v>
      </c>
      <c r="C34" s="360">
        <v>1418001</v>
      </c>
      <c r="D34" s="360">
        <v>36914875</v>
      </c>
      <c r="E34" s="361">
        <v>33767374</v>
      </c>
      <c r="F34" s="362">
        <v>1713143</v>
      </c>
      <c r="G34" s="363">
        <v>35480517</v>
      </c>
      <c r="H34" s="361">
        <v>66189207</v>
      </c>
      <c r="I34" s="362">
        <v>2699815</v>
      </c>
      <c r="J34" s="363">
        <v>68889022</v>
      </c>
      <c r="K34" s="361">
        <v>61185288.939431861</v>
      </c>
      <c r="L34" s="362">
        <v>1799455.1154619809</v>
      </c>
      <c r="M34" s="363">
        <v>62984744.054893844</v>
      </c>
      <c r="N34" s="361">
        <v>15369438</v>
      </c>
      <c r="O34" s="362">
        <v>2933543</v>
      </c>
      <c r="P34" s="363">
        <v>18302981</v>
      </c>
    </row>
    <row r="35" spans="1:16" x14ac:dyDescent="0.25">
      <c r="A35" s="404" t="s">
        <v>199</v>
      </c>
      <c r="B35" s="396">
        <v>129622659</v>
      </c>
      <c r="C35" s="388">
        <v>36585434</v>
      </c>
      <c r="D35" s="388">
        <v>166208093</v>
      </c>
      <c r="E35" s="397">
        <v>140844251</v>
      </c>
      <c r="F35" s="388">
        <v>40577688</v>
      </c>
      <c r="G35" s="398">
        <v>181421939</v>
      </c>
      <c r="H35" s="397">
        <v>121398119</v>
      </c>
      <c r="I35" s="388">
        <v>50622545</v>
      </c>
      <c r="J35" s="398">
        <v>172020664</v>
      </c>
      <c r="K35" s="397">
        <v>99225277.765440121</v>
      </c>
      <c r="L35" s="388">
        <v>34913150.150917672</v>
      </c>
      <c r="M35" s="398">
        <v>134138427.91635779</v>
      </c>
      <c r="N35" s="397">
        <v>151873763</v>
      </c>
      <c r="O35" s="388">
        <v>32964809</v>
      </c>
      <c r="P35" s="398">
        <v>184838572</v>
      </c>
    </row>
    <row r="36" spans="1:16" x14ac:dyDescent="0.25">
      <c r="A36" s="364" t="s">
        <v>200</v>
      </c>
      <c r="B36" s="365">
        <v>165119533</v>
      </c>
      <c r="C36" s="365">
        <v>38003435</v>
      </c>
      <c r="D36" s="365">
        <v>203122968</v>
      </c>
      <c r="E36" s="366">
        <v>174611625</v>
      </c>
      <c r="F36" s="365">
        <v>42290831</v>
      </c>
      <c r="G36" s="367">
        <v>216902456</v>
      </c>
      <c r="H36" s="366">
        <v>187587326</v>
      </c>
      <c r="I36" s="365">
        <v>53322360</v>
      </c>
      <c r="J36" s="367">
        <v>240909686</v>
      </c>
      <c r="K36" s="366">
        <v>160410566.70487198</v>
      </c>
      <c r="L36" s="365">
        <v>36712605.266379654</v>
      </c>
      <c r="M36" s="367">
        <v>197123171.97125164</v>
      </c>
      <c r="N36" s="366">
        <v>167243201</v>
      </c>
      <c r="O36" s="365">
        <v>35898352</v>
      </c>
      <c r="P36" s="367">
        <v>203141553</v>
      </c>
    </row>
    <row r="37" spans="1:16" x14ac:dyDescent="0.25">
      <c r="A37" s="384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</row>
    <row r="38" spans="1:16" x14ac:dyDescent="0.25">
      <c r="A38" s="695" t="s">
        <v>208</v>
      </c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7"/>
    </row>
    <row r="39" spans="1:16" x14ac:dyDescent="0.25">
      <c r="A39" s="371" t="s">
        <v>57</v>
      </c>
      <c r="B39" s="669">
        <v>2017</v>
      </c>
      <c r="C39" s="669"/>
      <c r="D39" s="670"/>
      <c r="E39" s="669">
        <v>2018</v>
      </c>
      <c r="F39" s="669"/>
      <c r="G39" s="670"/>
      <c r="H39" s="669">
        <v>2019</v>
      </c>
      <c r="I39" s="669"/>
      <c r="J39" s="670"/>
      <c r="K39" s="669">
        <v>2020</v>
      </c>
      <c r="L39" s="669"/>
      <c r="M39" s="670"/>
      <c r="N39" s="669" t="s">
        <v>121</v>
      </c>
      <c r="O39" s="669"/>
      <c r="P39" s="670"/>
    </row>
    <row r="40" spans="1:16" x14ac:dyDescent="0.25">
      <c r="A40" s="729" t="s">
        <v>202</v>
      </c>
      <c r="B40" s="689" t="s">
        <v>195</v>
      </c>
      <c r="C40" s="689"/>
      <c r="D40" s="690"/>
      <c r="E40" s="689" t="s">
        <v>195</v>
      </c>
      <c r="F40" s="689"/>
      <c r="G40" s="690"/>
      <c r="H40" s="705" t="s">
        <v>195</v>
      </c>
      <c r="I40" s="689"/>
      <c r="J40" s="690"/>
      <c r="K40" s="705" t="s">
        <v>195</v>
      </c>
      <c r="L40" s="689"/>
      <c r="M40" s="690"/>
      <c r="N40" s="705" t="s">
        <v>195</v>
      </c>
      <c r="O40" s="689"/>
      <c r="P40" s="690"/>
    </row>
    <row r="41" spans="1:16" x14ac:dyDescent="0.25">
      <c r="A41" s="730"/>
      <c r="B41" s="691" t="s">
        <v>196</v>
      </c>
      <c r="C41" s="691" t="s">
        <v>197</v>
      </c>
      <c r="D41" s="701" t="s">
        <v>134</v>
      </c>
      <c r="E41" s="698" t="s">
        <v>196</v>
      </c>
      <c r="F41" s="691" t="s">
        <v>197</v>
      </c>
      <c r="G41" s="701" t="s">
        <v>134</v>
      </c>
      <c r="H41" s="698" t="s">
        <v>196</v>
      </c>
      <c r="I41" s="691" t="s">
        <v>197</v>
      </c>
      <c r="J41" s="701" t="s">
        <v>134</v>
      </c>
      <c r="K41" s="698" t="s">
        <v>196</v>
      </c>
      <c r="L41" s="691" t="s">
        <v>197</v>
      </c>
      <c r="M41" s="701" t="s">
        <v>134</v>
      </c>
      <c r="N41" s="698" t="s">
        <v>196</v>
      </c>
      <c r="O41" s="691" t="s">
        <v>197</v>
      </c>
      <c r="P41" s="701" t="s">
        <v>134</v>
      </c>
    </row>
    <row r="42" spans="1:16" x14ac:dyDescent="0.25">
      <c r="A42" s="731"/>
      <c r="B42" s="692"/>
      <c r="C42" s="692"/>
      <c r="D42" s="714"/>
      <c r="E42" s="704"/>
      <c r="F42" s="692"/>
      <c r="G42" s="714"/>
      <c r="H42" s="699"/>
      <c r="I42" s="700"/>
      <c r="J42" s="702"/>
      <c r="K42" s="699"/>
      <c r="L42" s="700"/>
      <c r="M42" s="702"/>
      <c r="N42" s="699"/>
      <c r="O42" s="700"/>
      <c r="P42" s="702"/>
    </row>
    <row r="43" spans="1:16" ht="24" x14ac:dyDescent="0.25">
      <c r="A43" s="406" t="s">
        <v>203</v>
      </c>
      <c r="B43" s="372">
        <v>90791108</v>
      </c>
      <c r="C43" s="373">
        <v>5555022</v>
      </c>
      <c r="D43" s="374">
        <v>96346130</v>
      </c>
      <c r="E43" s="373">
        <v>106062014</v>
      </c>
      <c r="F43" s="375">
        <v>7883075</v>
      </c>
      <c r="G43" s="376">
        <v>113945089</v>
      </c>
      <c r="H43" s="372">
        <v>99206935</v>
      </c>
      <c r="I43" s="375">
        <v>9303071</v>
      </c>
      <c r="J43" s="376">
        <v>108510006</v>
      </c>
      <c r="K43" s="372">
        <v>97898452.558871984</v>
      </c>
      <c r="L43" s="375">
        <v>4852043.6577796526</v>
      </c>
      <c r="M43" s="376">
        <v>102750496.21665163</v>
      </c>
      <c r="N43" s="372">
        <v>101584589</v>
      </c>
      <c r="O43" s="375">
        <v>2678375</v>
      </c>
      <c r="P43" s="376">
        <v>104262964</v>
      </c>
    </row>
    <row r="44" spans="1:16" ht="36" x14ac:dyDescent="0.25">
      <c r="A44" s="402" t="s">
        <v>204</v>
      </c>
      <c r="B44" s="399">
        <v>13875918</v>
      </c>
      <c r="C44" s="388">
        <v>3258017</v>
      </c>
      <c r="D44" s="439">
        <v>17133935</v>
      </c>
      <c r="E44" s="388">
        <v>10372851</v>
      </c>
      <c r="F44" s="396">
        <v>1863535</v>
      </c>
      <c r="G44" s="400">
        <v>12236386</v>
      </c>
      <c r="H44" s="399">
        <v>12061944</v>
      </c>
      <c r="I44" s="396">
        <v>5392010</v>
      </c>
      <c r="J44" s="400">
        <v>17453954</v>
      </c>
      <c r="K44" s="399">
        <v>9920206.4460000005</v>
      </c>
      <c r="L44" s="396">
        <v>2214505.3229999999</v>
      </c>
      <c r="M44" s="400">
        <v>12134711.769000001</v>
      </c>
      <c r="N44" s="399">
        <v>7259022</v>
      </c>
      <c r="O44" s="396">
        <v>2742699</v>
      </c>
      <c r="P44" s="400">
        <v>10001721</v>
      </c>
    </row>
    <row r="45" spans="1:16" ht="24" x14ac:dyDescent="0.25">
      <c r="A45" s="407" t="s">
        <v>205</v>
      </c>
      <c r="B45" s="377">
        <v>50375259</v>
      </c>
      <c r="C45" s="360">
        <v>28838740</v>
      </c>
      <c r="D45" s="438">
        <v>79213999</v>
      </c>
      <c r="E45" s="360">
        <v>48573270</v>
      </c>
      <c r="F45" s="359">
        <v>32055694</v>
      </c>
      <c r="G45" s="379">
        <v>80628964</v>
      </c>
      <c r="H45" s="377">
        <v>61822882</v>
      </c>
      <c r="I45" s="359">
        <v>37717449</v>
      </c>
      <c r="J45" s="379">
        <v>99540331</v>
      </c>
      <c r="K45" s="377">
        <v>41219341.700000003</v>
      </c>
      <c r="L45" s="359">
        <v>29127328.780000001</v>
      </c>
      <c r="M45" s="379">
        <v>70346670.480000004</v>
      </c>
      <c r="N45" s="377">
        <v>53977530</v>
      </c>
      <c r="O45" s="359">
        <v>28782341</v>
      </c>
      <c r="P45" s="379">
        <v>82759871</v>
      </c>
    </row>
    <row r="46" spans="1:16" x14ac:dyDescent="0.25">
      <c r="A46" s="404" t="s">
        <v>206</v>
      </c>
      <c r="B46" s="399">
        <v>10077248</v>
      </c>
      <c r="C46" s="388">
        <v>351656</v>
      </c>
      <c r="D46" s="439">
        <v>10428904</v>
      </c>
      <c r="E46" s="388">
        <v>9603490</v>
      </c>
      <c r="F46" s="396">
        <v>488527</v>
      </c>
      <c r="G46" s="400">
        <v>10092017</v>
      </c>
      <c r="H46" s="399">
        <v>14495565</v>
      </c>
      <c r="I46" s="396">
        <v>909830</v>
      </c>
      <c r="J46" s="400">
        <v>15405395</v>
      </c>
      <c r="K46" s="399">
        <v>11372566</v>
      </c>
      <c r="L46" s="396">
        <v>518727.50559999997</v>
      </c>
      <c r="M46" s="400">
        <v>11891293.5056</v>
      </c>
      <c r="N46" s="399">
        <v>4422060</v>
      </c>
      <c r="O46" s="396">
        <v>1694937</v>
      </c>
      <c r="P46" s="400">
        <v>6116997</v>
      </c>
    </row>
    <row r="47" spans="1:16" x14ac:dyDescent="0.25">
      <c r="A47" s="405" t="s">
        <v>200</v>
      </c>
      <c r="B47" s="381">
        <v>165119533</v>
      </c>
      <c r="C47" s="382">
        <v>38003435</v>
      </c>
      <c r="D47" s="440">
        <v>203122968</v>
      </c>
      <c r="E47" s="382">
        <v>174611625</v>
      </c>
      <c r="F47" s="382">
        <v>42290831</v>
      </c>
      <c r="G47" s="383">
        <v>216902456</v>
      </c>
      <c r="H47" s="381">
        <v>187587326</v>
      </c>
      <c r="I47" s="382">
        <v>53322360</v>
      </c>
      <c r="J47" s="383">
        <v>240909686</v>
      </c>
      <c r="K47" s="381">
        <v>160410566.70487198</v>
      </c>
      <c r="L47" s="382">
        <v>36712605.266379654</v>
      </c>
      <c r="M47" s="383">
        <v>197123171.97125164</v>
      </c>
      <c r="N47" s="381">
        <v>167243201</v>
      </c>
      <c r="O47" s="382">
        <v>35898352</v>
      </c>
      <c r="P47" s="383">
        <v>203141553</v>
      </c>
    </row>
    <row r="48" spans="1:16" x14ac:dyDescent="0.25">
      <c r="A48" s="368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  <row r="49" spans="1:13" x14ac:dyDescent="0.25">
      <c r="A49" s="695" t="s">
        <v>209</v>
      </c>
      <c r="B49" s="696"/>
      <c r="C49" s="696"/>
      <c r="D49" s="696"/>
      <c r="E49" s="696"/>
      <c r="F49" s="696"/>
      <c r="G49" s="696"/>
      <c r="H49" s="696"/>
      <c r="I49" s="696"/>
      <c r="J49" s="696"/>
      <c r="K49" s="697"/>
      <c r="L49" s="445"/>
      <c r="M49" s="445"/>
    </row>
    <row r="50" spans="1:13" x14ac:dyDescent="0.25">
      <c r="A50" s="371" t="s">
        <v>57</v>
      </c>
      <c r="B50" s="725">
        <v>2017</v>
      </c>
      <c r="C50" s="726"/>
      <c r="D50" s="725">
        <v>2018</v>
      </c>
      <c r="E50" s="726"/>
      <c r="F50" s="703">
        <v>2019</v>
      </c>
      <c r="G50" s="670"/>
      <c r="H50" s="703">
        <v>2020</v>
      </c>
      <c r="I50" s="670"/>
      <c r="J50" s="703" t="s">
        <v>121</v>
      </c>
      <c r="K50" s="670"/>
      <c r="L50" s="353"/>
      <c r="M50" s="353"/>
    </row>
    <row r="51" spans="1:13" x14ac:dyDescent="0.25">
      <c r="A51" s="715" t="s">
        <v>194</v>
      </c>
      <c r="B51" s="705" t="s">
        <v>195</v>
      </c>
      <c r="C51" s="690"/>
      <c r="D51" s="689" t="s">
        <v>195</v>
      </c>
      <c r="E51" s="690"/>
      <c r="F51" s="689" t="s">
        <v>195</v>
      </c>
      <c r="G51" s="690"/>
      <c r="H51" s="689" t="s">
        <v>195</v>
      </c>
      <c r="I51" s="690"/>
      <c r="J51" s="689" t="s">
        <v>195</v>
      </c>
      <c r="K51" s="690"/>
      <c r="L51" s="353"/>
      <c r="M51" s="353"/>
    </row>
    <row r="52" spans="1:13" x14ac:dyDescent="0.25">
      <c r="A52" s="716"/>
      <c r="B52" s="691" t="s">
        <v>196</v>
      </c>
      <c r="C52" s="691" t="s">
        <v>197</v>
      </c>
      <c r="D52" s="698" t="s">
        <v>196</v>
      </c>
      <c r="E52" s="693" t="s">
        <v>197</v>
      </c>
      <c r="F52" s="698" t="s">
        <v>196</v>
      </c>
      <c r="G52" s="693" t="s">
        <v>197</v>
      </c>
      <c r="H52" s="698" t="s">
        <v>196</v>
      </c>
      <c r="I52" s="693" t="s">
        <v>197</v>
      </c>
      <c r="J52" s="698" t="s">
        <v>196</v>
      </c>
      <c r="K52" s="693" t="s">
        <v>197</v>
      </c>
      <c r="L52" s="353"/>
      <c r="M52" s="353"/>
    </row>
    <row r="53" spans="1:13" x14ac:dyDescent="0.25">
      <c r="A53" s="716"/>
      <c r="B53" s="692"/>
      <c r="C53" s="692"/>
      <c r="D53" s="704"/>
      <c r="E53" s="694"/>
      <c r="F53" s="704"/>
      <c r="G53" s="694"/>
      <c r="H53" s="704"/>
      <c r="I53" s="694"/>
      <c r="J53" s="704"/>
      <c r="K53" s="694"/>
      <c r="L53" s="353"/>
      <c r="M53" s="353"/>
    </row>
    <row r="54" spans="1:13" x14ac:dyDescent="0.25">
      <c r="A54" s="441" t="s">
        <v>198</v>
      </c>
      <c r="B54" s="361">
        <v>46</v>
      </c>
      <c r="C54" s="363">
        <v>40</v>
      </c>
      <c r="D54" s="426">
        <v>48.149011233311221</v>
      </c>
      <c r="E54" s="363">
        <v>44.786336851353205</v>
      </c>
      <c r="F54" s="426">
        <v>49.178340958172264</v>
      </c>
      <c r="G54" s="363">
        <v>49.929526350323528</v>
      </c>
      <c r="H54" s="426">
        <v>47.278768684212238</v>
      </c>
      <c r="I54" s="363">
        <v>29.819865891244131</v>
      </c>
      <c r="J54" s="426">
        <v>46.306499150617945</v>
      </c>
      <c r="K54" s="363">
        <v>47.862302169308975</v>
      </c>
      <c r="L54" s="353"/>
      <c r="M54" s="353"/>
    </row>
    <row r="55" spans="1:13" x14ac:dyDescent="0.25">
      <c r="A55" s="442" t="s">
        <v>199</v>
      </c>
      <c r="B55" s="427">
        <v>46</v>
      </c>
      <c r="C55" s="428">
        <v>40</v>
      </c>
      <c r="D55" s="429">
        <v>46.844905313332504</v>
      </c>
      <c r="E55" s="428">
        <v>40.655930101535979</v>
      </c>
      <c r="F55" s="429">
        <v>42.866007409734365</v>
      </c>
      <c r="G55" s="428">
        <v>44.070298908130397</v>
      </c>
      <c r="H55" s="429">
        <v>42.924598593285026</v>
      </c>
      <c r="I55" s="428">
        <v>41.204307580721142</v>
      </c>
      <c r="J55" s="429">
        <v>46.198611514520927</v>
      </c>
      <c r="K55" s="428">
        <v>42.91474539643869</v>
      </c>
      <c r="L55" s="353"/>
      <c r="M55" s="353"/>
    </row>
    <row r="56" spans="1:13" x14ac:dyDescent="0.25">
      <c r="A56" s="387"/>
      <c r="B56" s="360"/>
      <c r="C56" s="360"/>
      <c r="D56" s="360"/>
      <c r="E56" s="360"/>
      <c r="F56" s="360"/>
      <c r="G56" s="360"/>
      <c r="H56" s="360"/>
      <c r="I56" s="360"/>
      <c r="J56" s="360"/>
      <c r="K56" s="353"/>
      <c r="L56" s="353"/>
      <c r="M56" s="353"/>
    </row>
    <row r="57" spans="1:13" x14ac:dyDescent="0.25">
      <c r="A57" s="695" t="s">
        <v>210</v>
      </c>
      <c r="B57" s="696"/>
      <c r="C57" s="696"/>
      <c r="D57" s="696"/>
      <c r="E57" s="696"/>
      <c r="F57" s="696"/>
      <c r="G57" s="696"/>
      <c r="H57" s="696"/>
      <c r="I57" s="696"/>
      <c r="J57" s="696"/>
      <c r="K57" s="697"/>
      <c r="L57" s="353"/>
      <c r="M57" s="353"/>
    </row>
    <row r="58" spans="1:13" x14ac:dyDescent="0.25">
      <c r="A58" s="389" t="s">
        <v>57</v>
      </c>
      <c r="B58" s="725">
        <v>2017</v>
      </c>
      <c r="C58" s="726"/>
      <c r="D58" s="725">
        <v>2018</v>
      </c>
      <c r="E58" s="726"/>
      <c r="F58" s="703">
        <v>2019</v>
      </c>
      <c r="G58" s="670"/>
      <c r="H58" s="703">
        <v>2020</v>
      </c>
      <c r="I58" s="670"/>
      <c r="J58" s="703" t="s">
        <v>121</v>
      </c>
      <c r="K58" s="670"/>
      <c r="L58" s="353"/>
      <c r="M58" s="353"/>
    </row>
    <row r="59" spans="1:13" x14ac:dyDescent="0.25">
      <c r="A59" s="727" t="s">
        <v>202</v>
      </c>
      <c r="B59" s="705" t="s">
        <v>195</v>
      </c>
      <c r="C59" s="690"/>
      <c r="D59" s="689" t="s">
        <v>195</v>
      </c>
      <c r="E59" s="690"/>
      <c r="F59" s="689" t="s">
        <v>195</v>
      </c>
      <c r="G59" s="690"/>
      <c r="H59" s="689" t="s">
        <v>195</v>
      </c>
      <c r="I59" s="690"/>
      <c r="J59" s="689" t="s">
        <v>195</v>
      </c>
      <c r="K59" s="690"/>
      <c r="L59" s="353"/>
      <c r="M59" s="353"/>
    </row>
    <row r="60" spans="1:13" x14ac:dyDescent="0.25">
      <c r="A60" s="728"/>
      <c r="B60" s="698" t="s">
        <v>196</v>
      </c>
      <c r="C60" s="693" t="s">
        <v>197</v>
      </c>
      <c r="D60" s="691" t="s">
        <v>196</v>
      </c>
      <c r="E60" s="693" t="s">
        <v>197</v>
      </c>
      <c r="F60" s="691" t="s">
        <v>196</v>
      </c>
      <c r="G60" s="693" t="s">
        <v>197</v>
      </c>
      <c r="H60" s="691" t="s">
        <v>196</v>
      </c>
      <c r="I60" s="693" t="s">
        <v>197</v>
      </c>
      <c r="J60" s="691" t="s">
        <v>196</v>
      </c>
      <c r="K60" s="693" t="s">
        <v>197</v>
      </c>
      <c r="L60" s="353"/>
      <c r="M60" s="353"/>
    </row>
    <row r="61" spans="1:13" x14ac:dyDescent="0.25">
      <c r="A61" s="728"/>
      <c r="B61" s="704"/>
      <c r="C61" s="694"/>
      <c r="D61" s="692"/>
      <c r="E61" s="694"/>
      <c r="F61" s="692"/>
      <c r="G61" s="694"/>
      <c r="H61" s="692"/>
      <c r="I61" s="694"/>
      <c r="J61" s="692"/>
      <c r="K61" s="694"/>
      <c r="L61" s="353"/>
      <c r="M61" s="353"/>
    </row>
    <row r="62" spans="1:13" ht="24" x14ac:dyDescent="0.25">
      <c r="A62" s="401" t="s">
        <v>211</v>
      </c>
      <c r="B62" s="390">
        <v>49</v>
      </c>
      <c r="C62" s="391">
        <v>45</v>
      </c>
      <c r="D62" s="390">
        <v>50.090056554080817</v>
      </c>
      <c r="E62" s="392">
        <v>44.906476299684698</v>
      </c>
      <c r="F62" s="390">
        <v>47.480230339826782</v>
      </c>
      <c r="G62" s="392">
        <v>48.98685543704309</v>
      </c>
      <c r="H62" s="390">
        <v>46.637648828144592</v>
      </c>
      <c r="I62" s="392">
        <v>44.521726570172817</v>
      </c>
      <c r="J62" s="390">
        <v>47.300547824122795</v>
      </c>
      <c r="K62" s="392">
        <v>48.320543413415862</v>
      </c>
      <c r="L62" s="353"/>
      <c r="M62" s="353"/>
    </row>
    <row r="63" spans="1:13" ht="36" x14ac:dyDescent="0.25">
      <c r="A63" s="402" t="s">
        <v>204</v>
      </c>
      <c r="B63" s="410">
        <v>42</v>
      </c>
      <c r="C63" s="411">
        <v>37</v>
      </c>
      <c r="D63" s="410">
        <v>38.936665906538877</v>
      </c>
      <c r="E63" s="412">
        <v>39.239121627145195</v>
      </c>
      <c r="F63" s="410">
        <v>42.39637092655672</v>
      </c>
      <c r="G63" s="412">
        <v>43.900720532042733</v>
      </c>
      <c r="H63" s="410">
        <v>39.855434685069206</v>
      </c>
      <c r="I63" s="412">
        <v>37.429595890341396</v>
      </c>
      <c r="J63" s="410">
        <v>43.194675262944649</v>
      </c>
      <c r="K63" s="412">
        <v>48.819642805305108</v>
      </c>
      <c r="L63" s="353"/>
      <c r="M63" s="353"/>
    </row>
    <row r="64" spans="1:13" ht="24" x14ac:dyDescent="0.25">
      <c r="A64" s="403" t="s">
        <v>212</v>
      </c>
      <c r="B64" s="393">
        <v>42</v>
      </c>
      <c r="C64" s="394">
        <v>40</v>
      </c>
      <c r="D64" s="393">
        <v>43.129382359401205</v>
      </c>
      <c r="E64" s="395">
        <v>41.273299338453214</v>
      </c>
      <c r="F64" s="393">
        <v>41.386755458672376</v>
      </c>
      <c r="G64" s="395">
        <v>42.005117883535057</v>
      </c>
      <c r="H64" s="393">
        <v>42.511608000117086</v>
      </c>
      <c r="I64" s="395">
        <v>42.85893365858994</v>
      </c>
      <c r="J64" s="393">
        <v>45.235155034906718</v>
      </c>
      <c r="K64" s="395">
        <v>40.449572700031204</v>
      </c>
      <c r="L64" s="353"/>
      <c r="M64" s="353"/>
    </row>
    <row r="65" spans="1:13" x14ac:dyDescent="0.25">
      <c r="A65" s="430" t="s">
        <v>206</v>
      </c>
      <c r="B65" s="431">
        <v>44</v>
      </c>
      <c r="C65" s="432">
        <v>51</v>
      </c>
      <c r="D65" s="431">
        <v>45.930452922228852</v>
      </c>
      <c r="E65" s="433">
        <v>51.590836891592168</v>
      </c>
      <c r="F65" s="431">
        <v>47.038846084185344</v>
      </c>
      <c r="G65" s="433">
        <v>78.08316464881085</v>
      </c>
      <c r="H65" s="431">
        <v>39.131293927260153</v>
      </c>
      <c r="I65" s="433">
        <v>54.263168370718546</v>
      </c>
      <c r="J65" s="431">
        <v>44.274644056929993</v>
      </c>
      <c r="K65" s="433">
        <v>48</v>
      </c>
      <c r="L65" s="353"/>
      <c r="M65" s="353"/>
    </row>
    <row r="66" spans="1:13" ht="15" x14ac:dyDescent="0.25">
      <c r="A66" s="413"/>
      <c r="B66" s="413"/>
      <c r="C66" s="413"/>
      <c r="D66" s="413"/>
      <c r="E66" s="413"/>
      <c r="F66" s="353"/>
      <c r="G66" s="353"/>
      <c r="H66" s="353"/>
      <c r="I66" s="353"/>
      <c r="J66" s="353"/>
      <c r="K66" s="353"/>
      <c r="L66" s="353"/>
      <c r="M66" s="353"/>
    </row>
    <row r="67" spans="1:13" x14ac:dyDescent="0.25">
      <c r="A67" s="355" t="s">
        <v>213</v>
      </c>
      <c r="B67" s="356"/>
      <c r="C67" s="356"/>
      <c r="D67" s="419"/>
      <c r="E67" s="419"/>
      <c r="F67" s="419"/>
      <c r="G67" s="419"/>
      <c r="H67" s="419"/>
      <c r="I67" s="419"/>
      <c r="J67" s="419"/>
      <c r="K67" s="419"/>
      <c r="L67" s="419"/>
      <c r="M67" s="420"/>
    </row>
    <row r="68" spans="1:13" x14ac:dyDescent="0.25">
      <c r="A68" s="720" t="s">
        <v>87</v>
      </c>
      <c r="B68" s="721"/>
      <c r="C68" s="721"/>
      <c r="D68" s="421"/>
      <c r="E68" s="421"/>
      <c r="F68" s="421"/>
      <c r="G68" s="421"/>
      <c r="H68" s="421"/>
      <c r="I68" s="421"/>
      <c r="J68" s="421"/>
      <c r="K68" s="421"/>
      <c r="L68" s="421"/>
      <c r="M68" s="422"/>
    </row>
    <row r="69" spans="1:13" x14ac:dyDescent="0.25">
      <c r="A69" s="720" t="s">
        <v>88</v>
      </c>
      <c r="B69" s="721"/>
      <c r="C69" s="721"/>
      <c r="D69" s="421"/>
      <c r="E69" s="421"/>
      <c r="F69" s="421"/>
      <c r="G69" s="421"/>
      <c r="H69" s="421"/>
      <c r="I69" s="421"/>
      <c r="J69" s="421"/>
      <c r="K69" s="421"/>
      <c r="L69" s="421"/>
      <c r="M69" s="422"/>
    </row>
    <row r="70" spans="1:13" ht="37.5" customHeight="1" x14ac:dyDescent="0.25">
      <c r="A70" s="722" t="s">
        <v>214</v>
      </c>
      <c r="B70" s="723"/>
      <c r="C70" s="723"/>
      <c r="D70" s="723"/>
      <c r="E70" s="723"/>
      <c r="F70" s="723"/>
      <c r="G70" s="723"/>
      <c r="H70" s="723"/>
      <c r="I70" s="723"/>
      <c r="J70" s="723"/>
      <c r="K70" s="723"/>
      <c r="L70" s="723"/>
      <c r="M70" s="724"/>
    </row>
    <row r="71" spans="1:13" x14ac:dyDescent="0.25">
      <c r="A71" s="448" t="s">
        <v>91</v>
      </c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7"/>
    </row>
    <row r="72" spans="1:13" x14ac:dyDescent="0.25">
      <c r="A72" s="718" t="s">
        <v>92</v>
      </c>
      <c r="B72" s="719"/>
      <c r="C72" s="719"/>
      <c r="D72" s="423"/>
      <c r="E72" s="423"/>
      <c r="F72" s="423"/>
      <c r="G72" s="423"/>
      <c r="H72" s="423"/>
      <c r="I72" s="423"/>
      <c r="J72" s="423"/>
      <c r="K72" s="423"/>
      <c r="L72" s="423"/>
      <c r="M72" s="424"/>
    </row>
    <row r="2954" spans="17:17" x14ac:dyDescent="0.25">
      <c r="Q2954" s="68"/>
    </row>
    <row r="3606" spans="17:17" x14ac:dyDescent="0.25">
      <c r="Q3606" s="68"/>
    </row>
    <row r="4254" spans="15:15" x14ac:dyDescent="0.25">
      <c r="O4254" s="68"/>
    </row>
    <row r="4261" spans="17:17" x14ac:dyDescent="0.25">
      <c r="Q4261" s="68"/>
    </row>
    <row r="7739" spans="15:15" x14ac:dyDescent="0.25">
      <c r="O7739" s="68"/>
    </row>
  </sheetData>
  <mergeCells count="158">
    <mergeCell ref="A1:XFD2"/>
    <mergeCell ref="A3:P4"/>
    <mergeCell ref="A9:P9"/>
    <mergeCell ref="B10:D10"/>
    <mergeCell ref="E10:G10"/>
    <mergeCell ref="H10:J10"/>
    <mergeCell ref="K10:M10"/>
    <mergeCell ref="J51:K51"/>
    <mergeCell ref="B52:B53"/>
    <mergeCell ref="C52:C53"/>
    <mergeCell ref="D52:D53"/>
    <mergeCell ref="B30:D30"/>
    <mergeCell ref="E30:G30"/>
    <mergeCell ref="H30:J30"/>
    <mergeCell ref="K30:M30"/>
    <mergeCell ref="N10:P10"/>
    <mergeCell ref="A11:A13"/>
    <mergeCell ref="B11:D11"/>
    <mergeCell ref="E11:G11"/>
    <mergeCell ref="H11:J11"/>
    <mergeCell ref="K11:M11"/>
    <mergeCell ref="N11:P11"/>
    <mergeCell ref="B12:B13"/>
    <mergeCell ref="C12:C13"/>
    <mergeCell ref="D12:D13"/>
    <mergeCell ref="E12:E13"/>
    <mergeCell ref="F12:F13"/>
    <mergeCell ref="G12:G13"/>
    <mergeCell ref="H12:H13"/>
    <mergeCell ref="O12:O13"/>
    <mergeCell ref="P12:P13"/>
    <mergeCell ref="A18:P18"/>
    <mergeCell ref="B19:D19"/>
    <mergeCell ref="E19:G19"/>
    <mergeCell ref="H19:J19"/>
    <mergeCell ref="K19:M19"/>
    <mergeCell ref="N19:P19"/>
    <mergeCell ref="I12:I13"/>
    <mergeCell ref="J12:J13"/>
    <mergeCell ref="K12:K13"/>
    <mergeCell ref="L12:L13"/>
    <mergeCell ref="M12:M13"/>
    <mergeCell ref="N12:N13"/>
    <mergeCell ref="L21:L22"/>
    <mergeCell ref="M21:M22"/>
    <mergeCell ref="N21:N22"/>
    <mergeCell ref="O21:O22"/>
    <mergeCell ref="P21:P22"/>
    <mergeCell ref="A29:P29"/>
    <mergeCell ref="F21:F22"/>
    <mergeCell ref="G21:G22"/>
    <mergeCell ref="H21:H22"/>
    <mergeCell ref="I21:I22"/>
    <mergeCell ref="J21:J22"/>
    <mergeCell ref="K21:K22"/>
    <mergeCell ref="A20:A22"/>
    <mergeCell ref="B20:D20"/>
    <mergeCell ref="E20:G20"/>
    <mergeCell ref="H20:J20"/>
    <mergeCell ref="K20:M20"/>
    <mergeCell ref="N20:P20"/>
    <mergeCell ref="B21:B22"/>
    <mergeCell ref="C21:C22"/>
    <mergeCell ref="D21:D22"/>
    <mergeCell ref="E21:E22"/>
    <mergeCell ref="N30:P30"/>
    <mergeCell ref="A31:A33"/>
    <mergeCell ref="B31:D31"/>
    <mergeCell ref="E31:G31"/>
    <mergeCell ref="H31:J31"/>
    <mergeCell ref="K31:M31"/>
    <mergeCell ref="N31:P31"/>
    <mergeCell ref="B32:B33"/>
    <mergeCell ref="C32:C33"/>
    <mergeCell ref="D32:D33"/>
    <mergeCell ref="A38:P38"/>
    <mergeCell ref="B39:D39"/>
    <mergeCell ref="E39:G39"/>
    <mergeCell ref="H39:J39"/>
    <mergeCell ref="K39:M39"/>
    <mergeCell ref="N39:P39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  <mergeCell ref="L41:L42"/>
    <mergeCell ref="M41:M42"/>
    <mergeCell ref="N41:N42"/>
    <mergeCell ref="O41:O42"/>
    <mergeCell ref="P41:P42"/>
    <mergeCell ref="A49:K49"/>
    <mergeCell ref="F41:F42"/>
    <mergeCell ref="G41:G42"/>
    <mergeCell ref="H41:H42"/>
    <mergeCell ref="I41:I42"/>
    <mergeCell ref="J41:J42"/>
    <mergeCell ref="K41:K42"/>
    <mergeCell ref="A40:A42"/>
    <mergeCell ref="B40:D40"/>
    <mergeCell ref="E40:G40"/>
    <mergeCell ref="H40:J40"/>
    <mergeCell ref="K40:M40"/>
    <mergeCell ref="N40:P40"/>
    <mergeCell ref="B41:B42"/>
    <mergeCell ref="C41:C42"/>
    <mergeCell ref="D41:D42"/>
    <mergeCell ref="E41:E42"/>
    <mergeCell ref="B50:C50"/>
    <mergeCell ref="D50:E50"/>
    <mergeCell ref="F50:G50"/>
    <mergeCell ref="H50:I50"/>
    <mergeCell ref="J50:K50"/>
    <mergeCell ref="A51:A53"/>
    <mergeCell ref="B51:C51"/>
    <mergeCell ref="D51:E51"/>
    <mergeCell ref="F51:G51"/>
    <mergeCell ref="H51:I51"/>
    <mergeCell ref="K52:K53"/>
    <mergeCell ref="A57:K57"/>
    <mergeCell ref="B58:C58"/>
    <mergeCell ref="D58:E58"/>
    <mergeCell ref="F58:G58"/>
    <mergeCell ref="H58:I58"/>
    <mergeCell ref="J58:K58"/>
    <mergeCell ref="E52:E53"/>
    <mergeCell ref="F52:F53"/>
    <mergeCell ref="G52:G53"/>
    <mergeCell ref="H52:H53"/>
    <mergeCell ref="I52:I53"/>
    <mergeCell ref="J52:J53"/>
    <mergeCell ref="A68:C68"/>
    <mergeCell ref="A69:C69"/>
    <mergeCell ref="A70:M70"/>
    <mergeCell ref="A72:C72"/>
    <mergeCell ref="F60:F61"/>
    <mergeCell ref="G60:G61"/>
    <mergeCell ref="H60:H61"/>
    <mergeCell ref="I60:I61"/>
    <mergeCell ref="J60:J61"/>
    <mergeCell ref="K60:K61"/>
    <mergeCell ref="A59:A61"/>
    <mergeCell ref="B59:C59"/>
    <mergeCell ref="D59:E59"/>
    <mergeCell ref="F59:G59"/>
    <mergeCell ref="H59:I59"/>
    <mergeCell ref="J59:K59"/>
    <mergeCell ref="B60:B61"/>
    <mergeCell ref="C60:C61"/>
    <mergeCell ref="D60:D61"/>
    <mergeCell ref="E60:E61"/>
  </mergeCells>
  <hyperlinks>
    <hyperlink ref="P8" location="Índice!A1" display="Índice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4135"/>
  <sheetViews>
    <sheetView zoomScaleNormal="100" workbookViewId="0">
      <selection sqref="A1:XFD2"/>
    </sheetView>
  </sheetViews>
  <sheetFormatPr baseColWidth="10" defaultColWidth="11.42578125" defaultRowHeight="14.25" x14ac:dyDescent="0.25"/>
  <cols>
    <col min="1" max="1" width="53.42578125" style="1" customWidth="1"/>
    <col min="2" max="2" width="15.140625" style="1" customWidth="1"/>
    <col min="3" max="6" width="12" style="1" customWidth="1"/>
    <col min="7" max="7" width="11.28515625" style="1" customWidth="1"/>
    <col min="8" max="11" width="11.42578125" style="1"/>
    <col min="12" max="13" width="12.7109375" style="1" bestFit="1" customWidth="1"/>
    <col min="14" max="16384" width="11.42578125" style="1"/>
  </cols>
  <sheetData>
    <row r="1" spans="1:17" s="613" customFormat="1" ht="60" customHeight="1" x14ac:dyDescent="0.2"/>
    <row r="2" spans="1:17" s="613" customFormat="1" ht="30.75" customHeight="1" x14ac:dyDescent="0.2"/>
    <row r="3" spans="1:17" x14ac:dyDescent="0.25">
      <c r="A3" s="706" t="s">
        <v>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</row>
    <row r="4" spans="1:17" x14ac:dyDescent="0.25">
      <c r="A4" s="706"/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</row>
    <row r="5" spans="1:17" x14ac:dyDescent="0.25">
      <c r="A5" s="434" t="s">
        <v>218</v>
      </c>
      <c r="B5" s="435"/>
      <c r="C5" s="436"/>
      <c r="D5" s="436"/>
      <c r="E5" s="436"/>
      <c r="F5" s="436"/>
      <c r="G5" s="436"/>
      <c r="H5" s="436"/>
      <c r="I5" s="436"/>
      <c r="J5" s="436"/>
      <c r="K5" s="437"/>
      <c r="L5" s="437"/>
      <c r="M5" s="437"/>
      <c r="N5" s="350"/>
    </row>
    <row r="6" spans="1:17" x14ac:dyDescent="0.25">
      <c r="A6" s="443" t="s">
        <v>53</v>
      </c>
      <c r="B6" s="444"/>
      <c r="C6" s="449"/>
      <c r="D6" s="449"/>
      <c r="E6" s="449"/>
      <c r="F6" s="449"/>
      <c r="G6" s="449"/>
      <c r="H6" s="449"/>
      <c r="I6" s="449"/>
      <c r="J6" s="449"/>
      <c r="K6" s="450"/>
      <c r="L6" s="450"/>
      <c r="M6" s="450"/>
      <c r="N6" s="5"/>
    </row>
    <row r="7" spans="1:17" x14ac:dyDescent="0.25">
      <c r="A7" s="443" t="s">
        <v>219</v>
      </c>
      <c r="B7" s="444"/>
      <c r="C7" s="449"/>
      <c r="D7" s="449"/>
      <c r="E7" s="449"/>
      <c r="F7" s="449"/>
      <c r="G7" s="449"/>
      <c r="H7" s="449"/>
      <c r="I7" s="449"/>
      <c r="J7" s="449"/>
      <c r="K7" s="450"/>
      <c r="L7" s="450"/>
      <c r="M7" s="450"/>
      <c r="N7" s="5"/>
    </row>
    <row r="8" spans="1:17" x14ac:dyDescent="0.25">
      <c r="A8" s="352" t="s">
        <v>55</v>
      </c>
      <c r="B8" s="414"/>
      <c r="C8" s="408"/>
      <c r="D8" s="408"/>
      <c r="E8" s="408"/>
      <c r="F8" s="408"/>
      <c r="G8" s="408"/>
      <c r="H8" s="408"/>
      <c r="I8" s="408"/>
      <c r="J8" s="408"/>
      <c r="K8" s="417"/>
      <c r="L8" s="417"/>
      <c r="M8" s="417"/>
      <c r="N8" s="60"/>
    </row>
    <row r="9" spans="1:17" ht="15" x14ac:dyDescent="0.25">
      <c r="A9" s="354"/>
      <c r="B9" s="357"/>
      <c r="C9" s="416"/>
      <c r="D9" s="416"/>
      <c r="E9" s="416"/>
      <c r="F9" s="416"/>
      <c r="G9" s="413"/>
      <c r="H9" s="413"/>
      <c r="I9" s="413"/>
      <c r="J9" s="413"/>
      <c r="K9" s="413"/>
      <c r="L9" s="413"/>
      <c r="N9" s="418" t="s">
        <v>56</v>
      </c>
    </row>
    <row r="10" spans="1:17" ht="15" x14ac:dyDescent="0.25">
      <c r="A10" s="480" t="s">
        <v>57</v>
      </c>
      <c r="B10" s="481">
        <v>2009</v>
      </c>
      <c r="C10" s="481">
        <v>2010</v>
      </c>
      <c r="D10" s="481">
        <v>2011</v>
      </c>
      <c r="E10" s="481">
        <v>2012</v>
      </c>
      <c r="F10" s="481">
        <v>2013</v>
      </c>
      <c r="G10" s="481">
        <v>2014</v>
      </c>
      <c r="H10" s="481">
        <v>2015</v>
      </c>
      <c r="I10" s="481">
        <v>2016</v>
      </c>
      <c r="J10" s="481">
        <v>2017</v>
      </c>
      <c r="K10" s="481">
        <v>2018</v>
      </c>
      <c r="L10" s="481">
        <v>2019</v>
      </c>
      <c r="M10" s="481" t="s">
        <v>95</v>
      </c>
      <c r="N10" s="459" t="s">
        <v>96</v>
      </c>
    </row>
    <row r="11" spans="1:17" x14ac:dyDescent="0.25">
      <c r="A11" s="458" t="s">
        <v>220</v>
      </c>
      <c r="B11" s="466">
        <v>2598.4795114253002</v>
      </c>
      <c r="C11" s="466">
        <v>2875.7622193764682</v>
      </c>
      <c r="D11" s="466">
        <v>3495.4721369264389</v>
      </c>
      <c r="E11" s="466">
        <v>2585.1558585163034</v>
      </c>
      <c r="F11" s="466">
        <v>3213.5006737565491</v>
      </c>
      <c r="G11" s="466">
        <v>3410.2961608687287</v>
      </c>
      <c r="H11" s="466">
        <v>4754.0857093935419</v>
      </c>
      <c r="I11" s="466">
        <v>4425.5120703713646</v>
      </c>
      <c r="J11" s="466">
        <v>5110.9759018237519</v>
      </c>
      <c r="K11" s="463">
        <v>5581.7921112162885</v>
      </c>
      <c r="L11" s="463">
        <v>6925.229320858447</v>
      </c>
      <c r="M11" s="463">
        <v>5171.6906360000903</v>
      </c>
      <c r="N11" s="465">
        <v>6496.7311182155818</v>
      </c>
      <c r="P11" s="74"/>
      <c r="Q11" s="75"/>
    </row>
    <row r="12" spans="1:17" x14ac:dyDescent="0.25">
      <c r="A12" s="468" t="s">
        <v>221</v>
      </c>
      <c r="B12" s="478">
        <v>151042</v>
      </c>
      <c r="C12" s="478">
        <v>160553</v>
      </c>
      <c r="D12" s="478">
        <v>181098</v>
      </c>
      <c r="E12" s="478">
        <v>202352</v>
      </c>
      <c r="F12" s="478">
        <v>224522</v>
      </c>
      <c r="G12" s="478">
        <v>241844</v>
      </c>
      <c r="H12" s="478">
        <v>255915</v>
      </c>
      <c r="I12" s="478">
        <v>273310</v>
      </c>
      <c r="J12" s="478">
        <v>292685</v>
      </c>
      <c r="K12" s="478">
        <v>330567.28999999998</v>
      </c>
      <c r="L12" s="478">
        <v>357406.45</v>
      </c>
      <c r="M12" s="478">
        <v>367158.87</v>
      </c>
      <c r="N12" s="495">
        <v>404804.20999999996</v>
      </c>
      <c r="P12" s="74"/>
      <c r="Q12" s="74"/>
    </row>
    <row r="13" spans="1:17" ht="24" x14ac:dyDescent="0.25">
      <c r="A13" s="467" t="s">
        <v>222</v>
      </c>
      <c r="B13" s="469">
        <v>1.72036884537102</v>
      </c>
      <c r="C13" s="469">
        <v>1.7911606879824533</v>
      </c>
      <c r="D13" s="469">
        <v>1.9301550193411516</v>
      </c>
      <c r="E13" s="469">
        <v>1.2775538954476868</v>
      </c>
      <c r="F13" s="469">
        <v>1.4312631607399493</v>
      </c>
      <c r="G13" s="469">
        <v>1.4101222940692053</v>
      </c>
      <c r="H13" s="469">
        <v>1.8576815385552008</v>
      </c>
      <c r="I13" s="469">
        <v>1.6192280086244064</v>
      </c>
      <c r="J13" s="469">
        <v>1.746237730605857</v>
      </c>
      <c r="K13" s="469">
        <v>1.6885509174286266</v>
      </c>
      <c r="L13" s="469">
        <v>1.9376365592235292</v>
      </c>
      <c r="M13" s="469">
        <v>1.4085697575165228</v>
      </c>
      <c r="N13" s="470">
        <v>1.6049078364382716</v>
      </c>
      <c r="O13" s="70"/>
    </row>
    <row r="14" spans="1:17" x14ac:dyDescent="0.25">
      <c r="A14" s="353"/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</row>
    <row r="15" spans="1:17" x14ac:dyDescent="0.25">
      <c r="A15" s="479" t="s">
        <v>223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3"/>
      <c r="L15" s="483"/>
      <c r="M15" s="461"/>
      <c r="N15" s="50"/>
    </row>
    <row r="16" spans="1:17" x14ac:dyDescent="0.25">
      <c r="A16" s="453" t="s">
        <v>88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71"/>
      <c r="L16" s="471"/>
      <c r="M16" s="460"/>
      <c r="N16" s="52"/>
    </row>
    <row r="17" spans="1:18" x14ac:dyDescent="0.25">
      <c r="A17" s="548" t="s">
        <v>89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71"/>
      <c r="L17" s="471"/>
      <c r="M17" s="460"/>
      <c r="N17" s="52"/>
    </row>
    <row r="18" spans="1:18" x14ac:dyDescent="0.25">
      <c r="A18" s="453" t="s">
        <v>91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71"/>
      <c r="L18" s="471"/>
      <c r="M18" s="460"/>
      <c r="N18" s="52"/>
    </row>
    <row r="19" spans="1:18" x14ac:dyDescent="0.25">
      <c r="A19" s="476" t="s">
        <v>92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2"/>
      <c r="L19" s="472"/>
      <c r="M19" s="462"/>
      <c r="N19" s="54"/>
    </row>
    <row r="21" spans="1:18" x14ac:dyDescent="0.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8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8" x14ac:dyDescent="0.25">
      <c r="M23" s="732"/>
      <c r="N23" s="732"/>
      <c r="O23" s="732"/>
      <c r="P23" s="733"/>
      <c r="Q23" s="733"/>
      <c r="R23" s="733"/>
    </row>
    <row r="24" spans="1:18" x14ac:dyDescent="0.25">
      <c r="B24" s="457"/>
    </row>
    <row r="25" spans="1:18" x14ac:dyDescent="0.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748" spans="19:19" x14ac:dyDescent="0.25">
      <c r="S2748" s="68"/>
    </row>
    <row r="2756" spans="19:19" x14ac:dyDescent="0.25">
      <c r="S2756" s="68"/>
    </row>
    <row r="2828" spans="15:15" x14ac:dyDescent="0.25">
      <c r="O2828" s="68"/>
    </row>
    <row r="2968" spans="19:19" x14ac:dyDescent="0.25">
      <c r="S2968" s="68"/>
    </row>
    <row r="2976" spans="19:19" x14ac:dyDescent="0.25">
      <c r="S2976" s="68"/>
    </row>
    <row r="3443" spans="19:19" x14ac:dyDescent="0.25">
      <c r="S3443" s="68"/>
    </row>
    <row r="3451" spans="19:19" x14ac:dyDescent="0.25">
      <c r="S3451" s="68"/>
    </row>
    <row r="3480" spans="15:15" x14ac:dyDescent="0.25">
      <c r="O3480" s="68"/>
    </row>
    <row r="3653" spans="19:19" x14ac:dyDescent="0.25">
      <c r="S3653" s="68"/>
    </row>
    <row r="3661" spans="19:19" x14ac:dyDescent="0.25">
      <c r="S3661" s="68"/>
    </row>
    <row r="4034" spans="19:19" x14ac:dyDescent="0.25">
      <c r="S4034" s="68"/>
    </row>
    <row r="4035" spans="19:19" x14ac:dyDescent="0.25">
      <c r="S4035" s="68"/>
    </row>
    <row r="4052" spans="18:18" x14ac:dyDescent="0.25">
      <c r="R4052" s="68"/>
    </row>
    <row r="4135" spans="15:15" x14ac:dyDescent="0.25">
      <c r="O4135" s="68"/>
    </row>
  </sheetData>
  <mergeCells count="4">
    <mergeCell ref="A1:XFD2"/>
    <mergeCell ref="A3:N4"/>
    <mergeCell ref="M23:O23"/>
    <mergeCell ref="P23:R23"/>
  </mergeCells>
  <hyperlinks>
    <hyperlink ref="N9" location="Índice!A1" display="Índice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4135"/>
  <sheetViews>
    <sheetView zoomScaleNormal="100" workbookViewId="0">
      <selection activeCell="A3" sqref="A3:N4"/>
    </sheetView>
  </sheetViews>
  <sheetFormatPr baseColWidth="10" defaultColWidth="11.42578125" defaultRowHeight="14.25" x14ac:dyDescent="0.25"/>
  <cols>
    <col min="1" max="1" width="53.42578125" style="1" customWidth="1"/>
    <col min="2" max="2" width="15.140625" style="1" customWidth="1"/>
    <col min="3" max="6" width="12" style="1" customWidth="1"/>
    <col min="7" max="7" width="11.28515625" style="1" customWidth="1"/>
    <col min="8" max="11" width="11.42578125" style="1"/>
    <col min="12" max="13" width="12.7109375" style="1" bestFit="1" customWidth="1"/>
    <col min="14" max="16384" width="11.42578125" style="1"/>
  </cols>
  <sheetData>
    <row r="1" spans="1:17" s="613" customFormat="1" ht="60" customHeight="1" x14ac:dyDescent="0.2"/>
    <row r="2" spans="1:17" s="613" customFormat="1" ht="30.75" customHeight="1" x14ac:dyDescent="0.2"/>
    <row r="3" spans="1:17" x14ac:dyDescent="0.25">
      <c r="A3" s="706" t="s">
        <v>0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</row>
    <row r="4" spans="1:17" x14ac:dyDescent="0.25">
      <c r="A4" s="706"/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</row>
    <row r="5" spans="1:17" x14ac:dyDescent="0.25">
      <c r="A5" s="434" t="s">
        <v>224</v>
      </c>
      <c r="B5" s="435"/>
      <c r="C5" s="436"/>
      <c r="D5" s="436"/>
      <c r="E5" s="436"/>
      <c r="F5" s="436"/>
      <c r="G5" s="436"/>
      <c r="H5" s="436"/>
      <c r="I5" s="436"/>
      <c r="J5" s="436"/>
      <c r="K5" s="437"/>
      <c r="L5" s="437"/>
      <c r="M5" s="437"/>
      <c r="N5" s="350"/>
    </row>
    <row r="6" spans="1:17" x14ac:dyDescent="0.25">
      <c r="A6" s="443" t="s">
        <v>53</v>
      </c>
      <c r="B6" s="444"/>
      <c r="C6" s="449"/>
      <c r="D6" s="449"/>
      <c r="E6" s="449"/>
      <c r="F6" s="449"/>
      <c r="G6" s="449"/>
      <c r="H6" s="449"/>
      <c r="I6" s="449"/>
      <c r="J6" s="449"/>
      <c r="K6" s="450"/>
      <c r="L6" s="450"/>
      <c r="M6" s="450"/>
      <c r="N6" s="5"/>
    </row>
    <row r="7" spans="1:17" x14ac:dyDescent="0.25">
      <c r="A7" s="443" t="s">
        <v>219</v>
      </c>
      <c r="B7" s="444"/>
      <c r="C7" s="449"/>
      <c r="D7" s="449"/>
      <c r="E7" s="449"/>
      <c r="F7" s="449"/>
      <c r="G7" s="449"/>
      <c r="H7" s="449"/>
      <c r="I7" s="449"/>
      <c r="J7" s="449"/>
      <c r="K7" s="450"/>
      <c r="L7" s="450"/>
      <c r="M7" s="450"/>
      <c r="N7" s="5"/>
    </row>
    <row r="8" spans="1:17" x14ac:dyDescent="0.25">
      <c r="A8" s="352" t="s">
        <v>55</v>
      </c>
      <c r="B8" s="414"/>
      <c r="C8" s="408"/>
      <c r="D8" s="408"/>
      <c r="E8" s="408"/>
      <c r="F8" s="408"/>
      <c r="G8" s="408"/>
      <c r="H8" s="408"/>
      <c r="I8" s="408"/>
      <c r="J8" s="408"/>
      <c r="K8" s="417"/>
      <c r="L8" s="417"/>
      <c r="M8" s="417"/>
      <c r="N8" s="60"/>
    </row>
    <row r="9" spans="1:17" ht="15" x14ac:dyDescent="0.25">
      <c r="A9" s="354"/>
      <c r="B9" s="357"/>
      <c r="C9" s="416"/>
      <c r="D9" s="416"/>
      <c r="E9" s="416"/>
      <c r="F9" s="416"/>
      <c r="G9" s="413"/>
      <c r="H9" s="413"/>
      <c r="I9" s="413"/>
      <c r="J9" s="413"/>
      <c r="K9" s="413"/>
      <c r="L9" s="413"/>
      <c r="N9" s="418" t="s">
        <v>56</v>
      </c>
    </row>
    <row r="10" spans="1:17" ht="15" x14ac:dyDescent="0.25">
      <c r="A10" s="473" t="s">
        <v>57</v>
      </c>
      <c r="B10" s="474">
        <v>2009</v>
      </c>
      <c r="C10" s="474">
        <v>2010</v>
      </c>
      <c r="D10" s="474">
        <v>2011</v>
      </c>
      <c r="E10" s="474">
        <v>2012</v>
      </c>
      <c r="F10" s="474">
        <v>2013</v>
      </c>
      <c r="G10" s="474">
        <v>2014</v>
      </c>
      <c r="H10" s="474">
        <v>2015</v>
      </c>
      <c r="I10" s="474">
        <v>2016</v>
      </c>
      <c r="J10" s="474">
        <v>2017</v>
      </c>
      <c r="K10" s="474">
        <v>2018</v>
      </c>
      <c r="L10" s="474">
        <v>2019</v>
      </c>
      <c r="M10" s="481" t="s">
        <v>95</v>
      </c>
      <c r="N10" s="459" t="s">
        <v>96</v>
      </c>
    </row>
    <row r="11" spans="1:17" x14ac:dyDescent="0.25">
      <c r="A11" s="494" t="s">
        <v>220</v>
      </c>
      <c r="B11" s="490">
        <v>2598.4795114253002</v>
      </c>
      <c r="C11" s="490">
        <v>2875.7622193764682</v>
      </c>
      <c r="D11" s="490">
        <v>3495.4721369264389</v>
      </c>
      <c r="E11" s="490">
        <v>2585.1558585163034</v>
      </c>
      <c r="F11" s="490">
        <v>3213.5006737565491</v>
      </c>
      <c r="G11" s="490">
        <v>3410.2961608687287</v>
      </c>
      <c r="H11" s="490">
        <v>4754.0857093935419</v>
      </c>
      <c r="I11" s="490">
        <v>4425.5120703713646</v>
      </c>
      <c r="J11" s="490">
        <v>5110.9759018237519</v>
      </c>
      <c r="K11" s="489">
        <v>5581.7921112162885</v>
      </c>
      <c r="L11" s="489">
        <v>6925.229320858447</v>
      </c>
      <c r="M11" s="489">
        <v>5171.6906360000903</v>
      </c>
      <c r="N11" s="464">
        <v>6496.7311182155818</v>
      </c>
      <c r="P11" s="74"/>
      <c r="Q11" s="75"/>
    </row>
    <row r="12" spans="1:17" x14ac:dyDescent="0.25">
      <c r="A12" s="468" t="s">
        <v>225</v>
      </c>
      <c r="B12" s="492">
        <v>501574</v>
      </c>
      <c r="C12" s="492">
        <v>544060</v>
      </c>
      <c r="D12" s="492">
        <v>619023</v>
      </c>
      <c r="E12" s="492">
        <v>666507</v>
      </c>
      <c r="F12" s="491">
        <v>714093</v>
      </c>
      <c r="G12" s="491">
        <v>762903</v>
      </c>
      <c r="H12" s="491">
        <v>804692</v>
      </c>
      <c r="I12" s="491">
        <v>863782</v>
      </c>
      <c r="J12" s="491">
        <v>920471</v>
      </c>
      <c r="K12" s="491">
        <v>987791</v>
      </c>
      <c r="L12" s="491">
        <v>1060068</v>
      </c>
      <c r="M12" s="491">
        <v>998719</v>
      </c>
      <c r="N12" s="495">
        <v>1177224.7426791741</v>
      </c>
      <c r="P12" s="74"/>
      <c r="Q12" s="74"/>
    </row>
    <row r="13" spans="1:17" ht="24" x14ac:dyDescent="0.25">
      <c r="A13" s="467" t="s">
        <v>226</v>
      </c>
      <c r="B13" s="493">
        <v>0.51806503355941502</v>
      </c>
      <c r="C13" s="493">
        <v>0.52857446226086613</v>
      </c>
      <c r="D13" s="493">
        <v>0.56467564806581327</v>
      </c>
      <c r="E13" s="493">
        <v>0.38786627274976909</v>
      </c>
      <c r="F13" s="493">
        <v>0.45001150743062163</v>
      </c>
      <c r="G13" s="493">
        <v>0.44701569673585356</v>
      </c>
      <c r="H13" s="493">
        <v>0.590795696911805</v>
      </c>
      <c r="I13" s="493">
        <v>0.51234131648626213</v>
      </c>
      <c r="J13" s="493">
        <v>0.55525659166054686</v>
      </c>
      <c r="K13" s="493">
        <v>0.56507825149412061</v>
      </c>
      <c r="L13" s="493">
        <v>0.65328161220397618</v>
      </c>
      <c r="M13" s="493">
        <v>0.51783240691326493</v>
      </c>
      <c r="N13" s="470">
        <v>0.55186825952690277</v>
      </c>
    </row>
    <row r="14" spans="1:17" x14ac:dyDescent="0.25">
      <c r="A14" s="353"/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</row>
    <row r="15" spans="1:17" x14ac:dyDescent="0.25">
      <c r="A15" s="479" t="s">
        <v>223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3"/>
      <c r="L15" s="483"/>
      <c r="M15" s="461"/>
      <c r="N15" s="50"/>
    </row>
    <row r="16" spans="1:17" x14ac:dyDescent="0.25">
      <c r="A16" s="453" t="s">
        <v>88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71"/>
      <c r="L16" s="471"/>
      <c r="M16" s="460"/>
      <c r="N16" s="52"/>
    </row>
    <row r="17" spans="1:14" x14ac:dyDescent="0.25">
      <c r="A17" s="548" t="s">
        <v>89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71"/>
      <c r="L17" s="471"/>
      <c r="M17" s="460"/>
      <c r="N17" s="52"/>
    </row>
    <row r="18" spans="1:14" x14ac:dyDescent="0.25">
      <c r="A18" s="453" t="s">
        <v>91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71"/>
      <c r="L18" s="471"/>
      <c r="M18" s="460"/>
      <c r="N18" s="52"/>
    </row>
    <row r="19" spans="1:14" x14ac:dyDescent="0.25">
      <c r="A19" s="476" t="s">
        <v>92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2"/>
      <c r="L19" s="472"/>
      <c r="M19" s="462"/>
      <c r="N19" s="54"/>
    </row>
    <row r="22" spans="1:14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4" spans="1:14" x14ac:dyDescent="0.25">
      <c r="B24" s="457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x14ac:dyDescent="0.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748" spans="19:19" x14ac:dyDescent="0.25">
      <c r="S2748" s="68"/>
    </row>
    <row r="2756" spans="19:19" x14ac:dyDescent="0.25">
      <c r="S2756" s="68"/>
    </row>
    <row r="2828" spans="15:15" x14ac:dyDescent="0.25">
      <c r="O2828" s="68"/>
    </row>
    <row r="2968" spans="19:19" x14ac:dyDescent="0.25">
      <c r="S2968" s="68"/>
    </row>
    <row r="2976" spans="19:19" x14ac:dyDescent="0.25">
      <c r="S2976" s="68"/>
    </row>
    <row r="3443" spans="19:19" x14ac:dyDescent="0.25">
      <c r="S3443" s="68"/>
    </row>
    <row r="3451" spans="19:19" x14ac:dyDescent="0.25">
      <c r="S3451" s="68"/>
    </row>
    <row r="3480" spans="15:15" x14ac:dyDescent="0.25">
      <c r="O3480" s="68"/>
    </row>
    <row r="3653" spans="19:19" x14ac:dyDescent="0.25">
      <c r="S3653" s="68"/>
    </row>
    <row r="3661" spans="19:19" x14ac:dyDescent="0.25">
      <c r="S3661" s="68"/>
    </row>
    <row r="4034" spans="19:19" x14ac:dyDescent="0.25">
      <c r="S4034" s="68"/>
    </row>
    <row r="4035" spans="19:19" x14ac:dyDescent="0.25">
      <c r="S4035" s="68"/>
    </row>
    <row r="4052" spans="18:18" x14ac:dyDescent="0.25">
      <c r="R4052" s="68"/>
    </row>
    <row r="4135" spans="15:15" x14ac:dyDescent="0.25">
      <c r="O4135" s="68"/>
    </row>
  </sheetData>
  <mergeCells count="2">
    <mergeCell ref="A1:XFD2"/>
    <mergeCell ref="A3:N4"/>
  </mergeCells>
  <hyperlinks>
    <hyperlink ref="N9" location="Índice!A1" display="Índic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124"/>
  <sheetViews>
    <sheetView zoomScaleNormal="100" workbookViewId="0">
      <selection activeCell="A3" sqref="A3:J4"/>
    </sheetView>
  </sheetViews>
  <sheetFormatPr baseColWidth="10" defaultColWidth="11.42578125" defaultRowHeight="14.25" x14ac:dyDescent="0.25"/>
  <cols>
    <col min="1" max="1" width="53.42578125" style="1" customWidth="1"/>
    <col min="2" max="2" width="15.140625" style="1" customWidth="1"/>
    <col min="3" max="6" width="12" style="1" customWidth="1"/>
    <col min="7" max="7" width="11.28515625" style="1" customWidth="1"/>
    <col min="8" max="16384" width="11.42578125" style="1"/>
  </cols>
  <sheetData>
    <row r="1" spans="1:10" s="613" customFormat="1" ht="60" customHeight="1" x14ac:dyDescent="0.2"/>
    <row r="2" spans="1:10" s="613" customFormat="1" ht="30.75" customHeight="1" x14ac:dyDescent="0.2"/>
    <row r="3" spans="1:10" x14ac:dyDescent="0.25">
      <c r="A3" s="707" t="s">
        <v>0</v>
      </c>
      <c r="B3" s="707"/>
      <c r="C3" s="707"/>
      <c r="D3" s="707"/>
      <c r="E3" s="707"/>
      <c r="F3" s="707"/>
      <c r="G3" s="707"/>
      <c r="H3" s="707"/>
      <c r="I3" s="707"/>
      <c r="J3" s="707"/>
    </row>
    <row r="4" spans="1:10" x14ac:dyDescent="0.25">
      <c r="A4" s="707"/>
      <c r="B4" s="707"/>
      <c r="C4" s="707"/>
      <c r="D4" s="707"/>
      <c r="E4" s="707"/>
      <c r="F4" s="707"/>
      <c r="G4" s="707"/>
      <c r="H4" s="707"/>
      <c r="I4" s="707"/>
      <c r="J4" s="707"/>
    </row>
    <row r="5" spans="1:10" x14ac:dyDescent="0.25">
      <c r="A5" s="434" t="s">
        <v>227</v>
      </c>
      <c r="B5" s="435"/>
      <c r="C5" s="436"/>
      <c r="D5" s="436"/>
      <c r="E5" s="436"/>
      <c r="F5" s="436"/>
      <c r="G5" s="436"/>
      <c r="H5" s="436"/>
      <c r="I5" s="436"/>
      <c r="J5" s="487"/>
    </row>
    <row r="6" spans="1:10" x14ac:dyDescent="0.25">
      <c r="A6" s="443" t="s">
        <v>53</v>
      </c>
      <c r="B6" s="444"/>
      <c r="C6" s="449"/>
      <c r="D6" s="449"/>
      <c r="E6" s="449"/>
      <c r="F6" s="449"/>
      <c r="G6" s="449"/>
      <c r="H6" s="449"/>
      <c r="I6" s="449"/>
      <c r="J6" s="486"/>
    </row>
    <row r="7" spans="1:10" x14ac:dyDescent="0.25">
      <c r="A7" s="443" t="s">
        <v>219</v>
      </c>
      <c r="B7" s="444"/>
      <c r="C7" s="449"/>
      <c r="D7" s="449"/>
      <c r="E7" s="449"/>
      <c r="F7" s="449"/>
      <c r="G7" s="449"/>
      <c r="H7" s="449"/>
      <c r="I7" s="449"/>
      <c r="J7" s="486"/>
    </row>
    <row r="8" spans="1:10" x14ac:dyDescent="0.25">
      <c r="A8" s="352" t="s">
        <v>136</v>
      </c>
      <c r="B8" s="414"/>
      <c r="C8" s="408"/>
      <c r="D8" s="408"/>
      <c r="E8" s="408"/>
      <c r="F8" s="408"/>
      <c r="G8" s="408"/>
      <c r="H8" s="408"/>
      <c r="I8" s="408"/>
      <c r="J8" s="485"/>
    </row>
    <row r="9" spans="1:10" ht="15" x14ac:dyDescent="0.25">
      <c r="A9" s="354"/>
      <c r="B9" s="357"/>
      <c r="C9" s="416"/>
      <c r="D9" s="416"/>
      <c r="E9" s="416"/>
      <c r="F9" s="416"/>
      <c r="G9" s="413"/>
      <c r="H9" s="413"/>
      <c r="I9" s="413"/>
      <c r="J9" s="418" t="s">
        <v>56</v>
      </c>
    </row>
    <row r="10" spans="1:10" ht="15" x14ac:dyDescent="0.25">
      <c r="A10" s="504" t="s">
        <v>57</v>
      </c>
      <c r="B10" s="505">
        <v>2012</v>
      </c>
      <c r="C10" s="505">
        <v>2013</v>
      </c>
      <c r="D10" s="505">
        <v>2014</v>
      </c>
      <c r="E10" s="505">
        <v>2015</v>
      </c>
      <c r="F10" s="505">
        <v>2016</v>
      </c>
      <c r="G10" s="505">
        <v>2017</v>
      </c>
      <c r="H10" s="505">
        <v>2018</v>
      </c>
      <c r="I10" s="505">
        <v>2019</v>
      </c>
      <c r="J10" s="488" t="s">
        <v>95</v>
      </c>
    </row>
    <row r="11" spans="1:10" x14ac:dyDescent="0.25">
      <c r="A11" s="458" t="s">
        <v>228</v>
      </c>
      <c r="B11" s="499">
        <v>2603.6069541149473</v>
      </c>
      <c r="C11" s="499">
        <v>2682.0423413814729</v>
      </c>
      <c r="D11" s="499">
        <v>2852.3739357602667</v>
      </c>
      <c r="E11" s="499">
        <v>3080.0241838875545</v>
      </c>
      <c r="F11" s="499">
        <v>3067.50167027424</v>
      </c>
      <c r="G11" s="499">
        <v>3418.7118262237291</v>
      </c>
      <c r="H11" s="499">
        <v>3959.6814689699304</v>
      </c>
      <c r="I11" s="496">
        <v>4302.4002872541296</v>
      </c>
      <c r="J11" s="497">
        <v>3814.3529923360225</v>
      </c>
    </row>
    <row r="12" spans="1:10" x14ac:dyDescent="0.25">
      <c r="A12" s="468" t="s">
        <v>229</v>
      </c>
      <c r="B12" s="501">
        <v>87241</v>
      </c>
      <c r="C12" s="498">
        <v>90421</v>
      </c>
      <c r="D12" s="498">
        <v>93603</v>
      </c>
      <c r="E12" s="498">
        <v>99789</v>
      </c>
      <c r="F12" s="498">
        <v>106226</v>
      </c>
      <c r="G12" s="498">
        <v>105022</v>
      </c>
      <c r="H12" s="498">
        <v>110157</v>
      </c>
      <c r="I12" s="498">
        <v>115833</v>
      </c>
      <c r="J12" s="500">
        <v>108580</v>
      </c>
    </row>
    <row r="13" spans="1:10" ht="36" x14ac:dyDescent="0.25">
      <c r="A13" s="467" t="s">
        <v>230</v>
      </c>
      <c r="B13" s="589">
        <v>2.9843845830686799</v>
      </c>
      <c r="C13" s="589">
        <v>2.9661719527338484</v>
      </c>
      <c r="D13" s="589">
        <v>3.0473103808214126</v>
      </c>
      <c r="E13" s="589">
        <v>3.0865367764859397</v>
      </c>
      <c r="F13" s="589">
        <v>2.8877126788867509</v>
      </c>
      <c r="G13" s="589">
        <v>3.2552339759514473</v>
      </c>
      <c r="H13" s="589">
        <v>3.5945799803643257</v>
      </c>
      <c r="I13" s="589">
        <v>3.7143130949333343</v>
      </c>
      <c r="J13" s="590">
        <v>3.5129425237944578</v>
      </c>
    </row>
    <row r="14" spans="1:10" x14ac:dyDescent="0.25">
      <c r="A14" s="353"/>
      <c r="B14" s="503"/>
      <c r="C14" s="503"/>
      <c r="D14" s="503"/>
      <c r="E14" s="503"/>
      <c r="F14" s="503"/>
      <c r="G14" s="503"/>
      <c r="H14" s="503"/>
      <c r="I14" s="503"/>
      <c r="J14" s="503"/>
    </row>
    <row r="15" spans="1:10" x14ac:dyDescent="0.25">
      <c r="A15" s="736" t="s">
        <v>223</v>
      </c>
      <c r="B15" s="737"/>
      <c r="C15" s="737"/>
      <c r="D15" s="737"/>
      <c r="E15" s="737"/>
      <c r="F15" s="737"/>
      <c r="G15" s="737"/>
      <c r="H15" s="502"/>
      <c r="I15" s="502"/>
      <c r="J15" s="50"/>
    </row>
    <row r="16" spans="1:10" x14ac:dyDescent="0.25">
      <c r="A16" s="738" t="s">
        <v>88</v>
      </c>
      <c r="B16" s="739"/>
      <c r="C16" s="739"/>
      <c r="D16" s="739"/>
      <c r="E16" s="739"/>
      <c r="F16" s="739"/>
      <c r="G16" s="739"/>
      <c r="H16" s="471"/>
      <c r="I16" s="471"/>
      <c r="J16" s="52"/>
    </row>
    <row r="17" spans="1:11" x14ac:dyDescent="0.25">
      <c r="A17" s="448" t="s">
        <v>91</v>
      </c>
      <c r="B17" s="471"/>
      <c r="C17" s="471"/>
      <c r="D17" s="471"/>
      <c r="E17" s="471"/>
      <c r="F17" s="471"/>
      <c r="G17" s="471"/>
      <c r="H17" s="471"/>
      <c r="I17" s="471"/>
      <c r="J17" s="52"/>
    </row>
    <row r="18" spans="1:11" x14ac:dyDescent="0.25">
      <c r="A18" s="734" t="s">
        <v>92</v>
      </c>
      <c r="B18" s="735"/>
      <c r="C18" s="735"/>
      <c r="D18" s="735"/>
      <c r="E18" s="735"/>
      <c r="F18" s="735"/>
      <c r="G18" s="735"/>
      <c r="H18" s="472"/>
      <c r="I18" s="472"/>
      <c r="J18" s="54"/>
    </row>
    <row r="21" spans="1:11" x14ac:dyDescent="0.25">
      <c r="B21" s="74"/>
      <c r="C21" s="74"/>
      <c r="D21" s="74"/>
      <c r="E21" s="74"/>
      <c r="F21" s="74"/>
      <c r="G21" s="74"/>
      <c r="H21" s="74"/>
      <c r="I21" s="74"/>
      <c r="J21" s="74"/>
    </row>
    <row r="22" spans="1:11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x14ac:dyDescent="0.25">
      <c r="B23" s="70"/>
      <c r="C23" s="555"/>
      <c r="D23" s="555"/>
      <c r="E23" s="555"/>
      <c r="F23" s="555"/>
      <c r="G23" s="555"/>
      <c r="H23" s="555"/>
      <c r="I23" s="555"/>
      <c r="J23" s="555"/>
      <c r="K23" s="555"/>
    </row>
    <row r="25" spans="1:11" x14ac:dyDescent="0.25">
      <c r="C25" s="555"/>
      <c r="D25" s="555"/>
      <c r="E25" s="555"/>
      <c r="F25" s="555"/>
      <c r="G25" s="555"/>
      <c r="H25" s="555"/>
      <c r="I25" s="555"/>
      <c r="J25" s="555"/>
      <c r="K25" s="555"/>
    </row>
    <row r="2737" spans="15:15" x14ac:dyDescent="0.25">
      <c r="O2737" s="68"/>
    </row>
    <row r="2745" spans="15:15" x14ac:dyDescent="0.25">
      <c r="O2745" s="68"/>
    </row>
    <row r="2817" spans="11:11" x14ac:dyDescent="0.25">
      <c r="K2817" s="68"/>
    </row>
    <row r="2957" spans="15:15" x14ac:dyDescent="0.25">
      <c r="O2957" s="68"/>
    </row>
    <row r="2965" spans="15:15" x14ac:dyDescent="0.25">
      <c r="O2965" s="68"/>
    </row>
    <row r="3432" spans="15:15" x14ac:dyDescent="0.25">
      <c r="O3432" s="68"/>
    </row>
    <row r="3440" spans="15:15" x14ac:dyDescent="0.25">
      <c r="O3440" s="68"/>
    </row>
    <row r="3469" spans="11:11" x14ac:dyDescent="0.25">
      <c r="K3469" s="68"/>
    </row>
    <row r="3642" spans="15:15" x14ac:dyDescent="0.25">
      <c r="O3642" s="68"/>
    </row>
    <row r="3650" spans="15:15" x14ac:dyDescent="0.25">
      <c r="O3650" s="68"/>
    </row>
    <row r="4023" spans="15:15" x14ac:dyDescent="0.25">
      <c r="O4023" s="68"/>
    </row>
    <row r="4024" spans="15:15" x14ac:dyDescent="0.25">
      <c r="O4024" s="68"/>
    </row>
    <row r="4041" spans="14:14" x14ac:dyDescent="0.25">
      <c r="N4041" s="68"/>
    </row>
    <row r="4124" spans="11:11" x14ac:dyDescent="0.25">
      <c r="K4124" s="68"/>
    </row>
  </sheetData>
  <mergeCells count="5">
    <mergeCell ref="A1:XFD2"/>
    <mergeCell ref="A3:J4"/>
    <mergeCell ref="A18:G18"/>
    <mergeCell ref="A15:G15"/>
    <mergeCell ref="A16:G16"/>
  </mergeCells>
  <hyperlinks>
    <hyperlink ref="J9" location="Índice!A1" display="Índice" xr:uid="{00000000-0004-0000-1100-000000000000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4124"/>
  <sheetViews>
    <sheetView zoomScaleNormal="100" workbookViewId="0">
      <selection activeCell="A3" sqref="A3:J4"/>
    </sheetView>
  </sheetViews>
  <sheetFormatPr baseColWidth="10" defaultColWidth="11.42578125" defaultRowHeight="14.25" x14ac:dyDescent="0.25"/>
  <cols>
    <col min="1" max="1" width="53.42578125" style="1" customWidth="1"/>
    <col min="2" max="2" width="15.140625" style="1" customWidth="1"/>
    <col min="3" max="6" width="12" style="1" customWidth="1"/>
    <col min="7" max="7" width="11.28515625" style="1" customWidth="1"/>
    <col min="8" max="16384" width="11.42578125" style="1"/>
  </cols>
  <sheetData>
    <row r="1" spans="1:10" s="613" customFormat="1" ht="60" customHeight="1" x14ac:dyDescent="0.2"/>
    <row r="2" spans="1:10" s="613" customFormat="1" ht="30.75" customHeight="1" x14ac:dyDescent="0.2"/>
    <row r="3" spans="1:10" x14ac:dyDescent="0.25">
      <c r="A3" s="707" t="s">
        <v>0</v>
      </c>
      <c r="B3" s="707"/>
      <c r="C3" s="707"/>
      <c r="D3" s="707"/>
      <c r="E3" s="707"/>
      <c r="F3" s="707"/>
      <c r="G3" s="707"/>
      <c r="H3" s="707"/>
      <c r="I3" s="707"/>
      <c r="J3" s="707"/>
    </row>
    <row r="4" spans="1:10" x14ac:dyDescent="0.25">
      <c r="A4" s="707"/>
      <c r="B4" s="707"/>
      <c r="C4" s="707"/>
      <c r="D4" s="707"/>
      <c r="E4" s="707"/>
      <c r="F4" s="707"/>
      <c r="G4" s="707"/>
      <c r="H4" s="707"/>
      <c r="I4" s="707"/>
      <c r="J4" s="707"/>
    </row>
    <row r="5" spans="1:10" x14ac:dyDescent="0.25">
      <c r="A5" s="434" t="s">
        <v>231</v>
      </c>
      <c r="B5" s="435"/>
      <c r="C5" s="436"/>
      <c r="D5" s="436"/>
      <c r="E5" s="436"/>
      <c r="F5" s="436"/>
      <c r="G5" s="436"/>
      <c r="H5" s="436"/>
      <c r="I5" s="436"/>
      <c r="J5" s="487"/>
    </row>
    <row r="6" spans="1:10" x14ac:dyDescent="0.25">
      <c r="A6" s="443" t="s">
        <v>53</v>
      </c>
      <c r="B6" s="444"/>
      <c r="C6" s="449"/>
      <c r="D6" s="449"/>
      <c r="E6" s="449"/>
      <c r="F6" s="449"/>
      <c r="G6" s="449"/>
      <c r="H6" s="449"/>
      <c r="I6" s="449"/>
      <c r="J6" s="486"/>
    </row>
    <row r="7" spans="1:10" x14ac:dyDescent="0.25">
      <c r="A7" s="443" t="s">
        <v>219</v>
      </c>
      <c r="B7" s="444"/>
      <c r="C7" s="449"/>
      <c r="D7" s="449"/>
      <c r="E7" s="449"/>
      <c r="F7" s="449"/>
      <c r="G7" s="449"/>
      <c r="H7" s="449"/>
      <c r="I7" s="449"/>
      <c r="J7" s="486"/>
    </row>
    <row r="8" spans="1:10" x14ac:dyDescent="0.25">
      <c r="A8" s="352" t="s">
        <v>136</v>
      </c>
      <c r="B8" s="414"/>
      <c r="C8" s="408"/>
      <c r="D8" s="408"/>
      <c r="E8" s="408"/>
      <c r="F8" s="408"/>
      <c r="G8" s="408"/>
      <c r="H8" s="408"/>
      <c r="I8" s="408"/>
      <c r="J8" s="485"/>
    </row>
    <row r="9" spans="1:10" ht="15" x14ac:dyDescent="0.25">
      <c r="A9" s="354"/>
      <c r="B9" s="357"/>
      <c r="C9" s="416"/>
      <c r="D9" s="416"/>
      <c r="E9" s="416"/>
      <c r="F9" s="416"/>
      <c r="G9" s="413"/>
      <c r="H9" s="413"/>
      <c r="I9" s="413"/>
      <c r="J9" s="418" t="s">
        <v>56</v>
      </c>
    </row>
    <row r="10" spans="1:10" ht="15" x14ac:dyDescent="0.25">
      <c r="A10" s="504" t="s">
        <v>57</v>
      </c>
      <c r="B10" s="505">
        <v>2012</v>
      </c>
      <c r="C10" s="505">
        <v>2013</v>
      </c>
      <c r="D10" s="505">
        <v>2014</v>
      </c>
      <c r="E10" s="505">
        <v>2015</v>
      </c>
      <c r="F10" s="505">
        <v>2016</v>
      </c>
      <c r="G10" s="505">
        <v>2017</v>
      </c>
      <c r="H10" s="505">
        <v>2018</v>
      </c>
      <c r="I10" s="505">
        <v>2019</v>
      </c>
      <c r="J10" s="488" t="s">
        <v>95</v>
      </c>
    </row>
    <row r="11" spans="1:10" x14ac:dyDescent="0.25">
      <c r="A11" s="458" t="s">
        <v>228</v>
      </c>
      <c r="B11" s="499">
        <v>2603.6069541149473</v>
      </c>
      <c r="C11" s="499">
        <v>2682.0423413814729</v>
      </c>
      <c r="D11" s="499">
        <v>2852.3739357602667</v>
      </c>
      <c r="E11" s="499">
        <v>3080.0241838875545</v>
      </c>
      <c r="F11" s="499">
        <v>3067.50167027424</v>
      </c>
      <c r="G11" s="499">
        <v>3418.7118262237291</v>
      </c>
      <c r="H11" s="499">
        <v>3959.6814689699304</v>
      </c>
      <c r="I11" s="496">
        <v>4302.4002872541296</v>
      </c>
      <c r="J11" s="497">
        <v>3814.3529923360225</v>
      </c>
    </row>
    <row r="12" spans="1:10" x14ac:dyDescent="0.25">
      <c r="A12" s="468" t="s">
        <v>225</v>
      </c>
      <c r="B12" s="501">
        <v>666507</v>
      </c>
      <c r="C12" s="498">
        <v>714093</v>
      </c>
      <c r="D12" s="498">
        <v>762903</v>
      </c>
      <c r="E12" s="498">
        <v>804692</v>
      </c>
      <c r="F12" s="498">
        <v>863782</v>
      </c>
      <c r="G12" s="498">
        <v>920471</v>
      </c>
      <c r="H12" s="498">
        <v>987791</v>
      </c>
      <c r="I12" s="498">
        <v>1060068</v>
      </c>
      <c r="J12" s="500">
        <v>998719</v>
      </c>
    </row>
    <row r="13" spans="1:10" ht="24" x14ac:dyDescent="0.25">
      <c r="A13" s="467" t="s">
        <v>232</v>
      </c>
      <c r="B13" s="591">
        <v>0.390634600103967</v>
      </c>
      <c r="C13" s="591">
        <v>0.37558726123648778</v>
      </c>
      <c r="D13" s="591">
        <v>0.37388422063621018</v>
      </c>
      <c r="E13" s="591">
        <v>0.38275814645697415</v>
      </c>
      <c r="F13" s="591">
        <v>0.35512451871817657</v>
      </c>
      <c r="G13" s="591">
        <v>0.37140896630352604</v>
      </c>
      <c r="H13" s="591">
        <v>0.40086227440520622</v>
      </c>
      <c r="I13" s="591">
        <v>0.40586078320014657</v>
      </c>
      <c r="J13" s="592">
        <v>0.38192454457520308</v>
      </c>
    </row>
    <row r="14" spans="1:10" x14ac:dyDescent="0.25">
      <c r="A14" s="353"/>
      <c r="B14" s="503"/>
      <c r="C14" s="503"/>
      <c r="D14" s="503"/>
      <c r="E14" s="503"/>
      <c r="F14" s="503"/>
      <c r="G14" s="503"/>
      <c r="H14" s="503"/>
      <c r="I14" s="503"/>
      <c r="J14" s="503"/>
    </row>
    <row r="15" spans="1:10" x14ac:dyDescent="0.25">
      <c r="A15" s="736" t="s">
        <v>223</v>
      </c>
      <c r="B15" s="737"/>
      <c r="C15" s="737"/>
      <c r="D15" s="737"/>
      <c r="E15" s="737"/>
      <c r="F15" s="737"/>
      <c r="G15" s="737"/>
      <c r="H15" s="502"/>
      <c r="I15" s="502"/>
      <c r="J15" s="50"/>
    </row>
    <row r="16" spans="1:10" x14ac:dyDescent="0.25">
      <c r="A16" s="738" t="s">
        <v>88</v>
      </c>
      <c r="B16" s="739"/>
      <c r="C16" s="739"/>
      <c r="D16" s="739"/>
      <c r="E16" s="739"/>
      <c r="F16" s="739"/>
      <c r="G16" s="739"/>
      <c r="H16" s="471"/>
      <c r="I16" s="471"/>
      <c r="J16" s="52"/>
    </row>
    <row r="17" spans="1:10" x14ac:dyDescent="0.25">
      <c r="A17" s="448" t="s">
        <v>91</v>
      </c>
      <c r="B17" s="471"/>
      <c r="C17" s="471"/>
      <c r="D17" s="471"/>
      <c r="E17" s="471"/>
      <c r="F17" s="471"/>
      <c r="G17" s="471"/>
      <c r="H17" s="471"/>
      <c r="I17" s="471"/>
      <c r="J17" s="52"/>
    </row>
    <row r="18" spans="1:10" x14ac:dyDescent="0.25">
      <c r="A18" s="734" t="s">
        <v>92</v>
      </c>
      <c r="B18" s="735"/>
      <c r="C18" s="735"/>
      <c r="D18" s="735"/>
      <c r="E18" s="735"/>
      <c r="F18" s="735"/>
      <c r="G18" s="735"/>
      <c r="H18" s="472"/>
      <c r="I18" s="472"/>
      <c r="J18" s="54"/>
    </row>
    <row r="21" spans="1:10" x14ac:dyDescent="0.25">
      <c r="B21" s="74"/>
      <c r="C21" s="74"/>
      <c r="D21" s="74"/>
      <c r="E21" s="74"/>
      <c r="F21" s="74"/>
      <c r="G21" s="74"/>
      <c r="H21" s="74"/>
      <c r="I21" s="74"/>
      <c r="J21" s="74"/>
    </row>
    <row r="22" spans="1:10" x14ac:dyDescent="0.25">
      <c r="B22" s="73"/>
      <c r="C22" s="73"/>
      <c r="D22" s="73"/>
      <c r="E22" s="73"/>
      <c r="F22" s="73"/>
      <c r="G22" s="73"/>
      <c r="H22" s="73"/>
      <c r="I22" s="73"/>
      <c r="J22" s="73"/>
    </row>
    <row r="23" spans="1:10" x14ac:dyDescent="0.25">
      <c r="B23" s="70"/>
      <c r="C23" s="70"/>
      <c r="D23" s="70"/>
      <c r="E23" s="70"/>
      <c r="F23" s="70"/>
      <c r="G23" s="70"/>
      <c r="H23" s="70"/>
      <c r="I23" s="70"/>
      <c r="J23" s="70"/>
    </row>
    <row r="2737" spans="15:15" x14ac:dyDescent="0.25">
      <c r="O2737" s="68"/>
    </row>
    <row r="2745" spans="15:15" x14ac:dyDescent="0.25">
      <c r="O2745" s="68"/>
    </row>
    <row r="2817" spans="11:11" x14ac:dyDescent="0.25">
      <c r="K2817" s="68"/>
    </row>
    <row r="2957" spans="15:15" x14ac:dyDescent="0.25">
      <c r="O2957" s="68"/>
    </row>
    <row r="2965" spans="15:15" x14ac:dyDescent="0.25">
      <c r="O2965" s="68"/>
    </row>
    <row r="3432" spans="15:15" x14ac:dyDescent="0.25">
      <c r="O3432" s="68"/>
    </row>
    <row r="3440" spans="15:15" x14ac:dyDescent="0.25">
      <c r="O3440" s="68"/>
    </row>
    <row r="3469" spans="11:11" x14ac:dyDescent="0.25">
      <c r="K3469" s="68"/>
    </row>
    <row r="3642" spans="15:15" x14ac:dyDescent="0.25">
      <c r="O3642" s="68"/>
    </row>
    <row r="3650" spans="15:15" x14ac:dyDescent="0.25">
      <c r="O3650" s="68"/>
    </row>
    <row r="4023" spans="15:15" x14ac:dyDescent="0.25">
      <c r="O4023" s="68"/>
    </row>
    <row r="4024" spans="15:15" x14ac:dyDescent="0.25">
      <c r="O4024" s="68"/>
    </row>
    <row r="4041" spans="14:14" x14ac:dyDescent="0.25">
      <c r="N4041" s="68"/>
    </row>
    <row r="4124" spans="11:11" x14ac:dyDescent="0.25">
      <c r="K4124" s="68"/>
    </row>
  </sheetData>
  <mergeCells count="5">
    <mergeCell ref="A1:XFD2"/>
    <mergeCell ref="A3:J4"/>
    <mergeCell ref="A15:G15"/>
    <mergeCell ref="A16:G16"/>
    <mergeCell ref="A18:G18"/>
  </mergeCells>
  <hyperlinks>
    <hyperlink ref="J9" location="Índice!A1" display="Índice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A7812"/>
  <sheetViews>
    <sheetView zoomScaleNormal="100" workbookViewId="0">
      <selection activeCell="A3" sqref="A3:N4"/>
    </sheetView>
  </sheetViews>
  <sheetFormatPr baseColWidth="10" defaultColWidth="11.42578125" defaultRowHeight="14.25" x14ac:dyDescent="0.25"/>
  <cols>
    <col min="1" max="1" width="53.42578125" style="1" customWidth="1"/>
    <col min="2" max="6" width="12" style="1" customWidth="1"/>
    <col min="7" max="7" width="11.28515625" style="1" customWidth="1"/>
    <col min="8" max="14" width="11.42578125" style="1"/>
    <col min="15" max="16" width="12.7109375" style="1" bestFit="1" customWidth="1"/>
    <col min="17" max="17" width="15" style="1" customWidth="1"/>
    <col min="18" max="16384" width="11.42578125" style="1"/>
  </cols>
  <sheetData>
    <row r="1" spans="1:209" s="613" customFormat="1" ht="60" customHeight="1" x14ac:dyDescent="0.2"/>
    <row r="2" spans="1:209" s="613" customFormat="1" ht="30.75" customHeight="1" x14ac:dyDescent="0.2"/>
    <row r="3" spans="1:209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</row>
    <row r="4" spans="1:209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</row>
    <row r="5" spans="1:209" s="2" customFormat="1" ht="14.25" customHeight="1" x14ac:dyDescent="0.25">
      <c r="A5" s="637" t="s">
        <v>52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</row>
    <row r="7" spans="1:209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</row>
    <row r="8" spans="1:209" s="2" customFormat="1" x14ac:dyDescent="0.25">
      <c r="A8" s="7" t="s">
        <v>55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</row>
    <row r="9" spans="1:209" s="2" customForma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 t="s">
        <v>56</v>
      </c>
      <c r="O9" s="69"/>
      <c r="P9" s="1"/>
      <c r="Q9" s="6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</row>
    <row r="10" spans="1:209" s="2" customFormat="1" ht="15" x14ac:dyDescent="0.25">
      <c r="A10" s="12" t="s">
        <v>57</v>
      </c>
      <c r="B10" s="13">
        <v>2009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4">
        <v>2018</v>
      </c>
      <c r="L10" s="14">
        <v>2019</v>
      </c>
      <c r="M10" s="14" t="s">
        <v>58</v>
      </c>
      <c r="N10" s="160" t="s">
        <v>59</v>
      </c>
      <c r="O10" s="69"/>
      <c r="P10" s="74"/>
      <c r="Q10" s="74"/>
      <c r="R10" s="74"/>
      <c r="S10" s="7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</row>
    <row r="11" spans="1:209" s="2" customFormat="1" x14ac:dyDescent="0.25">
      <c r="A11" s="59" t="s">
        <v>60</v>
      </c>
      <c r="B11" s="30">
        <v>838059.09750819672</v>
      </c>
      <c r="C11" s="30">
        <v>853730.84455381078</v>
      </c>
      <c r="D11" s="30">
        <v>1204468.7358633322</v>
      </c>
      <c r="E11" s="30">
        <v>1425210.7936017099</v>
      </c>
      <c r="F11" s="30">
        <v>1518386.4114570022</v>
      </c>
      <c r="G11" s="30">
        <v>1610772.3512531868</v>
      </c>
      <c r="H11" s="30">
        <v>2268854.8476657826</v>
      </c>
      <c r="I11" s="30">
        <v>2305807.1887221821</v>
      </c>
      <c r="J11" s="30">
        <v>2913038.9877709909</v>
      </c>
      <c r="K11" s="30">
        <v>3238129.5598647562</v>
      </c>
      <c r="L11" s="30">
        <v>4388479.0388094131</v>
      </c>
      <c r="M11" s="30">
        <v>3512139.0728360945</v>
      </c>
      <c r="N11" s="31">
        <v>4123228.4927680464</v>
      </c>
      <c r="O11" s="69"/>
      <c r="P11" s="69"/>
      <c r="Q11" s="69"/>
      <c r="R11" s="73"/>
      <c r="S11" s="7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</row>
    <row r="12" spans="1:209" s="2" customFormat="1" x14ac:dyDescent="0.25">
      <c r="A12" s="15" t="s">
        <v>61</v>
      </c>
      <c r="B12" s="16">
        <v>631036.13007407309</v>
      </c>
      <c r="C12" s="16">
        <v>629204.10310197074</v>
      </c>
      <c r="D12" s="16">
        <v>961224.90732408327</v>
      </c>
      <c r="E12" s="16">
        <v>1163293.2205921488</v>
      </c>
      <c r="F12" s="16">
        <v>1237464.0339552523</v>
      </c>
      <c r="G12" s="16">
        <v>1298695.8137161778</v>
      </c>
      <c r="H12" s="16">
        <v>1898400.7831766924</v>
      </c>
      <c r="I12" s="16">
        <v>1890975.2160734821</v>
      </c>
      <c r="J12" s="16">
        <v>2377246.394140379</v>
      </c>
      <c r="K12" s="16">
        <v>2739485.6794613162</v>
      </c>
      <c r="L12" s="16">
        <v>3874005.6879721633</v>
      </c>
      <c r="M12" s="16">
        <v>2998326.2804738819</v>
      </c>
      <c r="N12" s="17">
        <v>3648949.9000905724</v>
      </c>
      <c r="O12" s="69"/>
      <c r="P12" s="69"/>
      <c r="Q12" s="69"/>
      <c r="R12" s="73"/>
      <c r="S12" s="7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</row>
    <row r="13" spans="1:209" s="2" customFormat="1" x14ac:dyDescent="0.25">
      <c r="A13" s="15" t="s">
        <v>62</v>
      </c>
      <c r="B13" s="16">
        <v>207022.96743412357</v>
      </c>
      <c r="C13" s="16">
        <v>224526.74145184</v>
      </c>
      <c r="D13" s="16">
        <v>243243.82853924896</v>
      </c>
      <c r="E13" s="16">
        <v>261917.57300956102</v>
      </c>
      <c r="F13" s="16">
        <v>280922.37750174996</v>
      </c>
      <c r="G13" s="16">
        <v>312076.53753700893</v>
      </c>
      <c r="H13" s="16">
        <v>370454.06448909</v>
      </c>
      <c r="I13" s="16">
        <v>414831.97264869988</v>
      </c>
      <c r="J13" s="16">
        <v>535792.5936306119</v>
      </c>
      <c r="K13" s="16">
        <v>498643.88040343992</v>
      </c>
      <c r="L13" s="16">
        <v>514473.35083724989</v>
      </c>
      <c r="M13" s="16">
        <v>513812.79236221279</v>
      </c>
      <c r="N13" s="17">
        <v>474278.59267747402</v>
      </c>
      <c r="O13" s="70"/>
      <c r="P13" s="69"/>
      <c r="Q13" s="69"/>
      <c r="R13" s="73"/>
      <c r="S13" s="7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</row>
    <row r="14" spans="1:209" s="2" customFormat="1" x14ac:dyDescent="0.25">
      <c r="A14" s="18" t="s">
        <v>63</v>
      </c>
      <c r="B14" s="19">
        <v>201672.36320944357</v>
      </c>
      <c r="C14" s="19">
        <v>218430.99331769999</v>
      </c>
      <c r="D14" s="19">
        <v>236617.90678624896</v>
      </c>
      <c r="E14" s="19">
        <v>255148.40540933103</v>
      </c>
      <c r="F14" s="19">
        <v>271390.21556882997</v>
      </c>
      <c r="G14" s="19">
        <v>302216.24888462893</v>
      </c>
      <c r="H14" s="20">
        <v>361707.15464538999</v>
      </c>
      <c r="I14" s="20">
        <v>404770.93212373991</v>
      </c>
      <c r="J14" s="20">
        <v>525505.79399079189</v>
      </c>
      <c r="K14" s="20">
        <v>488039.54035051994</v>
      </c>
      <c r="L14" s="20">
        <v>503841.26556061988</v>
      </c>
      <c r="M14" s="20">
        <v>505213.63946533093</v>
      </c>
      <c r="N14" s="21">
        <v>463853.92139712401</v>
      </c>
      <c r="O14" s="71"/>
      <c r="P14" s="69"/>
      <c r="Q14" s="74"/>
      <c r="R14" s="73"/>
      <c r="S14" s="7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</row>
    <row r="15" spans="1:209" s="2" customFormat="1" x14ac:dyDescent="0.25">
      <c r="A15" s="22" t="s">
        <v>64</v>
      </c>
      <c r="B15" s="23">
        <v>5350.6042246800007</v>
      </c>
      <c r="C15" s="23">
        <v>6095.7481341400007</v>
      </c>
      <c r="D15" s="23">
        <v>6625.9217529999996</v>
      </c>
      <c r="E15" s="23">
        <v>6769.1676002299992</v>
      </c>
      <c r="F15" s="23">
        <v>9532.1619329200003</v>
      </c>
      <c r="G15" s="23">
        <v>9860.2886523800007</v>
      </c>
      <c r="H15" s="24">
        <v>8746.9098436999993</v>
      </c>
      <c r="I15" s="24">
        <v>10061.040524959999</v>
      </c>
      <c r="J15" s="24">
        <v>10286.799639819999</v>
      </c>
      <c r="K15" s="24">
        <v>10604.340052920001</v>
      </c>
      <c r="L15" s="24">
        <v>10632.085276630001</v>
      </c>
      <c r="M15" s="24">
        <v>8599.1528968818748</v>
      </c>
      <c r="N15" s="25">
        <v>10424.67128035</v>
      </c>
      <c r="O15" s="71"/>
      <c r="Q15" s="75"/>
      <c r="R15" s="73"/>
      <c r="S15" s="7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</row>
    <row r="16" spans="1:209" s="2" customFormat="1" x14ac:dyDescent="0.25">
      <c r="A16" s="18" t="s">
        <v>65</v>
      </c>
      <c r="B16" s="26" t="s">
        <v>66</v>
      </c>
      <c r="C16" s="26" t="s">
        <v>66</v>
      </c>
      <c r="D16" s="26" t="s">
        <v>66</v>
      </c>
      <c r="E16" s="26" t="s">
        <v>66</v>
      </c>
      <c r="F16" s="26" t="s">
        <v>66</v>
      </c>
      <c r="G16" s="26" t="s">
        <v>66</v>
      </c>
      <c r="H16" s="26" t="s">
        <v>66</v>
      </c>
      <c r="I16" s="26" t="s">
        <v>66</v>
      </c>
      <c r="J16" s="26" t="s">
        <v>66</v>
      </c>
      <c r="K16" s="26" t="s">
        <v>66</v>
      </c>
      <c r="L16" s="26" t="s">
        <v>66</v>
      </c>
      <c r="M16" s="26" t="s">
        <v>66</v>
      </c>
      <c r="N16" s="27" t="s">
        <v>66</v>
      </c>
      <c r="O16" s="69"/>
      <c r="P16" s="69"/>
      <c r="Q16" s="69"/>
      <c r="R16" s="73"/>
      <c r="S16" s="7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</row>
    <row r="17" spans="1:209" s="2" customFormat="1" x14ac:dyDescent="0.25">
      <c r="A17" s="55" t="s">
        <v>67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69"/>
      <c r="P17" s="69"/>
      <c r="Q17" s="69"/>
      <c r="R17" s="73"/>
      <c r="S17" s="7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</row>
    <row r="18" spans="1:209" s="2" customForma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"/>
      <c r="P18" s="6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</row>
    <row r="19" spans="1:209" s="2" customFormat="1" x14ac:dyDescent="0.25">
      <c r="A19" s="61" t="s">
        <v>68</v>
      </c>
      <c r="B19" s="62"/>
      <c r="C19" s="62"/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4"/>
      <c r="O19" s="1"/>
      <c r="P19" s="6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</row>
    <row r="20" spans="1:209" s="2" customFormat="1" x14ac:dyDescent="0.25">
      <c r="A20" s="29" t="s">
        <v>69</v>
      </c>
      <c r="B20" s="30">
        <v>1756574.8851065258</v>
      </c>
      <c r="C20" s="30">
        <v>2016262.7141602889</v>
      </c>
      <c r="D20" s="30">
        <v>2255659.6927985023</v>
      </c>
      <c r="E20" s="30">
        <v>1112870.3755748721</v>
      </c>
      <c r="F20" s="30">
        <v>1611717.7411801869</v>
      </c>
      <c r="G20" s="30">
        <v>1752002.5428410752</v>
      </c>
      <c r="H20" s="30">
        <v>2441361.64807007</v>
      </c>
      <c r="I20" s="30">
        <v>2019428.707755452</v>
      </c>
      <c r="J20" s="30">
        <v>2139878.4348380785</v>
      </c>
      <c r="K20" s="30">
        <v>2242300.6583103552</v>
      </c>
      <c r="L20" s="30">
        <v>2473477.8857908221</v>
      </c>
      <c r="M20" s="30">
        <v>1581240.0410170446</v>
      </c>
      <c r="N20" s="31">
        <v>2293380.180036555</v>
      </c>
      <c r="O20" s="71"/>
      <c r="P20" s="6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</row>
    <row r="21" spans="1:209" s="2" customFormat="1" x14ac:dyDescent="0.25">
      <c r="A21" s="22" t="s">
        <v>70</v>
      </c>
      <c r="B21" s="23">
        <v>10159.325538380001</v>
      </c>
      <c r="C21" s="23">
        <v>5115.7576559999998</v>
      </c>
      <c r="D21" s="23">
        <v>12258.951541529999</v>
      </c>
      <c r="E21" s="23">
        <v>12920.062263719999</v>
      </c>
      <c r="F21" s="23">
        <v>217.15161599999999</v>
      </c>
      <c r="G21" s="23">
        <v>6368.59232445</v>
      </c>
      <c r="H21" s="23">
        <v>29101.806831559505</v>
      </c>
      <c r="I21" s="23">
        <v>17549.94360115</v>
      </c>
      <c r="J21" s="23">
        <v>18651.999621840361</v>
      </c>
      <c r="K21" s="23">
        <v>33751.125215519998</v>
      </c>
      <c r="L21" s="23">
        <v>36233.172734480002</v>
      </c>
      <c r="M21" s="23">
        <v>94009.414133380007</v>
      </c>
      <c r="N21" s="32">
        <v>79287.924413409986</v>
      </c>
      <c r="O21" s="71"/>
      <c r="P21" s="74"/>
      <c r="Q21" s="74"/>
      <c r="R21" s="7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</row>
    <row r="22" spans="1:209" s="2" customFormat="1" x14ac:dyDescent="0.25">
      <c r="A22" s="18" t="s">
        <v>71</v>
      </c>
      <c r="B22" s="19">
        <v>13.93699765</v>
      </c>
      <c r="C22" s="19">
        <v>2.9750000000000001</v>
      </c>
      <c r="D22" s="19">
        <v>0</v>
      </c>
      <c r="E22" s="19">
        <v>0</v>
      </c>
      <c r="F22" s="19">
        <v>0</v>
      </c>
      <c r="G22" s="19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0</v>
      </c>
      <c r="O22" s="71"/>
      <c r="P22" s="74"/>
      <c r="Q22" s="74"/>
      <c r="R22" s="7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</row>
    <row r="23" spans="1:209" s="2" customFormat="1" x14ac:dyDescent="0.25">
      <c r="A23" s="22" t="s">
        <v>72</v>
      </c>
      <c r="B23" s="23">
        <v>1408.183168</v>
      </c>
      <c r="C23" s="23">
        <v>4325.8811251000006</v>
      </c>
      <c r="D23" s="23">
        <v>1866.3686780639998</v>
      </c>
      <c r="E23" s="23">
        <v>5489.7359969999998</v>
      </c>
      <c r="F23" s="23">
        <v>21797.162660660004</v>
      </c>
      <c r="G23" s="23">
        <v>20873.52589737</v>
      </c>
      <c r="H23" s="24">
        <v>20641.549345200001</v>
      </c>
      <c r="I23" s="24">
        <v>13125.326470720001</v>
      </c>
      <c r="J23" s="24">
        <v>40652.580536760004</v>
      </c>
      <c r="K23" s="24">
        <v>27942.56171356</v>
      </c>
      <c r="L23" s="24">
        <v>18411.284559239997</v>
      </c>
      <c r="M23" s="24">
        <v>20731.02799586</v>
      </c>
      <c r="N23" s="25">
        <v>13288.588753200002</v>
      </c>
      <c r="O23" s="71"/>
      <c r="P23" s="74"/>
      <c r="Q23" s="74"/>
      <c r="R23" s="7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</row>
    <row r="24" spans="1:209" s="2" customFormat="1" x14ac:dyDescent="0.25">
      <c r="A24" s="18" t="s">
        <v>73</v>
      </c>
      <c r="B24" s="19">
        <v>1187528.7156705221</v>
      </c>
      <c r="C24" s="19">
        <v>1300791.7326458334</v>
      </c>
      <c r="D24" s="19">
        <v>1337077.9123759249</v>
      </c>
      <c r="E24" s="19">
        <v>441224.51995766297</v>
      </c>
      <c r="F24" s="19">
        <v>711816.6442946</v>
      </c>
      <c r="G24" s="19">
        <v>875983.53085015703</v>
      </c>
      <c r="H24" s="20">
        <v>1041230.39047943</v>
      </c>
      <c r="I24" s="20">
        <v>1142882.3880887281</v>
      </c>
      <c r="J24" s="20">
        <v>861764.90407832002</v>
      </c>
      <c r="K24" s="20">
        <v>1196612.2281761554</v>
      </c>
      <c r="L24" s="20">
        <v>1263292.1439959854</v>
      </c>
      <c r="M24" s="20">
        <v>1002994.91798602</v>
      </c>
      <c r="N24" s="21">
        <v>623004.58429787261</v>
      </c>
      <c r="O24" s="71"/>
      <c r="P24" s="74"/>
      <c r="Q24" s="74"/>
      <c r="R24" s="7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</row>
    <row r="25" spans="1:209" s="2" customFormat="1" x14ac:dyDescent="0.25">
      <c r="A25" s="22" t="s">
        <v>74</v>
      </c>
      <c r="B25" s="23">
        <v>47.023653000000003</v>
      </c>
      <c r="C25" s="23">
        <v>57.845495999999997</v>
      </c>
      <c r="D25" s="23">
        <v>25.626048999999998</v>
      </c>
      <c r="E25" s="23">
        <v>4382.5351060000003</v>
      </c>
      <c r="F25" s="23">
        <v>22240.993310000002</v>
      </c>
      <c r="G25" s="23">
        <v>21801.263226999999</v>
      </c>
      <c r="H25" s="24">
        <v>27487.919061000001</v>
      </c>
      <c r="I25" s="24">
        <v>19987.520967</v>
      </c>
      <c r="J25" s="24">
        <v>20518.099172319959</v>
      </c>
      <c r="K25" s="24">
        <v>28459.877162000001</v>
      </c>
      <c r="L25" s="24">
        <v>26993.834305249999</v>
      </c>
      <c r="M25" s="24">
        <v>20635.247159999999</v>
      </c>
      <c r="N25" s="25">
        <v>15779.374713433701</v>
      </c>
      <c r="O25" s="71"/>
      <c r="P25" s="74"/>
      <c r="Q25" s="74"/>
      <c r="R25" s="7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</row>
    <row r="26" spans="1:209" s="2" customFormat="1" x14ac:dyDescent="0.25">
      <c r="A26" s="18" t="s">
        <v>75</v>
      </c>
      <c r="B26" s="19">
        <v>17848.056957187069</v>
      </c>
      <c r="C26" s="19">
        <v>14210.520061630858</v>
      </c>
      <c r="D26" s="19">
        <v>23610.092214592249</v>
      </c>
      <c r="E26" s="19">
        <v>19260.121906045999</v>
      </c>
      <c r="F26" s="19">
        <v>25508.943915569998</v>
      </c>
      <c r="G26" s="19">
        <v>47457.813658331594</v>
      </c>
      <c r="H26" s="20">
        <v>69469.962393990005</v>
      </c>
      <c r="I26" s="20">
        <v>59727.221298280005</v>
      </c>
      <c r="J26" s="20">
        <v>14766.141570147998</v>
      </c>
      <c r="K26" s="20">
        <v>30486.191563849996</v>
      </c>
      <c r="L26" s="20">
        <v>47445.491344679998</v>
      </c>
      <c r="M26" s="20">
        <v>49603.152096100515</v>
      </c>
      <c r="N26" s="21">
        <v>44873.368330932586</v>
      </c>
      <c r="O26" s="71"/>
      <c r="P26" s="74"/>
      <c r="Q26" s="74"/>
      <c r="R26" s="7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</row>
    <row r="27" spans="1:209" s="2" customFormat="1" x14ac:dyDescent="0.25">
      <c r="A27" s="22" t="s">
        <v>76</v>
      </c>
      <c r="B27" s="23">
        <v>50773.590963760049</v>
      </c>
      <c r="C27" s="23">
        <v>46210.942727046451</v>
      </c>
      <c r="D27" s="23">
        <v>72340.219155179788</v>
      </c>
      <c r="E27" s="23">
        <v>45079.901796925995</v>
      </c>
      <c r="F27" s="23">
        <v>88563.589856009989</v>
      </c>
      <c r="G27" s="23">
        <v>90620.314037360004</v>
      </c>
      <c r="H27" s="24">
        <v>111849.36510122</v>
      </c>
      <c r="I27" s="24">
        <v>61915.605505950007</v>
      </c>
      <c r="J27" s="24">
        <v>165953.7351236809</v>
      </c>
      <c r="K27" s="24">
        <v>56790.978514635986</v>
      </c>
      <c r="L27" s="24">
        <v>73258.078150345551</v>
      </c>
      <c r="M27" s="24">
        <v>33128.769657861638</v>
      </c>
      <c r="N27" s="25">
        <v>52773.451332152254</v>
      </c>
      <c r="O27" s="71"/>
      <c r="P27" s="74"/>
      <c r="Q27" s="74"/>
      <c r="R27" s="7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</row>
    <row r="28" spans="1:209" s="2" customFormat="1" x14ac:dyDescent="0.25">
      <c r="A28" s="18" t="s">
        <v>77</v>
      </c>
      <c r="B28" s="19">
        <v>461051.14230042027</v>
      </c>
      <c r="C28" s="19">
        <v>620899.32931145397</v>
      </c>
      <c r="D28" s="19">
        <v>771253.81672602217</v>
      </c>
      <c r="E28" s="19">
        <v>566019.77947049902</v>
      </c>
      <c r="F28" s="19">
        <v>703827.79717318702</v>
      </c>
      <c r="G28" s="19">
        <v>645414.76903366647</v>
      </c>
      <c r="H28" s="20">
        <v>866349.21770324023</v>
      </c>
      <c r="I28" s="20">
        <v>610714.57552477403</v>
      </c>
      <c r="J28" s="20">
        <v>950727.65392246773</v>
      </c>
      <c r="K28" s="20">
        <v>803975.27592459612</v>
      </c>
      <c r="L28" s="20">
        <v>918538.7874634011</v>
      </c>
      <c r="M28" s="20">
        <v>335565.92860059231</v>
      </c>
      <c r="N28" s="21">
        <v>1393752.7189685269</v>
      </c>
      <c r="O28" s="71"/>
      <c r="P28" s="74"/>
      <c r="Q28" s="74"/>
      <c r="R28" s="7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</row>
    <row r="29" spans="1:209" s="2" customFormat="1" x14ac:dyDescent="0.25">
      <c r="A29" s="33" t="s">
        <v>78</v>
      </c>
      <c r="B29" s="34">
        <v>27744.909857606341</v>
      </c>
      <c r="C29" s="34">
        <v>24647.730137224375</v>
      </c>
      <c r="D29" s="34">
        <v>37226.706058189033</v>
      </c>
      <c r="E29" s="34">
        <v>18493.719077017999</v>
      </c>
      <c r="F29" s="34">
        <v>37745.45835416</v>
      </c>
      <c r="G29" s="34">
        <v>43482.73381274</v>
      </c>
      <c r="H29" s="35">
        <v>275231.43715442996</v>
      </c>
      <c r="I29" s="35">
        <v>93526.126298850009</v>
      </c>
      <c r="J29" s="35">
        <v>66843.320812541642</v>
      </c>
      <c r="K29" s="35">
        <v>64282.420040038007</v>
      </c>
      <c r="L29" s="35">
        <v>89305.093237440029</v>
      </c>
      <c r="M29" s="35">
        <v>24571.583387229999</v>
      </c>
      <c r="N29" s="36">
        <v>70620.169227026854</v>
      </c>
      <c r="O29" s="71"/>
      <c r="P29" s="74"/>
      <c r="Q29" s="74"/>
      <c r="R29" s="7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</row>
    <row r="30" spans="1:209" s="2" customFormat="1" x14ac:dyDescent="0.25">
      <c r="A30" s="28"/>
      <c r="B30" s="19"/>
      <c r="C30" s="19"/>
      <c r="D30" s="19"/>
      <c r="E30" s="19"/>
      <c r="F30" s="19"/>
      <c r="G30" s="19"/>
      <c r="H30" s="20"/>
      <c r="I30" s="20"/>
      <c r="J30" s="20"/>
      <c r="K30" s="20"/>
      <c r="L30" s="37"/>
      <c r="M30" s="38"/>
      <c r="N30" s="38"/>
      <c r="O30" s="1"/>
      <c r="P30" s="6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</row>
    <row r="31" spans="1:209" s="2" customFormat="1" ht="18" customHeight="1" x14ac:dyDescent="0.25">
      <c r="A31" s="39" t="s">
        <v>79</v>
      </c>
      <c r="B31" s="40">
        <v>3845.5288105776126</v>
      </c>
      <c r="C31" s="40">
        <v>5768.6606623681146</v>
      </c>
      <c r="D31" s="40">
        <v>35343.708264605295</v>
      </c>
      <c r="E31" s="40">
        <v>47074.689339721015</v>
      </c>
      <c r="F31" s="40">
        <v>83396.521119360012</v>
      </c>
      <c r="G31" s="40">
        <v>47521.266774466072</v>
      </c>
      <c r="H31" s="40">
        <v>43869.213657690008</v>
      </c>
      <c r="I31" s="40">
        <v>100276.17389373001</v>
      </c>
      <c r="J31" s="40">
        <v>58058.479214600004</v>
      </c>
      <c r="K31" s="40">
        <v>101361.89304116998</v>
      </c>
      <c r="L31" s="40">
        <v>63272.094618210001</v>
      </c>
      <c r="M31" s="40">
        <v>78311.423146950459</v>
      </c>
      <c r="N31" s="41">
        <v>80122.436410974842</v>
      </c>
      <c r="O31" s="71"/>
      <c r="P31" s="6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</row>
    <row r="32" spans="1:209" s="2" customFormat="1" x14ac:dyDescent="0.25">
      <c r="A32" s="42" t="s">
        <v>80</v>
      </c>
      <c r="B32" s="556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3954.7572300000002</v>
      </c>
      <c r="I32" s="44">
        <v>6554.0560889999997</v>
      </c>
      <c r="J32" s="44">
        <v>4793.8764750280025</v>
      </c>
      <c r="K32" s="44">
        <v>17628.595509209998</v>
      </c>
      <c r="L32" s="44">
        <v>27100.289950400002</v>
      </c>
      <c r="M32" s="44">
        <v>33055.579836730001</v>
      </c>
      <c r="N32" s="45">
        <v>24518.452051922883</v>
      </c>
      <c r="O32" s="71"/>
      <c r="P32" s="74"/>
      <c r="Q32" s="74"/>
      <c r="R32" s="7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</row>
    <row r="33" spans="1:209" s="2" customFormat="1" x14ac:dyDescent="0.25">
      <c r="A33" s="22" t="s">
        <v>81</v>
      </c>
      <c r="B33" s="557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4">
        <v>0</v>
      </c>
      <c r="I33" s="24">
        <v>2343.1925164999998</v>
      </c>
      <c r="J33" s="24">
        <v>3202.3505909999999</v>
      </c>
      <c r="K33" s="24">
        <v>141.148481</v>
      </c>
      <c r="L33" s="24">
        <v>674.85268582999993</v>
      </c>
      <c r="M33" s="24">
        <v>27.308</v>
      </c>
      <c r="N33" s="25">
        <v>136.34</v>
      </c>
      <c r="O33" s="71"/>
      <c r="P33" s="74"/>
      <c r="Q33" s="7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</row>
    <row r="34" spans="1:209" s="2" customFormat="1" x14ac:dyDescent="0.25">
      <c r="A34" s="46" t="s">
        <v>82</v>
      </c>
      <c r="B34" s="55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19.952000000000002</v>
      </c>
      <c r="M34" s="20">
        <v>24.98236</v>
      </c>
      <c r="N34" s="21">
        <v>47.098480000000002</v>
      </c>
      <c r="O34" s="72"/>
      <c r="P34" s="74"/>
      <c r="Q34" s="74"/>
      <c r="R34" s="7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</row>
    <row r="35" spans="1:209" s="2" customFormat="1" ht="15.75" customHeight="1" x14ac:dyDescent="0.25">
      <c r="A35" s="22" t="s">
        <v>83</v>
      </c>
      <c r="B35" s="557">
        <v>0</v>
      </c>
      <c r="C35" s="23">
        <v>0</v>
      </c>
      <c r="D35" s="23">
        <v>11</v>
      </c>
      <c r="E35" s="23">
        <v>14</v>
      </c>
      <c r="F35" s="23">
        <v>24.047733079999997</v>
      </c>
      <c r="G35" s="23">
        <v>26.761419969999999</v>
      </c>
      <c r="H35" s="24">
        <v>0</v>
      </c>
      <c r="I35" s="24">
        <v>0</v>
      </c>
      <c r="J35" s="24">
        <v>87.296077629999999</v>
      </c>
      <c r="K35" s="24">
        <v>45.9036993</v>
      </c>
      <c r="L35" s="24">
        <v>0</v>
      </c>
      <c r="M35" s="24">
        <v>0</v>
      </c>
      <c r="N35" s="25">
        <v>0</v>
      </c>
      <c r="O35" s="69"/>
      <c r="P35" s="74"/>
      <c r="Q35" s="7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</row>
    <row r="36" spans="1:209" s="2" customFormat="1" x14ac:dyDescent="0.25">
      <c r="A36" s="18" t="s">
        <v>84</v>
      </c>
      <c r="B36" s="559">
        <v>3554.5818025200001</v>
      </c>
      <c r="C36" s="19">
        <v>5204.2830796700009</v>
      </c>
      <c r="D36" s="19">
        <v>32252.745354543295</v>
      </c>
      <c r="E36" s="19">
        <v>42250.440897720015</v>
      </c>
      <c r="F36" s="19">
        <v>82651.142744280005</v>
      </c>
      <c r="G36" s="19">
        <v>36471.030865496075</v>
      </c>
      <c r="H36" s="20">
        <v>30417.556282690006</v>
      </c>
      <c r="I36" s="20">
        <v>78028.716933230011</v>
      </c>
      <c r="J36" s="20">
        <v>30822.763579089002</v>
      </c>
      <c r="K36" s="20">
        <v>51831.963106889983</v>
      </c>
      <c r="L36" s="20">
        <v>30629.988229980001</v>
      </c>
      <c r="M36" s="20">
        <v>44675.94664422045</v>
      </c>
      <c r="N36" s="21">
        <v>49887.411998750002</v>
      </c>
      <c r="O36" s="1"/>
      <c r="P36" s="74"/>
      <c r="Q36" s="7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</row>
    <row r="37" spans="1:209" s="2" customFormat="1" x14ac:dyDescent="0.25">
      <c r="A37" s="48" t="s">
        <v>85</v>
      </c>
      <c r="B37" s="560">
        <v>290.94700805761227</v>
      </c>
      <c r="C37" s="34">
        <v>564.3775826981132</v>
      </c>
      <c r="D37" s="34">
        <v>3079.962910062</v>
      </c>
      <c r="E37" s="34">
        <v>4810.2484420009996</v>
      </c>
      <c r="F37" s="34">
        <v>721.33064200000001</v>
      </c>
      <c r="G37" s="34">
        <v>11023.474489</v>
      </c>
      <c r="H37" s="35">
        <v>9496.9001449999978</v>
      </c>
      <c r="I37" s="35">
        <v>13350.208354999999</v>
      </c>
      <c r="J37" s="35">
        <v>19152.192491852999</v>
      </c>
      <c r="K37" s="35">
        <v>31714.282244770002</v>
      </c>
      <c r="L37" s="35">
        <v>4847.0117520000003</v>
      </c>
      <c r="M37" s="35">
        <v>527.60630600000002</v>
      </c>
      <c r="N37" s="36">
        <v>5533.1338803019626</v>
      </c>
      <c r="O37" s="71"/>
      <c r="P37" s="74"/>
      <c r="Q37" s="7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</row>
    <row r="38" spans="1:209" s="2" customFormat="1" x14ac:dyDescent="0.25">
      <c r="A38" s="49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"/>
      <c r="O38" s="1"/>
      <c r="P38" s="74"/>
      <c r="Q38" s="7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</row>
    <row r="39" spans="1:209" s="2" customFormat="1" ht="21.75" customHeight="1" x14ac:dyDescent="0.25">
      <c r="A39" s="640" t="s">
        <v>86</v>
      </c>
      <c r="B39" s="64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5"/>
      <c r="N39" s="50"/>
      <c r="O39" s="1"/>
      <c r="P39" s="74"/>
      <c r="Q39" s="7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</row>
    <row r="40" spans="1:209" s="2" customFormat="1" x14ac:dyDescent="0.25">
      <c r="A40" s="632" t="s">
        <v>87</v>
      </c>
      <c r="B40" s="611"/>
      <c r="C40" s="611"/>
      <c r="D40" s="611"/>
      <c r="E40" s="611"/>
      <c r="F40" s="611"/>
      <c r="G40" s="611"/>
      <c r="H40" s="611"/>
      <c r="I40" s="611"/>
      <c r="J40" s="611"/>
      <c r="K40" s="1"/>
      <c r="L40" s="1"/>
      <c r="M40" s="1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</row>
    <row r="41" spans="1:209" s="2" customFormat="1" x14ac:dyDescent="0.25">
      <c r="A41" s="632" t="s">
        <v>88</v>
      </c>
      <c r="B41" s="611"/>
      <c r="C41" s="611"/>
      <c r="D41" s="611"/>
      <c r="E41" s="611"/>
      <c r="F41" s="611"/>
      <c r="G41" s="611"/>
      <c r="H41" s="611"/>
      <c r="I41" s="611"/>
      <c r="J41" s="611"/>
      <c r="K41" s="1"/>
      <c r="L41" s="1"/>
      <c r="M41" s="1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</row>
    <row r="42" spans="1:209" s="2" customFormat="1" x14ac:dyDescent="0.25">
      <c r="A42" s="548" t="s">
        <v>89</v>
      </c>
      <c r="B42" s="53"/>
      <c r="C42" s="53"/>
      <c r="D42" s="53"/>
      <c r="E42" s="53"/>
      <c r="F42" s="53"/>
      <c r="G42" s="53"/>
      <c r="H42" s="53"/>
      <c r="I42" s="53"/>
      <c r="J42" s="53"/>
      <c r="K42" s="1"/>
      <c r="L42" s="1"/>
      <c r="M42" s="1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</row>
    <row r="43" spans="1:209" s="2" customFormat="1" x14ac:dyDescent="0.25">
      <c r="A43" s="632" t="s">
        <v>90</v>
      </c>
      <c r="B43" s="611"/>
      <c r="C43" s="611"/>
      <c r="D43" s="611"/>
      <c r="E43" s="611"/>
      <c r="F43" s="611"/>
      <c r="G43" s="611"/>
      <c r="H43" s="611"/>
      <c r="I43" s="611"/>
      <c r="J43" s="611"/>
      <c r="K43" s="1"/>
      <c r="L43" s="1"/>
      <c r="M43" s="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</row>
    <row r="44" spans="1:209" s="2" customFormat="1" x14ac:dyDescent="0.25">
      <c r="A44" s="561" t="s">
        <v>91</v>
      </c>
      <c r="B44" s="53"/>
      <c r="C44" s="53"/>
      <c r="D44" s="53"/>
      <c r="E44" s="53"/>
      <c r="F44" s="53"/>
      <c r="G44" s="53"/>
      <c r="H44" s="53"/>
      <c r="I44" s="53"/>
      <c r="J44" s="53"/>
      <c r="K44" s="1"/>
      <c r="L44" s="1"/>
      <c r="M44" s="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</row>
    <row r="45" spans="1:209" s="2" customFormat="1" x14ac:dyDescent="0.25">
      <c r="A45" s="633" t="s">
        <v>92</v>
      </c>
      <c r="B45" s="634"/>
      <c r="C45" s="634"/>
      <c r="D45" s="634"/>
      <c r="E45" s="634"/>
      <c r="F45" s="634"/>
      <c r="G45" s="634"/>
      <c r="H45" s="634"/>
      <c r="I45" s="634"/>
      <c r="J45" s="634"/>
      <c r="K45" s="634"/>
      <c r="L45" s="634"/>
      <c r="M45" s="67"/>
      <c r="N45" s="5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</row>
    <row r="2947" spans="24:24" x14ac:dyDescent="0.25">
      <c r="X2947" s="68"/>
    </row>
    <row r="2955" spans="24:24" x14ac:dyDescent="0.25">
      <c r="X2955" s="68"/>
    </row>
    <row r="3027" spans="20:20" x14ac:dyDescent="0.25">
      <c r="T3027" s="68"/>
    </row>
    <row r="3167" spans="24:24" x14ac:dyDescent="0.25">
      <c r="X3167" s="68"/>
    </row>
    <row r="3175" spans="24:24" x14ac:dyDescent="0.25">
      <c r="X3175" s="68"/>
    </row>
    <row r="3642" spans="24:24" x14ac:dyDescent="0.25">
      <c r="X3642" s="68"/>
    </row>
    <row r="3650" spans="24:24" x14ac:dyDescent="0.25">
      <c r="X3650" s="68"/>
    </row>
    <row r="3679" spans="20:20" x14ac:dyDescent="0.25">
      <c r="T3679" s="68"/>
    </row>
    <row r="3852" spans="24:24" x14ac:dyDescent="0.25">
      <c r="X3852" s="68"/>
    </row>
    <row r="3860" spans="24:24" x14ac:dyDescent="0.25">
      <c r="X3860" s="68"/>
    </row>
    <row r="4233" spans="24:24" x14ac:dyDescent="0.25">
      <c r="X4233" s="68"/>
    </row>
    <row r="4234" spans="24:24" x14ac:dyDescent="0.25">
      <c r="X4234" s="68"/>
    </row>
    <row r="4251" spans="23:23" x14ac:dyDescent="0.25">
      <c r="W4251" s="68"/>
    </row>
    <row r="4327" spans="18:20" x14ac:dyDescent="0.25">
      <c r="R4327" s="68"/>
    </row>
    <row r="4334" spans="18:20" x14ac:dyDescent="0.25">
      <c r="T4334" s="68"/>
    </row>
    <row r="7812" spans="18:18" x14ac:dyDescent="0.25">
      <c r="R7812" s="68"/>
    </row>
  </sheetData>
  <mergeCells count="8">
    <mergeCell ref="A43:J43"/>
    <mergeCell ref="A45:L45"/>
    <mergeCell ref="A1:XFD2"/>
    <mergeCell ref="A3:N4"/>
    <mergeCell ref="A5:N5"/>
    <mergeCell ref="A41:J41"/>
    <mergeCell ref="A39:L39"/>
    <mergeCell ref="A40:J40"/>
  </mergeCells>
  <phoneticPr fontId="5" type="noConversion"/>
  <hyperlinks>
    <hyperlink ref="N9" location="Índice!A1" display="Índice" xr:uid="{00000000-0004-0000-0100-000000000000}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116"/>
  <sheetViews>
    <sheetView zoomScaleNormal="100" workbookViewId="0">
      <selection activeCell="A3" sqref="A3:J4"/>
    </sheetView>
  </sheetViews>
  <sheetFormatPr baseColWidth="10" defaultColWidth="11.42578125" defaultRowHeight="14.25" x14ac:dyDescent="0.25"/>
  <cols>
    <col min="1" max="1" width="53.42578125" style="1" customWidth="1"/>
    <col min="2" max="2" width="15.140625" style="1" customWidth="1"/>
    <col min="3" max="6" width="12" style="1" customWidth="1"/>
    <col min="7" max="7" width="11.85546875" style="1" customWidth="1"/>
    <col min="8" max="10" width="13.7109375" style="1" bestFit="1" customWidth="1"/>
    <col min="11" max="16384" width="11.42578125" style="1"/>
  </cols>
  <sheetData>
    <row r="1" spans="1:10" s="613" customFormat="1" ht="60" customHeight="1" x14ac:dyDescent="0.2"/>
    <row r="2" spans="1:10" s="613" customFormat="1" ht="30.75" customHeight="1" x14ac:dyDescent="0.2"/>
    <row r="3" spans="1:10" x14ac:dyDescent="0.25">
      <c r="A3" s="706" t="s">
        <v>0</v>
      </c>
      <c r="B3" s="707"/>
      <c r="C3" s="707"/>
      <c r="D3" s="707"/>
      <c r="E3" s="707"/>
      <c r="F3" s="707"/>
      <c r="G3" s="707"/>
      <c r="H3" s="707"/>
      <c r="I3" s="707"/>
      <c r="J3" s="707"/>
    </row>
    <row r="4" spans="1:10" x14ac:dyDescent="0.25">
      <c r="A4" s="706"/>
      <c r="B4" s="707"/>
      <c r="C4" s="707"/>
      <c r="D4" s="707"/>
      <c r="E4" s="707"/>
      <c r="F4" s="707"/>
      <c r="G4" s="707"/>
      <c r="H4" s="707"/>
      <c r="I4" s="707"/>
      <c r="J4" s="707"/>
    </row>
    <row r="5" spans="1:10" x14ac:dyDescent="0.25">
      <c r="A5" s="434" t="s">
        <v>233</v>
      </c>
      <c r="B5" s="435"/>
      <c r="C5" s="436"/>
      <c r="D5" s="436"/>
      <c r="E5" s="436"/>
      <c r="F5" s="436"/>
      <c r="G5" s="436"/>
      <c r="H5" s="436"/>
      <c r="I5" s="436"/>
      <c r="J5" s="487"/>
    </row>
    <row r="6" spans="1:10" x14ac:dyDescent="0.25">
      <c r="A6" s="443" t="s">
        <v>53</v>
      </c>
      <c r="B6" s="444"/>
      <c r="C6" s="449"/>
      <c r="D6" s="449"/>
      <c r="E6" s="449"/>
      <c r="F6" s="449"/>
      <c r="G6" s="449"/>
      <c r="H6" s="449"/>
      <c r="I6" s="449"/>
      <c r="J6" s="486"/>
    </row>
    <row r="7" spans="1:10" x14ac:dyDescent="0.25">
      <c r="A7" s="443" t="s">
        <v>219</v>
      </c>
      <c r="B7" s="444"/>
      <c r="C7" s="449"/>
      <c r="D7" s="449"/>
      <c r="E7" s="449"/>
      <c r="F7" s="449"/>
      <c r="G7" s="449"/>
      <c r="H7" s="449"/>
      <c r="I7" s="449"/>
      <c r="J7" s="486"/>
    </row>
    <row r="8" spans="1:10" x14ac:dyDescent="0.25">
      <c r="A8" s="352" t="s">
        <v>173</v>
      </c>
      <c r="B8" s="414"/>
      <c r="C8" s="408"/>
      <c r="D8" s="408"/>
      <c r="E8" s="408"/>
      <c r="F8" s="408"/>
      <c r="G8" s="408"/>
      <c r="H8" s="408"/>
      <c r="I8" s="408"/>
      <c r="J8" s="485"/>
    </row>
    <row r="9" spans="1:10" ht="15" x14ac:dyDescent="0.25">
      <c r="A9" s="354"/>
      <c r="B9" s="357"/>
      <c r="C9" s="416"/>
      <c r="D9" s="416"/>
      <c r="E9" s="416"/>
      <c r="F9" s="416"/>
      <c r="G9" s="413"/>
      <c r="H9" s="413"/>
      <c r="I9" s="413"/>
      <c r="J9" s="418" t="s">
        <v>56</v>
      </c>
    </row>
    <row r="10" spans="1:10" ht="15" x14ac:dyDescent="0.25">
      <c r="A10" s="513" t="s">
        <v>57</v>
      </c>
      <c r="B10" s="514">
        <v>2013</v>
      </c>
      <c r="C10" s="514">
        <v>2014</v>
      </c>
      <c r="D10" s="514">
        <v>2015</v>
      </c>
      <c r="E10" s="514">
        <v>2016</v>
      </c>
      <c r="F10" s="514">
        <v>2017</v>
      </c>
      <c r="G10" s="514">
        <v>2018</v>
      </c>
      <c r="H10" s="514">
        <v>2019</v>
      </c>
      <c r="I10" s="514" t="s">
        <v>95</v>
      </c>
      <c r="J10" s="484" t="s">
        <v>96</v>
      </c>
    </row>
    <row r="11" spans="1:10" x14ac:dyDescent="0.25">
      <c r="A11" s="494" t="s">
        <v>234</v>
      </c>
      <c r="B11" s="508">
        <v>169.86699999999999</v>
      </c>
      <c r="C11" s="508">
        <v>181.96199999999999</v>
      </c>
      <c r="D11" s="508">
        <v>215.61500000000001</v>
      </c>
      <c r="E11" s="508">
        <v>206.738</v>
      </c>
      <c r="F11" s="508">
        <v>725.48500000000001</v>
      </c>
      <c r="G11" s="506">
        <v>611.76</v>
      </c>
      <c r="H11" s="506">
        <v>826.92976530261205</v>
      </c>
      <c r="I11" s="506">
        <v>684.74451579027982</v>
      </c>
      <c r="J11" s="507">
        <v>832.22957436734998</v>
      </c>
    </row>
    <row r="12" spans="1:10" x14ac:dyDescent="0.25">
      <c r="A12" s="468" t="s">
        <v>235</v>
      </c>
      <c r="B12" s="509">
        <v>132863.133</v>
      </c>
      <c r="C12" s="509">
        <v>146214.038</v>
      </c>
      <c r="D12" s="509">
        <v>158373.38500000001</v>
      </c>
      <c r="E12" s="509">
        <v>163264.26199999999</v>
      </c>
      <c r="F12" s="509">
        <v>174854.51500000001</v>
      </c>
      <c r="G12" s="509">
        <v>186664.24</v>
      </c>
      <c r="H12" s="509">
        <v>202747.0702346974</v>
      </c>
      <c r="I12" s="509">
        <v>184370.25548420972</v>
      </c>
      <c r="J12" s="511">
        <v>223372.77042563265</v>
      </c>
    </row>
    <row r="13" spans="1:10" ht="24" x14ac:dyDescent="0.25">
      <c r="A13" s="467" t="s">
        <v>236</v>
      </c>
      <c r="B13" s="515">
        <f>+B11/B12*100</f>
        <v>0.12785111728473239</v>
      </c>
      <c r="C13" s="515">
        <f t="shared" ref="C13:J13" si="0">+C11/C12*100</f>
        <v>0.12444906281844155</v>
      </c>
      <c r="D13" s="515">
        <f t="shared" si="0"/>
        <v>0.13614345617478593</v>
      </c>
      <c r="E13" s="515">
        <f t="shared" si="0"/>
        <v>0.12662783481666062</v>
      </c>
      <c r="F13" s="515">
        <f t="shared" si="0"/>
        <v>0.41490778776859144</v>
      </c>
      <c r="G13" s="515">
        <f t="shared" si="0"/>
        <v>0.32773283195538683</v>
      </c>
      <c r="H13" s="515">
        <f t="shared" si="0"/>
        <v>0.40786274462332245</v>
      </c>
      <c r="I13" s="515">
        <f t="shared" si="0"/>
        <v>0.37139641315348959</v>
      </c>
      <c r="J13" s="516">
        <f t="shared" si="0"/>
        <v>0.37257431726416429</v>
      </c>
    </row>
    <row r="14" spans="1:10" x14ac:dyDescent="0.25">
      <c r="A14" s="353"/>
      <c r="B14" s="512"/>
      <c r="C14" s="512"/>
      <c r="D14" s="512"/>
      <c r="E14" s="512"/>
      <c r="F14" s="512"/>
      <c r="G14" s="512"/>
      <c r="H14" s="512"/>
      <c r="I14" s="512"/>
      <c r="J14" s="512"/>
    </row>
    <row r="15" spans="1:10" x14ac:dyDescent="0.25">
      <c r="A15" s="736" t="s">
        <v>223</v>
      </c>
      <c r="B15" s="737"/>
      <c r="C15" s="737"/>
      <c r="D15" s="737"/>
      <c r="E15" s="737"/>
      <c r="F15" s="737"/>
      <c r="G15" s="737"/>
      <c r="H15" s="737"/>
      <c r="I15" s="737"/>
      <c r="J15" s="50"/>
    </row>
    <row r="16" spans="1:10" x14ac:dyDescent="0.25">
      <c r="A16" s="738" t="s">
        <v>88</v>
      </c>
      <c r="B16" s="739"/>
      <c r="C16" s="739"/>
      <c r="D16" s="739"/>
      <c r="E16" s="739"/>
      <c r="F16" s="739"/>
      <c r="G16" s="739"/>
      <c r="H16" s="739"/>
      <c r="I16" s="739"/>
      <c r="J16" s="52"/>
    </row>
    <row r="17" spans="1:10" x14ac:dyDescent="0.25">
      <c r="A17" s="548" t="s">
        <v>89</v>
      </c>
      <c r="B17" s="471"/>
      <c r="C17" s="471"/>
      <c r="D17" s="471"/>
      <c r="E17" s="471"/>
      <c r="F17" s="471"/>
      <c r="G17" s="471"/>
      <c r="H17" s="471"/>
      <c r="I17" s="471"/>
      <c r="J17" s="52"/>
    </row>
    <row r="18" spans="1:10" x14ac:dyDescent="0.25">
      <c r="A18" s="453" t="s">
        <v>237</v>
      </c>
      <c r="B18" s="510"/>
      <c r="C18" s="454"/>
      <c r="D18" s="454"/>
      <c r="E18" s="454"/>
      <c r="F18" s="454"/>
      <c r="G18" s="454"/>
      <c r="H18" s="454"/>
      <c r="I18" s="471"/>
      <c r="J18" s="52"/>
    </row>
    <row r="19" spans="1:10" x14ac:dyDescent="0.25">
      <c r="A19" s="453" t="s">
        <v>238</v>
      </c>
      <c r="B19" s="510"/>
      <c r="C19" s="454"/>
      <c r="D19" s="454"/>
      <c r="E19" s="454"/>
      <c r="F19" s="454"/>
      <c r="G19" s="454"/>
      <c r="H19" s="454"/>
      <c r="I19" s="471"/>
      <c r="J19" s="52"/>
    </row>
    <row r="20" spans="1:10" x14ac:dyDescent="0.25">
      <c r="A20" s="734" t="s">
        <v>92</v>
      </c>
      <c r="B20" s="735"/>
      <c r="C20" s="735"/>
      <c r="D20" s="735"/>
      <c r="E20" s="735"/>
      <c r="F20" s="735"/>
      <c r="G20" s="735"/>
      <c r="H20" s="735"/>
      <c r="I20" s="735"/>
      <c r="J20" s="54"/>
    </row>
    <row r="23" spans="1:10" x14ac:dyDescent="0.25">
      <c r="B23" s="74"/>
      <c r="C23" s="74"/>
      <c r="D23" s="74"/>
      <c r="E23" s="74"/>
      <c r="F23" s="74"/>
      <c r="G23" s="74"/>
      <c r="H23" s="74"/>
      <c r="I23" s="74"/>
      <c r="J23" s="74"/>
    </row>
    <row r="24" spans="1:10" x14ac:dyDescent="0.25"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0" x14ac:dyDescent="0.25">
      <c r="B25" s="72"/>
      <c r="C25" s="72"/>
      <c r="D25" s="72"/>
      <c r="E25" s="72"/>
      <c r="F25" s="72"/>
      <c r="G25" s="72"/>
      <c r="H25" s="72"/>
      <c r="I25" s="72"/>
      <c r="J25" s="72"/>
    </row>
    <row r="27" spans="1:10" x14ac:dyDescent="0.25">
      <c r="B27" s="138"/>
      <c r="C27" s="138"/>
      <c r="D27" s="138"/>
      <c r="E27" s="138"/>
      <c r="F27" s="138"/>
      <c r="G27" s="138"/>
      <c r="H27" s="138"/>
      <c r="I27" s="138"/>
      <c r="J27" s="138"/>
    </row>
    <row r="29" spans="1:10" x14ac:dyDescent="0.25">
      <c r="I29" s="74"/>
      <c r="J29" s="74"/>
    </row>
    <row r="2729" spans="15:15" x14ac:dyDescent="0.25">
      <c r="O2729" s="68"/>
    </row>
    <row r="2737" spans="15:15" x14ac:dyDescent="0.25">
      <c r="O2737" s="68"/>
    </row>
    <row r="2809" spans="11:11" x14ac:dyDescent="0.25">
      <c r="K2809" s="68"/>
    </row>
    <row r="2949" spans="15:15" x14ac:dyDescent="0.25">
      <c r="O2949" s="68"/>
    </row>
    <row r="2957" spans="15:15" x14ac:dyDescent="0.25">
      <c r="O2957" s="68"/>
    </row>
    <row r="3424" spans="15:15" x14ac:dyDescent="0.25">
      <c r="O3424" s="68"/>
    </row>
    <row r="3432" spans="15:15" x14ac:dyDescent="0.25">
      <c r="O3432" s="68"/>
    </row>
    <row r="3461" spans="11:11" x14ac:dyDescent="0.25">
      <c r="K3461" s="68"/>
    </row>
    <row r="3634" spans="15:15" x14ac:dyDescent="0.25">
      <c r="O3634" s="68"/>
    </row>
    <row r="3642" spans="15:15" x14ac:dyDescent="0.25">
      <c r="O3642" s="68"/>
    </row>
    <row r="4015" spans="15:15" x14ac:dyDescent="0.25">
      <c r="O4015" s="68"/>
    </row>
    <row r="4016" spans="15:15" x14ac:dyDescent="0.25">
      <c r="O4016" s="68"/>
    </row>
    <row r="4033" spans="14:14" x14ac:dyDescent="0.25">
      <c r="N4033" s="68"/>
    </row>
    <row r="4116" spans="11:11" x14ac:dyDescent="0.25">
      <c r="K4116" s="68"/>
    </row>
  </sheetData>
  <mergeCells count="5">
    <mergeCell ref="A15:I15"/>
    <mergeCell ref="A16:I16"/>
    <mergeCell ref="A20:I20"/>
    <mergeCell ref="A1:XFD2"/>
    <mergeCell ref="A3:J4"/>
  </mergeCells>
  <hyperlinks>
    <hyperlink ref="J9" location="Índice!A1" display="Índic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102"/>
  <sheetViews>
    <sheetView zoomScaleNormal="100" workbookViewId="0">
      <selection activeCell="A3" sqref="A3:F4"/>
    </sheetView>
  </sheetViews>
  <sheetFormatPr baseColWidth="10" defaultColWidth="11.42578125" defaultRowHeight="14.25" x14ac:dyDescent="0.25"/>
  <cols>
    <col min="1" max="1" width="53.42578125" style="1" customWidth="1"/>
    <col min="2" max="2" width="15.140625" style="1" customWidth="1"/>
    <col min="3" max="6" width="12" style="1" customWidth="1"/>
    <col min="7" max="16384" width="11.42578125" style="1"/>
  </cols>
  <sheetData>
    <row r="1" spans="1:7" s="613" customFormat="1" ht="60" customHeight="1" x14ac:dyDescent="0.2"/>
    <row r="2" spans="1:7" s="613" customFormat="1" ht="30.75" customHeight="1" x14ac:dyDescent="0.2"/>
    <row r="3" spans="1:7" x14ac:dyDescent="0.25">
      <c r="A3" s="623" t="s">
        <v>0</v>
      </c>
      <c r="B3" s="624"/>
      <c r="C3" s="624"/>
      <c r="D3" s="624"/>
      <c r="E3" s="624"/>
      <c r="F3" s="625"/>
    </row>
    <row r="4" spans="1:7" x14ac:dyDescent="0.25">
      <c r="A4" s="706"/>
      <c r="B4" s="707"/>
      <c r="C4" s="707"/>
      <c r="D4" s="707"/>
      <c r="E4" s="707"/>
      <c r="F4" s="740"/>
    </row>
    <row r="5" spans="1:7" x14ac:dyDescent="0.25">
      <c r="A5" s="434" t="s">
        <v>239</v>
      </c>
      <c r="B5" s="435"/>
      <c r="C5" s="436"/>
      <c r="D5" s="436"/>
      <c r="E5" s="436"/>
      <c r="F5" s="487"/>
    </row>
    <row r="6" spans="1:7" x14ac:dyDescent="0.25">
      <c r="A6" s="443" t="s">
        <v>240</v>
      </c>
      <c r="B6" s="444"/>
      <c r="C6" s="449"/>
      <c r="D6" s="449"/>
      <c r="E6" s="449"/>
      <c r="F6" s="486"/>
    </row>
    <row r="7" spans="1:7" x14ac:dyDescent="0.25">
      <c r="A7" s="352" t="s">
        <v>192</v>
      </c>
      <c r="B7" s="414"/>
      <c r="C7" s="408"/>
      <c r="D7" s="408"/>
      <c r="E7" s="408"/>
      <c r="F7" s="485"/>
    </row>
    <row r="8" spans="1:7" ht="15" x14ac:dyDescent="0.25">
      <c r="A8" s="354"/>
      <c r="B8" s="357"/>
      <c r="C8" s="416"/>
      <c r="D8" s="416"/>
      <c r="E8" s="416"/>
      <c r="F8" s="418" t="s">
        <v>56</v>
      </c>
    </row>
    <row r="9" spans="1:7" ht="15" x14ac:dyDescent="0.25">
      <c r="A9" s="524" t="s">
        <v>57</v>
      </c>
      <c r="B9" s="525">
        <v>2017</v>
      </c>
      <c r="C9" s="525">
        <v>2018</v>
      </c>
      <c r="D9" s="525">
        <v>2019</v>
      </c>
      <c r="E9" s="525">
        <v>2020</v>
      </c>
      <c r="F9" s="456" t="s">
        <v>121</v>
      </c>
    </row>
    <row r="10" spans="1:7" x14ac:dyDescent="0.25">
      <c r="A10" s="494" t="s">
        <v>241</v>
      </c>
      <c r="B10" s="599">
        <v>82786</v>
      </c>
      <c r="C10" s="600">
        <v>87732</v>
      </c>
      <c r="D10" s="600">
        <v>97227.613877130992</v>
      </c>
      <c r="E10" s="600">
        <v>78726</v>
      </c>
      <c r="F10" s="601">
        <v>81386</v>
      </c>
    </row>
    <row r="11" spans="1:7" x14ac:dyDescent="0.25">
      <c r="A11" s="468" t="s">
        <v>242</v>
      </c>
      <c r="B11" s="519">
        <v>113107</v>
      </c>
      <c r="C11" s="519">
        <v>150839</v>
      </c>
      <c r="D11" s="519">
        <v>170377</v>
      </c>
      <c r="E11" s="519">
        <v>128202</v>
      </c>
      <c r="F11" s="521">
        <v>187733</v>
      </c>
    </row>
    <row r="12" spans="1:7" ht="24" x14ac:dyDescent="0.25">
      <c r="A12" s="467" t="s">
        <v>243</v>
      </c>
      <c r="B12" s="522">
        <v>73.192640596956863</v>
      </c>
      <c r="C12" s="522">
        <v>58.162676761315048</v>
      </c>
      <c r="D12" s="522">
        <v>57.066161440294749</v>
      </c>
      <c r="E12" s="522">
        <v>61.407778349791734</v>
      </c>
      <c r="F12" s="523">
        <v>43.351994588058574</v>
      </c>
      <c r="G12" s="70"/>
    </row>
    <row r="13" spans="1:7" x14ac:dyDescent="0.25">
      <c r="A13" s="353"/>
      <c r="B13" s="512"/>
      <c r="C13" s="512"/>
      <c r="D13" s="512"/>
      <c r="E13" s="512"/>
      <c r="F13" s="512"/>
    </row>
    <row r="14" spans="1:7" x14ac:dyDescent="0.25">
      <c r="A14" s="736" t="s">
        <v>223</v>
      </c>
      <c r="B14" s="737"/>
      <c r="C14" s="737"/>
      <c r="D14" s="737"/>
      <c r="E14" s="737"/>
      <c r="F14" s="50"/>
    </row>
    <row r="15" spans="1:7" x14ac:dyDescent="0.25">
      <c r="A15" s="738" t="s">
        <v>88</v>
      </c>
      <c r="B15" s="739"/>
      <c r="C15" s="739"/>
      <c r="D15" s="739"/>
      <c r="E15" s="739"/>
      <c r="F15" s="52"/>
    </row>
    <row r="16" spans="1:7" x14ac:dyDescent="0.25">
      <c r="A16" s="453" t="s">
        <v>91</v>
      </c>
      <c r="B16" s="455"/>
      <c r="C16" s="455"/>
      <c r="D16" s="455"/>
      <c r="E16" s="471"/>
      <c r="F16" s="52"/>
    </row>
    <row r="17" spans="1:7" x14ac:dyDescent="0.25">
      <c r="A17" s="734" t="s">
        <v>92</v>
      </c>
      <c r="B17" s="735"/>
      <c r="C17" s="735"/>
      <c r="D17" s="735"/>
      <c r="E17" s="735"/>
      <c r="F17" s="54"/>
    </row>
    <row r="19" spans="1:7" x14ac:dyDescent="0.25">
      <c r="G19" s="138"/>
    </row>
    <row r="20" spans="1:7" x14ac:dyDescent="0.25">
      <c r="B20" s="74"/>
      <c r="C20" s="74"/>
      <c r="D20" s="74"/>
      <c r="E20" s="74"/>
      <c r="F20" s="74"/>
    </row>
    <row r="21" spans="1:7" x14ac:dyDescent="0.25">
      <c r="E21" s="74"/>
      <c r="F21" s="74"/>
      <c r="G21" s="74"/>
    </row>
    <row r="22" spans="1:7" x14ac:dyDescent="0.25">
      <c r="B22" s="74"/>
      <c r="C22" s="74"/>
      <c r="D22" s="74"/>
      <c r="E22" s="74"/>
      <c r="F22" s="74"/>
    </row>
    <row r="23" spans="1:7" x14ac:dyDescent="0.25">
      <c r="B23" s="119"/>
      <c r="C23" s="119"/>
      <c r="D23" s="119"/>
      <c r="E23" s="74"/>
      <c r="F23" s="74"/>
      <c r="G23" s="74"/>
    </row>
    <row r="24" spans="1:7" x14ac:dyDescent="0.25">
      <c r="C24" s="71"/>
      <c r="D24" s="71"/>
      <c r="E24" s="71"/>
      <c r="F24" s="71"/>
      <c r="G24" s="71"/>
    </row>
    <row r="25" spans="1:7" x14ac:dyDescent="0.25">
      <c r="E25" s="138"/>
      <c r="F25" s="138"/>
      <c r="G25" s="138"/>
    </row>
    <row r="26" spans="1:7" x14ac:dyDescent="0.25">
      <c r="E26" s="138"/>
      <c r="F26" s="138"/>
      <c r="G26" s="138"/>
    </row>
    <row r="2795" spans="7:7" x14ac:dyDescent="0.25">
      <c r="G2795" s="68"/>
    </row>
    <row r="3447" spans="7:7" x14ac:dyDescent="0.25">
      <c r="G3447" s="68"/>
    </row>
    <row r="4102" spans="7:7" x14ac:dyDescent="0.25">
      <c r="G4102" s="68"/>
    </row>
  </sheetData>
  <mergeCells count="5">
    <mergeCell ref="A14:E14"/>
    <mergeCell ref="A15:E15"/>
    <mergeCell ref="A17:E17"/>
    <mergeCell ref="A1:XFD2"/>
    <mergeCell ref="A3:F4"/>
  </mergeCells>
  <hyperlinks>
    <hyperlink ref="F8" location="Índice!A1" display="Índice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102"/>
  <sheetViews>
    <sheetView zoomScaleNormal="100" workbookViewId="0">
      <selection activeCell="A3" sqref="A3:F4"/>
    </sheetView>
  </sheetViews>
  <sheetFormatPr baseColWidth="10" defaultColWidth="11.42578125" defaultRowHeight="14.25" x14ac:dyDescent="0.25"/>
  <cols>
    <col min="1" max="1" width="53.42578125" style="1" customWidth="1"/>
    <col min="2" max="2" width="15.140625" style="1" customWidth="1"/>
    <col min="3" max="6" width="12" style="1" customWidth="1"/>
    <col min="7" max="16384" width="11.42578125" style="1"/>
  </cols>
  <sheetData>
    <row r="1" spans="1:7" s="613" customFormat="1" ht="60" customHeight="1" x14ac:dyDescent="0.2"/>
    <row r="2" spans="1:7" s="613" customFormat="1" ht="30.75" customHeight="1" x14ac:dyDescent="0.2"/>
    <row r="3" spans="1:7" x14ac:dyDescent="0.25">
      <c r="A3" s="623" t="s">
        <v>0</v>
      </c>
      <c r="B3" s="624"/>
      <c r="C3" s="624"/>
      <c r="D3" s="624"/>
      <c r="E3" s="624"/>
      <c r="F3" s="625"/>
    </row>
    <row r="4" spans="1:7" x14ac:dyDescent="0.25">
      <c r="A4" s="706"/>
      <c r="B4" s="707"/>
      <c r="C4" s="707"/>
      <c r="D4" s="707"/>
      <c r="E4" s="707"/>
      <c r="F4" s="740"/>
    </row>
    <row r="5" spans="1:7" x14ac:dyDescent="0.25">
      <c r="A5" s="434" t="s">
        <v>244</v>
      </c>
      <c r="B5" s="435"/>
      <c r="C5" s="436"/>
      <c r="D5" s="436"/>
      <c r="E5" s="436"/>
      <c r="F5" s="487"/>
    </row>
    <row r="6" spans="1:7" x14ac:dyDescent="0.25">
      <c r="A6" s="443" t="s">
        <v>240</v>
      </c>
      <c r="B6" s="444"/>
      <c r="C6" s="449"/>
      <c r="D6" s="449"/>
      <c r="E6" s="449"/>
      <c r="F6" s="486"/>
    </row>
    <row r="7" spans="1:7" x14ac:dyDescent="0.25">
      <c r="A7" s="352" t="s">
        <v>192</v>
      </c>
      <c r="B7" s="414"/>
      <c r="C7" s="408"/>
      <c r="D7" s="408"/>
      <c r="E7" s="408"/>
      <c r="F7" s="485"/>
    </row>
    <row r="8" spans="1:7" ht="15" x14ac:dyDescent="0.25">
      <c r="A8" s="354"/>
      <c r="B8" s="357"/>
      <c r="C8" s="416"/>
      <c r="D8" s="416"/>
      <c r="E8" s="416"/>
      <c r="F8" s="418" t="s">
        <v>56</v>
      </c>
    </row>
    <row r="9" spans="1:7" ht="15" x14ac:dyDescent="0.25">
      <c r="A9" s="524" t="s">
        <v>57</v>
      </c>
      <c r="B9" s="525">
        <v>2017</v>
      </c>
      <c r="C9" s="525">
        <v>2018</v>
      </c>
      <c r="D9" s="525">
        <v>2019</v>
      </c>
      <c r="E9" s="525">
        <v>2020</v>
      </c>
      <c r="F9" s="456" t="s">
        <v>121</v>
      </c>
    </row>
    <row r="10" spans="1:7" x14ac:dyDescent="0.25">
      <c r="A10" s="458" t="s">
        <v>241</v>
      </c>
      <c r="B10" s="520">
        <v>82786</v>
      </c>
      <c r="C10" s="517">
        <v>87732</v>
      </c>
      <c r="D10" s="517">
        <v>97227.613877130992</v>
      </c>
      <c r="E10" s="517">
        <v>78726</v>
      </c>
      <c r="F10" s="518">
        <v>81386</v>
      </c>
    </row>
    <row r="11" spans="1:7" x14ac:dyDescent="0.25">
      <c r="A11" s="468" t="s">
        <v>245</v>
      </c>
      <c r="B11" s="519">
        <v>19071894</v>
      </c>
      <c r="C11" s="519">
        <v>19382513</v>
      </c>
      <c r="D11" s="519">
        <v>19400153</v>
      </c>
      <c r="E11" s="519">
        <v>15793511</v>
      </c>
      <c r="F11" s="521">
        <v>18737967</v>
      </c>
    </row>
    <row r="12" spans="1:7" ht="24" x14ac:dyDescent="0.25">
      <c r="A12" s="467" t="s">
        <v>246</v>
      </c>
      <c r="B12" s="522">
        <v>0.43407330179163117</v>
      </c>
      <c r="C12" s="522">
        <v>0.45263480540423212</v>
      </c>
      <c r="D12" s="522">
        <v>0.50116931488700622</v>
      </c>
      <c r="E12" s="522">
        <v>0.49847054274378888</v>
      </c>
      <c r="F12" s="523">
        <v>0.43433740704100932</v>
      </c>
      <c r="G12" s="604"/>
    </row>
    <row r="13" spans="1:7" x14ac:dyDescent="0.25">
      <c r="A13" s="353"/>
      <c r="B13" s="512"/>
      <c r="C13" s="512"/>
      <c r="D13" s="512"/>
      <c r="E13" s="512"/>
      <c r="F13" s="512"/>
    </row>
    <row r="14" spans="1:7" x14ac:dyDescent="0.25">
      <c r="A14" s="736" t="s">
        <v>223</v>
      </c>
      <c r="B14" s="737"/>
      <c r="C14" s="737"/>
      <c r="D14" s="737"/>
      <c r="E14" s="737"/>
      <c r="F14" s="50"/>
    </row>
    <row r="15" spans="1:7" x14ac:dyDescent="0.25">
      <c r="A15" s="738" t="s">
        <v>88</v>
      </c>
      <c r="B15" s="739"/>
      <c r="C15" s="739"/>
      <c r="D15" s="739"/>
      <c r="E15" s="739"/>
      <c r="F15" s="52"/>
    </row>
    <row r="16" spans="1:7" x14ac:dyDescent="0.25">
      <c r="A16" s="453" t="s">
        <v>91</v>
      </c>
      <c r="B16" s="455"/>
      <c r="C16" s="455"/>
      <c r="D16" s="455"/>
      <c r="E16" s="471"/>
      <c r="F16" s="52"/>
    </row>
    <row r="17" spans="1:7" x14ac:dyDescent="0.25">
      <c r="A17" s="734" t="s">
        <v>92</v>
      </c>
      <c r="B17" s="735"/>
      <c r="C17" s="735"/>
      <c r="D17" s="735"/>
      <c r="E17" s="735"/>
      <c r="F17" s="54"/>
    </row>
    <row r="21" spans="1:7" x14ac:dyDescent="0.25">
      <c r="C21" s="69"/>
      <c r="D21" s="69"/>
      <c r="E21" s="69"/>
      <c r="F21" s="69"/>
      <c r="G21" s="69"/>
    </row>
    <row r="2795" spans="7:7" x14ac:dyDescent="0.25">
      <c r="G2795" s="68"/>
    </row>
    <row r="3447" spans="7:7" x14ac:dyDescent="0.25">
      <c r="G3447" s="68"/>
    </row>
    <row r="4102" spans="7:7" x14ac:dyDescent="0.25">
      <c r="G4102" s="68"/>
    </row>
  </sheetData>
  <mergeCells count="5">
    <mergeCell ref="A1:XFD2"/>
    <mergeCell ref="A3:F4"/>
    <mergeCell ref="A14:E14"/>
    <mergeCell ref="A15:E15"/>
    <mergeCell ref="A17:E17"/>
  </mergeCells>
  <hyperlinks>
    <hyperlink ref="F8" location="Índice!A1" display="Índice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M7758"/>
  <sheetViews>
    <sheetView zoomScaleNormal="100" workbookViewId="0">
      <selection activeCell="A3" sqref="A3:N4"/>
    </sheetView>
  </sheetViews>
  <sheetFormatPr baseColWidth="10" defaultColWidth="11.42578125" defaultRowHeight="14.25" x14ac:dyDescent="0.25"/>
  <cols>
    <col min="1" max="1" width="80.5703125" style="1" customWidth="1"/>
    <col min="2" max="2" width="16.140625" style="1" customWidth="1"/>
    <col min="3" max="4" width="12" style="1" customWidth="1"/>
    <col min="5" max="5" width="15.5703125" style="1" customWidth="1"/>
    <col min="6" max="6" width="12" style="1" customWidth="1"/>
    <col min="7" max="7" width="11.28515625" style="1" customWidth="1"/>
    <col min="8" max="8" width="15.42578125" style="1" customWidth="1"/>
    <col min="9" max="10" width="11.42578125" style="1"/>
    <col min="11" max="11" width="14.28515625" style="1" customWidth="1"/>
    <col min="12" max="13" width="11.42578125" style="1"/>
    <col min="14" max="14" width="14.140625" style="1" customWidth="1"/>
    <col min="15" max="16" width="12.7109375" style="1" bestFit="1" customWidth="1"/>
    <col min="17" max="17" width="15" style="1" customWidth="1"/>
    <col min="18" max="19" width="11.42578125" style="1"/>
    <col min="20" max="20" width="14.5703125" style="1" customWidth="1"/>
    <col min="21" max="22" width="11.42578125" style="1"/>
    <col min="23" max="23" width="15" style="1" customWidth="1"/>
    <col min="24" max="25" width="11.42578125" style="1"/>
    <col min="26" max="26" width="14.85546875" style="1" customWidth="1"/>
    <col min="27" max="28" width="11.42578125" style="1"/>
    <col min="29" max="29" width="15.140625" style="1" customWidth="1"/>
    <col min="30" max="31" width="11.42578125" style="1"/>
    <col min="32" max="32" width="15" style="1" customWidth="1"/>
    <col min="33" max="34" width="11.42578125" style="1"/>
    <col min="35" max="35" width="15.28515625" style="1" customWidth="1"/>
    <col min="36" max="37" width="11.42578125" style="1"/>
    <col min="38" max="38" width="15" style="1" customWidth="1"/>
    <col min="39" max="16384" width="11.42578125" style="1"/>
  </cols>
  <sheetData>
    <row r="1" spans="1:793" s="613" customFormat="1" ht="60" customHeight="1" x14ac:dyDescent="0.2"/>
    <row r="2" spans="1:793" s="613" customFormat="1" ht="30.75" customHeight="1" x14ac:dyDescent="0.2"/>
    <row r="3" spans="1:793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</row>
    <row r="4" spans="1:793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</row>
    <row r="5" spans="1:793" s="2" customFormat="1" ht="14.25" customHeight="1" x14ac:dyDescent="0.25">
      <c r="A5" s="637" t="s">
        <v>93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</row>
    <row r="6" spans="1:793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</row>
    <row r="7" spans="1:793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</row>
    <row r="8" spans="1:793" s="2" customFormat="1" x14ac:dyDescent="0.25">
      <c r="A8" s="7" t="s">
        <v>55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</row>
    <row r="9" spans="1:793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 t="s">
        <v>56</v>
      </c>
      <c r="O9" s="69"/>
      <c r="Q9" s="69"/>
    </row>
    <row r="10" spans="1:793" s="2" customFormat="1" ht="12.95" customHeight="1" x14ac:dyDescent="0.25">
      <c r="A10" s="82" t="s">
        <v>94</v>
      </c>
      <c r="B10" s="642">
        <v>2009</v>
      </c>
      <c r="C10" s="642"/>
      <c r="D10" s="643"/>
      <c r="E10" s="642">
        <v>2010</v>
      </c>
      <c r="F10" s="642"/>
      <c r="G10" s="644"/>
      <c r="H10" s="645">
        <v>2011</v>
      </c>
      <c r="I10" s="642"/>
      <c r="J10" s="644"/>
      <c r="K10" s="645">
        <v>2012</v>
      </c>
      <c r="L10" s="642"/>
      <c r="M10" s="643"/>
      <c r="N10" s="645">
        <v>2013</v>
      </c>
      <c r="O10" s="642"/>
      <c r="P10" s="643"/>
      <c r="Q10" s="645">
        <v>2014</v>
      </c>
      <c r="R10" s="642"/>
      <c r="S10" s="643"/>
      <c r="T10" s="645">
        <v>2015</v>
      </c>
      <c r="U10" s="642"/>
      <c r="V10" s="643"/>
      <c r="W10" s="650">
        <v>2016</v>
      </c>
      <c r="X10" s="651"/>
      <c r="Y10" s="652"/>
      <c r="Z10" s="646">
        <v>2017</v>
      </c>
      <c r="AA10" s="646"/>
      <c r="AB10" s="647"/>
      <c r="AC10" s="646">
        <v>2018</v>
      </c>
      <c r="AD10" s="651"/>
      <c r="AE10" s="652"/>
      <c r="AF10" s="646">
        <v>2019</v>
      </c>
      <c r="AG10" s="646"/>
      <c r="AH10" s="647"/>
      <c r="AI10" s="646" t="s">
        <v>95</v>
      </c>
      <c r="AJ10" s="646"/>
      <c r="AK10" s="647"/>
      <c r="AL10" s="648" t="s">
        <v>96</v>
      </c>
      <c r="AM10" s="648"/>
      <c r="AN10" s="6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</row>
    <row r="11" spans="1:793" s="2" customFormat="1" x14ac:dyDescent="0.25">
      <c r="A11" s="83" t="s">
        <v>97</v>
      </c>
      <c r="B11" s="84" t="s">
        <v>98</v>
      </c>
      <c r="C11" s="84" t="s">
        <v>99</v>
      </c>
      <c r="D11" s="85" t="s">
        <v>100</v>
      </c>
      <c r="E11" s="86" t="s">
        <v>98</v>
      </c>
      <c r="F11" s="86" t="s">
        <v>99</v>
      </c>
      <c r="G11" s="87" t="s">
        <v>100</v>
      </c>
      <c r="H11" s="86" t="s">
        <v>98</v>
      </c>
      <c r="I11" s="86" t="s">
        <v>99</v>
      </c>
      <c r="J11" s="87" t="s">
        <v>100</v>
      </c>
      <c r="K11" s="86" t="s">
        <v>98</v>
      </c>
      <c r="L11" s="86" t="s">
        <v>99</v>
      </c>
      <c r="M11" s="87" t="s">
        <v>100</v>
      </c>
      <c r="N11" s="86" t="s">
        <v>98</v>
      </c>
      <c r="O11" s="86" t="s">
        <v>99</v>
      </c>
      <c r="P11" s="87" t="s">
        <v>100</v>
      </c>
      <c r="Q11" s="86" t="s">
        <v>98</v>
      </c>
      <c r="R11" s="86" t="s">
        <v>99</v>
      </c>
      <c r="S11" s="87" t="s">
        <v>100</v>
      </c>
      <c r="T11" s="86" t="s">
        <v>98</v>
      </c>
      <c r="U11" s="86" t="s">
        <v>99</v>
      </c>
      <c r="V11" s="87" t="s">
        <v>100</v>
      </c>
      <c r="W11" s="86" t="s">
        <v>98</v>
      </c>
      <c r="X11" s="86" t="s">
        <v>99</v>
      </c>
      <c r="Y11" s="87" t="s">
        <v>100</v>
      </c>
      <c r="Z11" s="86" t="s">
        <v>98</v>
      </c>
      <c r="AA11" s="86" t="s">
        <v>99</v>
      </c>
      <c r="AB11" s="87" t="s">
        <v>100</v>
      </c>
      <c r="AC11" s="86" t="s">
        <v>98</v>
      </c>
      <c r="AD11" s="86" t="s">
        <v>99</v>
      </c>
      <c r="AE11" s="87" t="s">
        <v>100</v>
      </c>
      <c r="AF11" s="86" t="s">
        <v>98</v>
      </c>
      <c r="AG11" s="86" t="s">
        <v>99</v>
      </c>
      <c r="AH11" s="87" t="s">
        <v>100</v>
      </c>
      <c r="AI11" s="86" t="s">
        <v>98</v>
      </c>
      <c r="AJ11" s="86" t="s">
        <v>99</v>
      </c>
      <c r="AK11" s="87" t="s">
        <v>100</v>
      </c>
      <c r="AL11" s="120" t="s">
        <v>98</v>
      </c>
      <c r="AM11" s="86" t="s">
        <v>99</v>
      </c>
      <c r="AN11" s="87" t="s">
        <v>100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</row>
    <row r="12" spans="1:793" s="2" customFormat="1" x14ac:dyDescent="0.25">
      <c r="A12" s="46" t="s">
        <v>101</v>
      </c>
      <c r="B12" s="88">
        <v>19548.548591220588</v>
      </c>
      <c r="C12" s="89">
        <v>5415.3323350000001</v>
      </c>
      <c r="D12" s="90">
        <v>24963.880926220587</v>
      </c>
      <c r="E12" s="88">
        <v>32071.639700048774</v>
      </c>
      <c r="F12" s="89">
        <v>2944.1598450000001</v>
      </c>
      <c r="G12" s="90">
        <v>35015.799545048772</v>
      </c>
      <c r="H12" s="88">
        <v>29956.732209000002</v>
      </c>
      <c r="I12" s="89">
        <v>9538.0121199999994</v>
      </c>
      <c r="J12" s="90">
        <v>39494.744329000001</v>
      </c>
      <c r="K12" s="88">
        <v>23131.504171001001</v>
      </c>
      <c r="L12" s="89">
        <v>6579.4344330000004</v>
      </c>
      <c r="M12" s="90">
        <v>29710.938604000999</v>
      </c>
      <c r="N12" s="88">
        <v>29024.060736389998</v>
      </c>
      <c r="O12" s="89">
        <v>3056.6319409600001</v>
      </c>
      <c r="P12" s="90">
        <v>32080.692677349998</v>
      </c>
      <c r="Q12" s="88">
        <v>23343.895359180002</v>
      </c>
      <c r="R12" s="89">
        <v>6551.0796161000007</v>
      </c>
      <c r="S12" s="90">
        <v>29894.974975280002</v>
      </c>
      <c r="T12" s="88">
        <v>37461.514997110004</v>
      </c>
      <c r="U12" s="89">
        <v>6929.2045070000004</v>
      </c>
      <c r="V12" s="90">
        <v>44390.719504110006</v>
      </c>
      <c r="W12" s="88">
        <v>137554.76151020001</v>
      </c>
      <c r="X12" s="89">
        <v>13043.373707999999</v>
      </c>
      <c r="Y12" s="90">
        <v>150598.13521820001</v>
      </c>
      <c r="Z12" s="88">
        <v>233516.51497397601</v>
      </c>
      <c r="AA12" s="89">
        <v>1411.3555180000001</v>
      </c>
      <c r="AB12" s="90">
        <v>234927.87049197601</v>
      </c>
      <c r="AC12" s="88">
        <v>118141.6798510341</v>
      </c>
      <c r="AD12" s="89">
        <v>35504.654976559999</v>
      </c>
      <c r="AE12" s="90">
        <v>153646.33482759411</v>
      </c>
      <c r="AF12" s="88">
        <v>121881.32267545999</v>
      </c>
      <c r="AG12" s="89">
        <v>29727.703904350001</v>
      </c>
      <c r="AH12" s="90">
        <v>151609.02657980999</v>
      </c>
      <c r="AI12" s="88">
        <v>79502.305172096821</v>
      </c>
      <c r="AJ12" s="89">
        <v>7577.7566059999999</v>
      </c>
      <c r="AK12" s="90">
        <v>87080.061778096817</v>
      </c>
      <c r="AL12" s="121">
        <v>103210.852384577</v>
      </c>
      <c r="AM12" s="89">
        <v>29623.03677549068</v>
      </c>
      <c r="AN12" s="90">
        <v>132833.88916006769</v>
      </c>
      <c r="AO12" s="74"/>
      <c r="AP12" s="74"/>
      <c r="AQ12" s="74"/>
      <c r="AR12" s="119"/>
      <c r="AS12" s="119"/>
      <c r="AT12" s="119"/>
      <c r="AU12" s="119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</row>
    <row r="13" spans="1:793" s="2" customFormat="1" x14ac:dyDescent="0.25">
      <c r="A13" s="91" t="s">
        <v>102</v>
      </c>
      <c r="B13" s="92">
        <v>84120.70841611932</v>
      </c>
      <c r="C13" s="92">
        <v>678346.97881465952</v>
      </c>
      <c r="D13" s="90">
        <v>762467.68723077886</v>
      </c>
      <c r="E13" s="92">
        <v>58069.31237980786</v>
      </c>
      <c r="F13" s="92">
        <v>723578.48958090239</v>
      </c>
      <c r="G13" s="90">
        <v>781647.8019607102</v>
      </c>
      <c r="H13" s="92">
        <v>208718.34474160022</v>
      </c>
      <c r="I13" s="92">
        <v>881275.97640221717</v>
      </c>
      <c r="J13" s="90">
        <v>1089994.3211438174</v>
      </c>
      <c r="K13" s="92">
        <v>520873.79154708755</v>
      </c>
      <c r="L13" s="92">
        <v>139790.40193423603</v>
      </c>
      <c r="M13" s="90">
        <v>660664.19348132354</v>
      </c>
      <c r="N13" s="92">
        <v>532234.10073263</v>
      </c>
      <c r="O13" s="92">
        <v>428845.74276806001</v>
      </c>
      <c r="P13" s="90">
        <v>961079.84350069007</v>
      </c>
      <c r="Q13" s="92">
        <v>320529.07697189</v>
      </c>
      <c r="R13" s="92">
        <v>530337.85666810093</v>
      </c>
      <c r="S13" s="90">
        <v>850866.93363999086</v>
      </c>
      <c r="T13" s="92">
        <v>440190.66600825998</v>
      </c>
      <c r="U13" s="92">
        <v>773710.98518197995</v>
      </c>
      <c r="V13" s="90">
        <v>1213901.6511902399</v>
      </c>
      <c r="W13" s="92">
        <v>341498.67018963996</v>
      </c>
      <c r="X13" s="92">
        <v>878372.06744546001</v>
      </c>
      <c r="Y13" s="90">
        <v>1219870.7376351</v>
      </c>
      <c r="Z13" s="92">
        <v>428589.55188820965</v>
      </c>
      <c r="AA13" s="92">
        <v>698118.9308438499</v>
      </c>
      <c r="AB13" s="90">
        <v>1126708.4827320594</v>
      </c>
      <c r="AC13" s="92">
        <v>615829.90623098938</v>
      </c>
      <c r="AD13" s="92">
        <v>873312.09925226599</v>
      </c>
      <c r="AE13" s="90">
        <v>1489142.0054832553</v>
      </c>
      <c r="AF13" s="92">
        <v>1099010.5281666243</v>
      </c>
      <c r="AG13" s="92">
        <v>897767.79429783206</v>
      </c>
      <c r="AH13" s="90">
        <v>1996778.3224644563</v>
      </c>
      <c r="AI13" s="92">
        <v>590309.02783093567</v>
      </c>
      <c r="AJ13" s="92">
        <v>800100.74650397</v>
      </c>
      <c r="AK13" s="90">
        <v>1390409.7743349057</v>
      </c>
      <c r="AL13" s="122">
        <v>743819.6332694696</v>
      </c>
      <c r="AM13" s="92">
        <v>432104.3209727761</v>
      </c>
      <c r="AN13" s="90">
        <v>1175923.9542422458</v>
      </c>
      <c r="AO13" s="74"/>
      <c r="AP13" s="74"/>
      <c r="AQ13" s="74"/>
      <c r="AR13" s="119"/>
      <c r="AS13" s="119"/>
      <c r="AT13" s="119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</row>
    <row r="14" spans="1:793" s="2" customFormat="1" x14ac:dyDescent="0.25">
      <c r="A14" s="46" t="s">
        <v>103</v>
      </c>
      <c r="B14" s="88">
        <v>178161.22138802864</v>
      </c>
      <c r="C14" s="89">
        <v>74323.412968584322</v>
      </c>
      <c r="D14" s="90">
        <v>252484.63435661298</v>
      </c>
      <c r="E14" s="88">
        <v>148630.52363891798</v>
      </c>
      <c r="F14" s="89">
        <v>76169.149531058356</v>
      </c>
      <c r="G14" s="90">
        <v>224799.67316997633</v>
      </c>
      <c r="H14" s="88">
        <v>197745.93175327612</v>
      </c>
      <c r="I14" s="89">
        <v>130731.89795194035</v>
      </c>
      <c r="J14" s="90">
        <v>328477.82970521646</v>
      </c>
      <c r="K14" s="88">
        <v>117872.17015441103</v>
      </c>
      <c r="L14" s="89">
        <v>51121.033945103998</v>
      </c>
      <c r="M14" s="90">
        <v>168993.20409951502</v>
      </c>
      <c r="N14" s="88">
        <v>130931.35141601998</v>
      </c>
      <c r="O14" s="89">
        <v>85574.561563409981</v>
      </c>
      <c r="P14" s="90">
        <v>216505.91297942997</v>
      </c>
      <c r="Q14" s="88">
        <v>255961.97185810001</v>
      </c>
      <c r="R14" s="89">
        <v>88793.834700570005</v>
      </c>
      <c r="S14" s="90">
        <v>344755.80655867001</v>
      </c>
      <c r="T14" s="88">
        <v>361771.19488326</v>
      </c>
      <c r="U14" s="89">
        <v>109096.895214</v>
      </c>
      <c r="V14" s="90">
        <v>470868.09009726002</v>
      </c>
      <c r="W14" s="88">
        <v>260989.71670896167</v>
      </c>
      <c r="X14" s="89">
        <v>71111.353607500001</v>
      </c>
      <c r="Y14" s="90">
        <v>332101.07031646167</v>
      </c>
      <c r="Z14" s="88">
        <v>171900.91317513687</v>
      </c>
      <c r="AA14" s="89">
        <v>57814.183278261851</v>
      </c>
      <c r="AB14" s="90">
        <v>229715.09645339873</v>
      </c>
      <c r="AC14" s="88">
        <v>227648.8361957164</v>
      </c>
      <c r="AD14" s="89">
        <v>88859.175488830006</v>
      </c>
      <c r="AE14" s="90">
        <v>316508.01168454642</v>
      </c>
      <c r="AF14" s="88">
        <v>380165.87266636011</v>
      </c>
      <c r="AG14" s="89">
        <v>35025.944316049994</v>
      </c>
      <c r="AH14" s="90">
        <v>415191.81698241009</v>
      </c>
      <c r="AI14" s="88">
        <v>232491.22166516769</v>
      </c>
      <c r="AJ14" s="89">
        <v>33368.91107989</v>
      </c>
      <c r="AK14" s="90">
        <v>265860.13274505769</v>
      </c>
      <c r="AL14" s="121">
        <v>284374.0529365142</v>
      </c>
      <c r="AM14" s="89">
        <v>56160.136387924074</v>
      </c>
      <c r="AN14" s="90">
        <v>340534.18932443828</v>
      </c>
      <c r="AO14" s="74"/>
      <c r="AP14" s="74"/>
      <c r="AQ14" s="74"/>
      <c r="AR14" s="119"/>
      <c r="AS14" s="119"/>
      <c r="AT14" s="119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</row>
    <row r="15" spans="1:793" s="2" customFormat="1" ht="15.75" customHeight="1" x14ac:dyDescent="0.25">
      <c r="A15" s="22" t="s">
        <v>104</v>
      </c>
      <c r="B15" s="92">
        <v>26322.430853376769</v>
      </c>
      <c r="C15" s="92">
        <v>251954.65150321339</v>
      </c>
      <c r="D15" s="90">
        <v>278277.08235659014</v>
      </c>
      <c r="E15" s="92">
        <v>9662.3834951900008</v>
      </c>
      <c r="F15" s="92">
        <v>258797.43648853491</v>
      </c>
      <c r="G15" s="90">
        <v>268459.81998372491</v>
      </c>
      <c r="H15" s="92">
        <v>16782.630843741998</v>
      </c>
      <c r="I15" s="92">
        <v>253589.6599128971</v>
      </c>
      <c r="J15" s="90">
        <v>270372.29075663909</v>
      </c>
      <c r="K15" s="92">
        <v>10533.489144785999</v>
      </c>
      <c r="L15" s="92">
        <v>118750.60071513099</v>
      </c>
      <c r="M15" s="90">
        <v>129284.08985991699</v>
      </c>
      <c r="N15" s="92">
        <v>75767.606967481988</v>
      </c>
      <c r="O15" s="92">
        <v>311488.90893852204</v>
      </c>
      <c r="P15" s="90">
        <v>387256.515906004</v>
      </c>
      <c r="Q15" s="92">
        <v>141094.2622765</v>
      </c>
      <c r="R15" s="92">
        <v>343038.03777142894</v>
      </c>
      <c r="S15" s="90">
        <v>484132.30004792893</v>
      </c>
      <c r="T15" s="92">
        <v>243765.83067474002</v>
      </c>
      <c r="U15" s="92">
        <v>395834.53521220002</v>
      </c>
      <c r="V15" s="90">
        <v>639600.36588694004</v>
      </c>
      <c r="W15" s="92">
        <v>162683.48981901401</v>
      </c>
      <c r="X15" s="92">
        <v>291010.43173852802</v>
      </c>
      <c r="Y15" s="90">
        <v>453693.92155754205</v>
      </c>
      <c r="Z15" s="92">
        <v>274927.42842311552</v>
      </c>
      <c r="AA15" s="92">
        <v>603993.807024259</v>
      </c>
      <c r="AB15" s="90">
        <v>878921.23544737452</v>
      </c>
      <c r="AC15" s="92">
        <v>67028.635628201198</v>
      </c>
      <c r="AD15" s="92">
        <v>156236.72039193602</v>
      </c>
      <c r="AE15" s="90">
        <v>223265.3560201372</v>
      </c>
      <c r="AF15" s="92">
        <v>172590.13123028001</v>
      </c>
      <c r="AG15" s="92">
        <v>364615.37909900997</v>
      </c>
      <c r="AH15" s="90">
        <v>537205.51032928994</v>
      </c>
      <c r="AI15" s="92">
        <v>103794.45001168309</v>
      </c>
      <c r="AJ15" s="92">
        <v>53806.905453030369</v>
      </c>
      <c r="AK15" s="90">
        <v>157601.35546471347</v>
      </c>
      <c r="AL15" s="122">
        <v>94749.316845523848</v>
      </c>
      <c r="AM15" s="92">
        <v>695319.53048524063</v>
      </c>
      <c r="AN15" s="90">
        <v>790068.84733076452</v>
      </c>
      <c r="AO15" s="74"/>
      <c r="AP15" s="74"/>
      <c r="AQ15" s="74"/>
      <c r="AR15" s="119"/>
      <c r="AS15" s="119"/>
      <c r="AT15" s="119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</row>
    <row r="16" spans="1:793" s="2" customFormat="1" x14ac:dyDescent="0.25">
      <c r="A16" s="46" t="s">
        <v>105</v>
      </c>
      <c r="B16" s="88">
        <v>93.031414999999996</v>
      </c>
      <c r="C16" s="89">
        <v>0</v>
      </c>
      <c r="D16" s="90">
        <v>93.031414999999996</v>
      </c>
      <c r="E16" s="88">
        <v>27.840121</v>
      </c>
      <c r="F16" s="89">
        <v>32.689982999999998</v>
      </c>
      <c r="G16" s="90">
        <v>60.530103999999994</v>
      </c>
      <c r="H16" s="88">
        <v>570.10975900000005</v>
      </c>
      <c r="I16" s="89">
        <v>0</v>
      </c>
      <c r="J16" s="90">
        <v>570.10975900000005</v>
      </c>
      <c r="K16" s="88">
        <v>0</v>
      </c>
      <c r="L16" s="89">
        <v>0</v>
      </c>
      <c r="M16" s="90">
        <v>0</v>
      </c>
      <c r="N16" s="88">
        <v>2985.8766559999999</v>
      </c>
      <c r="O16" s="89">
        <v>6.7344973399999999</v>
      </c>
      <c r="P16" s="90">
        <v>2992.6111533399999</v>
      </c>
      <c r="Q16" s="88">
        <v>9312.9043864799987</v>
      </c>
      <c r="R16" s="89">
        <v>0</v>
      </c>
      <c r="S16" s="90">
        <v>9312.9043864799987</v>
      </c>
      <c r="T16" s="88">
        <v>2154.0174674999998</v>
      </c>
      <c r="U16" s="89">
        <v>54.633557000000003</v>
      </c>
      <c r="V16" s="90">
        <v>2208.6510244999999</v>
      </c>
      <c r="W16" s="88">
        <v>760.11177127999997</v>
      </c>
      <c r="X16" s="89">
        <v>543.89774</v>
      </c>
      <c r="Y16" s="90">
        <v>1304.00951128</v>
      </c>
      <c r="Z16" s="88">
        <v>2236.4365419999999</v>
      </c>
      <c r="AA16" s="89">
        <v>0</v>
      </c>
      <c r="AB16" s="90">
        <v>2236.4365419999999</v>
      </c>
      <c r="AC16" s="88">
        <v>3442.5237240000001</v>
      </c>
      <c r="AD16" s="89">
        <v>0</v>
      </c>
      <c r="AE16" s="90">
        <v>3442.5237240000001</v>
      </c>
      <c r="AF16" s="88">
        <v>7176.8397729999997</v>
      </c>
      <c r="AG16" s="89">
        <v>0</v>
      </c>
      <c r="AH16" s="90">
        <v>7176.8397729999997</v>
      </c>
      <c r="AI16" s="88">
        <v>25743.627796000001</v>
      </c>
      <c r="AJ16" s="89">
        <v>0</v>
      </c>
      <c r="AK16" s="90">
        <v>25743.627796000001</v>
      </c>
      <c r="AL16" s="121">
        <v>6391.6244542799996</v>
      </c>
      <c r="AM16" s="89">
        <v>0</v>
      </c>
      <c r="AN16" s="90">
        <v>6391.6244542799996</v>
      </c>
      <c r="AO16" s="74"/>
      <c r="AP16" s="74"/>
      <c r="AQ16" s="74"/>
      <c r="AR16" s="119"/>
      <c r="AS16" s="119"/>
      <c r="AT16" s="119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</row>
    <row r="17" spans="1:793" s="2" customFormat="1" x14ac:dyDescent="0.25">
      <c r="A17" s="91" t="s">
        <v>106</v>
      </c>
      <c r="B17" s="92">
        <v>50815.424111692999</v>
      </c>
      <c r="C17" s="92">
        <v>501136.79454127175</v>
      </c>
      <c r="D17" s="90">
        <v>551952.2186529648</v>
      </c>
      <c r="E17" s="92">
        <v>101442.61517650339</v>
      </c>
      <c r="F17" s="92">
        <v>608582.64272589562</v>
      </c>
      <c r="G17" s="90">
        <v>710025.25790239905</v>
      </c>
      <c r="H17" s="92">
        <v>113734.512614437</v>
      </c>
      <c r="I17" s="92">
        <v>668312.20291938668</v>
      </c>
      <c r="J17" s="90">
        <v>782046.71553382371</v>
      </c>
      <c r="K17" s="92">
        <v>131669.98749633599</v>
      </c>
      <c r="L17" s="92">
        <v>492132.08149069169</v>
      </c>
      <c r="M17" s="90">
        <v>623802.06898702774</v>
      </c>
      <c r="N17" s="92">
        <v>159215.08579628202</v>
      </c>
      <c r="O17" s="92">
        <v>723538.099179485</v>
      </c>
      <c r="P17" s="90">
        <v>882753.18497576704</v>
      </c>
      <c r="Q17" s="92">
        <v>179194.617976562</v>
      </c>
      <c r="R17" s="92">
        <v>719648.36238846357</v>
      </c>
      <c r="S17" s="90">
        <v>898842.98036502558</v>
      </c>
      <c r="T17" s="92">
        <v>315479.62596003246</v>
      </c>
      <c r="U17" s="92">
        <v>1056324.1039952601</v>
      </c>
      <c r="V17" s="90">
        <v>1371803.7299552925</v>
      </c>
      <c r="W17" s="92">
        <v>292702.74051125086</v>
      </c>
      <c r="X17" s="92">
        <v>655079.11182319408</v>
      </c>
      <c r="Y17" s="90">
        <v>947781.85233444488</v>
      </c>
      <c r="Z17" s="92">
        <v>228646.81889556977</v>
      </c>
      <c r="AA17" s="92">
        <v>659214.58148054464</v>
      </c>
      <c r="AB17" s="90">
        <v>887861.40037611441</v>
      </c>
      <c r="AC17" s="92">
        <v>258496.38761703804</v>
      </c>
      <c r="AD17" s="92">
        <v>981380.80795412068</v>
      </c>
      <c r="AE17" s="90">
        <v>1239877.1955711588</v>
      </c>
      <c r="AF17" s="92">
        <v>440566.93542121002</v>
      </c>
      <c r="AG17" s="92">
        <v>1029514.86828985</v>
      </c>
      <c r="AH17" s="90">
        <v>1470081.80371106</v>
      </c>
      <c r="AI17" s="92">
        <v>388336.83253557887</v>
      </c>
      <c r="AJ17" s="92">
        <v>502768.901550168</v>
      </c>
      <c r="AK17" s="90">
        <v>891105.73408574681</v>
      </c>
      <c r="AL17" s="122">
        <v>264368.20600674796</v>
      </c>
      <c r="AM17" s="92">
        <v>938853.85218057293</v>
      </c>
      <c r="AN17" s="90">
        <v>1203222.0581873208</v>
      </c>
      <c r="AO17" s="74"/>
      <c r="AP17" s="74"/>
      <c r="AQ17" s="74"/>
      <c r="AR17" s="119"/>
      <c r="AS17" s="119"/>
      <c r="AT17" s="119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</row>
    <row r="18" spans="1:793" s="2" customFormat="1" x14ac:dyDescent="0.25">
      <c r="A18" s="46" t="s">
        <v>107</v>
      </c>
      <c r="B18" s="88">
        <v>0</v>
      </c>
      <c r="C18" s="89">
        <v>30846.947574819998</v>
      </c>
      <c r="D18" s="90">
        <v>30846.947574819998</v>
      </c>
      <c r="E18" s="88">
        <v>0</v>
      </c>
      <c r="F18" s="89">
        <v>9585.9733832599995</v>
      </c>
      <c r="G18" s="90">
        <v>9585.9733832599995</v>
      </c>
      <c r="H18" s="88">
        <v>0</v>
      </c>
      <c r="I18" s="89">
        <v>15081.19569375</v>
      </c>
      <c r="J18" s="90">
        <v>15081.19569375</v>
      </c>
      <c r="K18" s="88">
        <v>0</v>
      </c>
      <c r="L18" s="89">
        <v>16387.360614910001</v>
      </c>
      <c r="M18" s="90">
        <v>16387.360614910001</v>
      </c>
      <c r="N18" s="88">
        <v>0</v>
      </c>
      <c r="O18" s="89">
        <v>7268.8347290000002</v>
      </c>
      <c r="P18" s="90">
        <v>7268.8347290000002</v>
      </c>
      <c r="Q18" s="88">
        <v>0</v>
      </c>
      <c r="R18" s="89">
        <v>6368.59232445</v>
      </c>
      <c r="S18" s="90">
        <v>6368.59232445</v>
      </c>
      <c r="T18" s="88">
        <v>0</v>
      </c>
      <c r="U18" s="89">
        <v>29180.964311959498</v>
      </c>
      <c r="V18" s="90">
        <v>29180.964311959498</v>
      </c>
      <c r="W18" s="88">
        <v>0</v>
      </c>
      <c r="X18" s="89">
        <v>39459.224732199997</v>
      </c>
      <c r="Y18" s="90">
        <v>39459.224732199997</v>
      </c>
      <c r="Z18" s="88">
        <v>0</v>
      </c>
      <c r="AA18" s="89">
        <v>43446.558419350367</v>
      </c>
      <c r="AB18" s="90">
        <v>43446.558419350367</v>
      </c>
      <c r="AC18" s="88">
        <v>0</v>
      </c>
      <c r="AD18" s="89">
        <v>47758.40849603001</v>
      </c>
      <c r="AE18" s="90">
        <v>47758.40849603001</v>
      </c>
      <c r="AF18" s="88">
        <v>0</v>
      </c>
      <c r="AG18" s="89">
        <v>48025.66190258001</v>
      </c>
      <c r="AH18" s="90">
        <v>48025.66190258001</v>
      </c>
      <c r="AI18" s="88">
        <v>0</v>
      </c>
      <c r="AJ18" s="89">
        <v>108950.78059638001</v>
      </c>
      <c r="AK18" s="90">
        <v>108950.78059638001</v>
      </c>
      <c r="AL18" s="121">
        <v>0</v>
      </c>
      <c r="AM18" s="89">
        <v>80825.922273610006</v>
      </c>
      <c r="AN18" s="90">
        <v>80825.922273610006</v>
      </c>
      <c r="AO18" s="74"/>
      <c r="AP18" s="74"/>
      <c r="AQ18" s="74"/>
      <c r="AR18" s="119"/>
      <c r="AS18" s="119"/>
      <c r="AT18" s="119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</row>
    <row r="19" spans="1:793" s="2" customFormat="1" x14ac:dyDescent="0.25">
      <c r="A19" s="91" t="s">
        <v>108</v>
      </c>
      <c r="B19" s="92">
        <v>482728.27394333604</v>
      </c>
      <c r="C19" s="92">
        <v>213600.67193297693</v>
      </c>
      <c r="D19" s="90">
        <v>696328.94587631291</v>
      </c>
      <c r="E19" s="92">
        <v>509115.28013571084</v>
      </c>
      <c r="F19" s="92">
        <v>336572.17262263858</v>
      </c>
      <c r="G19" s="90">
        <v>845687.45275834948</v>
      </c>
      <c r="H19" s="92">
        <v>671866.97706688277</v>
      </c>
      <c r="I19" s="92">
        <v>297130.74779831042</v>
      </c>
      <c r="J19" s="90">
        <v>968997.72486519325</v>
      </c>
      <c r="K19" s="92">
        <v>667530.7496268102</v>
      </c>
      <c r="L19" s="92">
        <v>288109.46244179888</v>
      </c>
      <c r="M19" s="90">
        <v>955640.21206860908</v>
      </c>
      <c r="N19" s="92">
        <v>669676.80666125787</v>
      </c>
      <c r="O19" s="92">
        <v>50467.644763410004</v>
      </c>
      <c r="P19" s="90">
        <v>720144.45142466784</v>
      </c>
      <c r="Q19" s="92">
        <v>725627.15299951099</v>
      </c>
      <c r="R19" s="92">
        <v>55154.755535921613</v>
      </c>
      <c r="S19" s="90">
        <v>780781.90853543265</v>
      </c>
      <c r="T19" s="92">
        <v>907340.25389126956</v>
      </c>
      <c r="U19" s="92">
        <v>63504.487185080005</v>
      </c>
      <c r="V19" s="90">
        <v>970844.74107634951</v>
      </c>
      <c r="W19" s="92">
        <v>1164839.8975989516</v>
      </c>
      <c r="X19" s="92">
        <v>59467.997433789998</v>
      </c>
      <c r="Y19" s="90">
        <v>1224307.8950327416</v>
      </c>
      <c r="Z19" s="92">
        <v>1552481.6011451159</v>
      </c>
      <c r="AA19" s="92">
        <v>61812.733245788004</v>
      </c>
      <c r="AB19" s="90">
        <v>1614294.3343909038</v>
      </c>
      <c r="AC19" s="92">
        <v>1937770.5751981523</v>
      </c>
      <c r="AD19" s="92">
        <v>44535.403455500003</v>
      </c>
      <c r="AE19" s="90">
        <v>1982305.9786536524</v>
      </c>
      <c r="AF19" s="92">
        <v>2061048.0708103601</v>
      </c>
      <c r="AG19" s="92">
        <v>41170.594683080002</v>
      </c>
      <c r="AH19" s="90">
        <v>2102218.6654934403</v>
      </c>
      <c r="AI19" s="92">
        <v>1827973.4542518016</v>
      </c>
      <c r="AJ19" s="92">
        <v>60885.738095989698</v>
      </c>
      <c r="AK19" s="90">
        <v>1888859.1923477913</v>
      </c>
      <c r="AL19" s="122">
        <v>2316181.2408237769</v>
      </c>
      <c r="AM19" s="92">
        <v>46227.129126580003</v>
      </c>
      <c r="AN19" s="90">
        <v>2362408.3699503569</v>
      </c>
      <c r="AO19" s="74"/>
      <c r="AP19" s="74"/>
      <c r="AQ19" s="74"/>
      <c r="AR19" s="119"/>
      <c r="AS19" s="119"/>
      <c r="AT19" s="119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</row>
    <row r="20" spans="1:793" s="2" customFormat="1" x14ac:dyDescent="0.25">
      <c r="A20" s="93" t="s">
        <v>109</v>
      </c>
      <c r="B20" s="94">
        <v>841789.63871877396</v>
      </c>
      <c r="C20" s="94">
        <v>1755624.7896705258</v>
      </c>
      <c r="D20" s="95">
        <v>2597414.4283893001</v>
      </c>
      <c r="E20" s="94">
        <v>859019.59464717889</v>
      </c>
      <c r="F20" s="94">
        <v>2016262.7141602898</v>
      </c>
      <c r="G20" s="95">
        <v>2875282.3088074685</v>
      </c>
      <c r="H20" s="94">
        <v>1239375.238987938</v>
      </c>
      <c r="I20" s="94">
        <v>2255659.6927985018</v>
      </c>
      <c r="J20" s="95">
        <v>3495034.9317864394</v>
      </c>
      <c r="K20" s="94">
        <v>1471611.6921404316</v>
      </c>
      <c r="L20" s="94">
        <v>1112870.3755748714</v>
      </c>
      <c r="M20" s="95">
        <v>2584482.0677153035</v>
      </c>
      <c r="N20" s="94">
        <v>1599834.8889660619</v>
      </c>
      <c r="O20" s="94">
        <v>1610247.1583801871</v>
      </c>
      <c r="P20" s="95">
        <v>3210082.0473462492</v>
      </c>
      <c r="Q20" s="94">
        <v>1655063.8818282229</v>
      </c>
      <c r="R20" s="94">
        <v>1749892.5190050348</v>
      </c>
      <c r="S20" s="95">
        <v>3404956.4008332584</v>
      </c>
      <c r="T20" s="94">
        <v>2308163.1038821721</v>
      </c>
      <c r="U20" s="94">
        <v>2434635.8091644798</v>
      </c>
      <c r="V20" s="95">
        <v>4742798.9130466515</v>
      </c>
      <c r="W20" s="94">
        <v>2361029.388109298</v>
      </c>
      <c r="X20" s="94">
        <v>2008087.4582286717</v>
      </c>
      <c r="Y20" s="95">
        <v>4369116.8463379703</v>
      </c>
      <c r="Z20" s="94">
        <v>2892299.2650431236</v>
      </c>
      <c r="AA20" s="94">
        <v>2125812.1498100534</v>
      </c>
      <c r="AB20" s="95">
        <v>5018111.414853178</v>
      </c>
      <c r="AC20" s="94">
        <v>3228358.54444513</v>
      </c>
      <c r="AD20" s="94">
        <v>2227587.2700152425</v>
      </c>
      <c r="AE20" s="95">
        <v>5455945.8144603744</v>
      </c>
      <c r="AF20" s="94">
        <v>4282439.7007432943</v>
      </c>
      <c r="AG20" s="94">
        <v>2445847.9464927521</v>
      </c>
      <c r="AH20" s="95">
        <v>6728287.6472360501</v>
      </c>
      <c r="AI20" s="94">
        <v>3248150.9192632637</v>
      </c>
      <c r="AJ20" s="94">
        <v>1567459.7398854282</v>
      </c>
      <c r="AK20" s="95">
        <v>4815610.6591486912</v>
      </c>
      <c r="AL20" s="123">
        <v>3813094.9267208893</v>
      </c>
      <c r="AM20" s="94">
        <v>2279113.9282021942</v>
      </c>
      <c r="AN20" s="95">
        <v>6092208.8549230844</v>
      </c>
      <c r="AO20" s="74"/>
      <c r="AP20" s="74"/>
      <c r="AQ20" s="74"/>
      <c r="AR20" s="119"/>
      <c r="AS20" s="119"/>
      <c r="AT20" s="119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</row>
    <row r="21" spans="1:793" x14ac:dyDescent="0.2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793" s="2" customFormat="1" x14ac:dyDescent="0.25">
      <c r="A22" s="98" t="s">
        <v>110</v>
      </c>
      <c r="B22" s="86" t="s">
        <v>98</v>
      </c>
      <c r="C22" s="86" t="s">
        <v>99</v>
      </c>
      <c r="D22" s="87" t="s">
        <v>100</v>
      </c>
      <c r="E22" s="86" t="s">
        <v>98</v>
      </c>
      <c r="F22" s="86" t="s">
        <v>99</v>
      </c>
      <c r="G22" s="87" t="s">
        <v>100</v>
      </c>
      <c r="H22" s="86" t="s">
        <v>98</v>
      </c>
      <c r="I22" s="86" t="s">
        <v>99</v>
      </c>
      <c r="J22" s="87" t="s">
        <v>100</v>
      </c>
      <c r="K22" s="86" t="s">
        <v>98</v>
      </c>
      <c r="L22" s="86" t="s">
        <v>99</v>
      </c>
      <c r="M22" s="87" t="s">
        <v>100</v>
      </c>
      <c r="N22" s="86" t="s">
        <v>98</v>
      </c>
      <c r="O22" s="86" t="s">
        <v>99</v>
      </c>
      <c r="P22" s="87" t="s">
        <v>100</v>
      </c>
      <c r="Q22" s="86" t="s">
        <v>98</v>
      </c>
      <c r="R22" s="86" t="s">
        <v>99</v>
      </c>
      <c r="S22" s="87" t="s">
        <v>100</v>
      </c>
      <c r="T22" s="86" t="s">
        <v>98</v>
      </c>
      <c r="U22" s="86" t="s">
        <v>99</v>
      </c>
      <c r="V22" s="87" t="s">
        <v>100</v>
      </c>
      <c r="W22" s="86" t="s">
        <v>98</v>
      </c>
      <c r="X22" s="86" t="s">
        <v>99</v>
      </c>
      <c r="Y22" s="87" t="s">
        <v>100</v>
      </c>
      <c r="Z22" s="86" t="s">
        <v>98</v>
      </c>
      <c r="AA22" s="86" t="s">
        <v>99</v>
      </c>
      <c r="AB22" s="87" t="s">
        <v>100</v>
      </c>
      <c r="AC22" s="86" t="s">
        <v>98</v>
      </c>
      <c r="AD22" s="86" t="s">
        <v>99</v>
      </c>
      <c r="AE22" s="87" t="s">
        <v>100</v>
      </c>
      <c r="AF22" s="86" t="s">
        <v>98</v>
      </c>
      <c r="AG22" s="86" t="s">
        <v>99</v>
      </c>
      <c r="AH22" s="87" t="s">
        <v>100</v>
      </c>
      <c r="AI22" s="86" t="s">
        <v>98</v>
      </c>
      <c r="AJ22" s="86" t="s">
        <v>99</v>
      </c>
      <c r="AK22" s="87" t="s">
        <v>100</v>
      </c>
      <c r="AL22" s="86" t="s">
        <v>98</v>
      </c>
      <c r="AM22" s="86" t="s">
        <v>99</v>
      </c>
      <c r="AN22" s="87" t="s">
        <v>100</v>
      </c>
      <c r="AO22" s="1"/>
      <c r="AP22" s="1"/>
      <c r="AQ22" s="1"/>
      <c r="AR22" s="74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</row>
    <row r="23" spans="1:793" s="2" customFormat="1" x14ac:dyDescent="0.25">
      <c r="A23" s="46" t="s">
        <v>111</v>
      </c>
      <c r="B23" s="99">
        <v>0</v>
      </c>
      <c r="C23" s="100">
        <v>0</v>
      </c>
      <c r="D23" s="101">
        <v>0</v>
      </c>
      <c r="E23" s="99">
        <v>0</v>
      </c>
      <c r="F23" s="100">
        <v>0</v>
      </c>
      <c r="G23" s="101">
        <v>0</v>
      </c>
      <c r="H23" s="99">
        <v>0</v>
      </c>
      <c r="I23" s="100">
        <v>0</v>
      </c>
      <c r="J23" s="101">
        <v>0</v>
      </c>
      <c r="K23" s="99">
        <v>0</v>
      </c>
      <c r="L23" s="100">
        <v>0</v>
      </c>
      <c r="M23" s="101">
        <v>0</v>
      </c>
      <c r="N23" s="99">
        <v>48.228838689999996</v>
      </c>
      <c r="O23" s="100">
        <v>0</v>
      </c>
      <c r="P23" s="101">
        <v>48.228838689999996</v>
      </c>
      <c r="Q23" s="99">
        <v>149.28463765999999</v>
      </c>
      <c r="R23" s="100">
        <v>0</v>
      </c>
      <c r="S23" s="101">
        <v>149.28463765999999</v>
      </c>
      <c r="T23" s="99">
        <v>1396.67782594</v>
      </c>
      <c r="U23" s="100">
        <v>0</v>
      </c>
      <c r="V23" s="101">
        <v>1396.67782594</v>
      </c>
      <c r="W23" s="99">
        <v>1093.8203394000002</v>
      </c>
      <c r="X23" s="100">
        <v>0</v>
      </c>
      <c r="Y23" s="101">
        <v>1093.8203394000002</v>
      </c>
      <c r="Z23" s="99">
        <v>871.093568</v>
      </c>
      <c r="AA23" s="100">
        <v>895.59935499999995</v>
      </c>
      <c r="AB23" s="101">
        <v>1766.6929230000001</v>
      </c>
      <c r="AC23" s="99">
        <v>4241.6057110000002</v>
      </c>
      <c r="AD23" s="100">
        <v>641.4772495499999</v>
      </c>
      <c r="AE23" s="101">
        <v>4883.0829605500003</v>
      </c>
      <c r="AF23" s="99">
        <v>1081.407598</v>
      </c>
      <c r="AG23" s="100">
        <v>55.776000000000003</v>
      </c>
      <c r="AH23" s="101">
        <v>1137.1835980000001</v>
      </c>
      <c r="AI23" s="99">
        <v>1348.663397</v>
      </c>
      <c r="AJ23" s="100">
        <v>48.176000000000002</v>
      </c>
      <c r="AK23" s="101">
        <v>1396.839397</v>
      </c>
      <c r="AL23" s="99">
        <v>1355.2966859999999</v>
      </c>
      <c r="AM23" s="100">
        <v>76.896676999999997</v>
      </c>
      <c r="AN23" s="101">
        <v>1432.1933629999999</v>
      </c>
      <c r="AO23" s="74"/>
      <c r="AP23" s="74"/>
      <c r="AQ23" s="74"/>
      <c r="AR23" s="119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</row>
    <row r="24" spans="1:793" s="2" customFormat="1" x14ac:dyDescent="0.25">
      <c r="A24" s="91" t="s">
        <v>112</v>
      </c>
      <c r="B24" s="102">
        <v>0</v>
      </c>
      <c r="C24" s="102">
        <v>0</v>
      </c>
      <c r="D24" s="101">
        <v>0</v>
      </c>
      <c r="E24" s="102">
        <v>0</v>
      </c>
      <c r="F24" s="102">
        <v>0</v>
      </c>
      <c r="G24" s="101">
        <v>0</v>
      </c>
      <c r="H24" s="102">
        <v>0</v>
      </c>
      <c r="I24" s="102">
        <v>0</v>
      </c>
      <c r="J24" s="101">
        <v>0</v>
      </c>
      <c r="K24" s="102">
        <v>672.38485100000003</v>
      </c>
      <c r="L24" s="102">
        <v>0</v>
      </c>
      <c r="M24" s="101">
        <v>672.38485100000003</v>
      </c>
      <c r="N24" s="102">
        <v>1260.7987736100001</v>
      </c>
      <c r="O24" s="102">
        <v>180</v>
      </c>
      <c r="P24" s="101">
        <v>1440.7987736100001</v>
      </c>
      <c r="Q24" s="102">
        <v>2262.4448137700006</v>
      </c>
      <c r="R24" s="102">
        <v>20</v>
      </c>
      <c r="S24" s="101">
        <v>2282.4448137700006</v>
      </c>
      <c r="T24" s="102">
        <v>343.30203036</v>
      </c>
      <c r="U24" s="102">
        <v>5685.8975068</v>
      </c>
      <c r="V24" s="101">
        <v>6029.1995371599996</v>
      </c>
      <c r="W24" s="102">
        <v>860.19353536000006</v>
      </c>
      <c r="X24" s="102">
        <v>6032.8042628500007</v>
      </c>
      <c r="Y24" s="101">
        <v>6892.9977982100008</v>
      </c>
      <c r="Z24" s="102">
        <v>3186.2696725000001</v>
      </c>
      <c r="AA24" s="102">
        <v>3490.9142455400001</v>
      </c>
      <c r="AB24" s="101">
        <v>6677.1839180400002</v>
      </c>
      <c r="AC24" s="102">
        <v>8256.3843865399995</v>
      </c>
      <c r="AD24" s="102">
        <v>9377.0067602600011</v>
      </c>
      <c r="AE24" s="101">
        <v>17633.391146800001</v>
      </c>
      <c r="AF24" s="102">
        <v>9366.9919830800027</v>
      </c>
      <c r="AG24" s="102">
        <v>9043.7019839999994</v>
      </c>
      <c r="AH24" s="101">
        <v>18410.693967080002</v>
      </c>
      <c r="AI24" s="102">
        <v>8755.5590464499983</v>
      </c>
      <c r="AJ24" s="102">
        <v>3062.8743435499996</v>
      </c>
      <c r="AK24" s="101">
        <v>11818.433389999998</v>
      </c>
      <c r="AL24" s="102">
        <v>26503.512484179995</v>
      </c>
      <c r="AM24" s="102">
        <v>2707.2224139999998</v>
      </c>
      <c r="AN24" s="101">
        <v>29210.734898179995</v>
      </c>
      <c r="AO24" s="74"/>
      <c r="AP24" s="74"/>
      <c r="AQ24" s="7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</row>
    <row r="25" spans="1:793" s="2" customFormat="1" x14ac:dyDescent="0.25">
      <c r="A25" s="46" t="s">
        <v>113</v>
      </c>
      <c r="B25" s="99">
        <v>0</v>
      </c>
      <c r="C25" s="100">
        <v>0</v>
      </c>
      <c r="D25" s="101">
        <v>0</v>
      </c>
      <c r="E25" s="99">
        <v>0</v>
      </c>
      <c r="F25" s="100">
        <v>0</v>
      </c>
      <c r="G25" s="101">
        <v>0</v>
      </c>
      <c r="H25" s="99">
        <v>0</v>
      </c>
      <c r="I25" s="100">
        <v>0</v>
      </c>
      <c r="J25" s="101">
        <v>0</v>
      </c>
      <c r="K25" s="99">
        <v>0</v>
      </c>
      <c r="L25" s="100">
        <v>0</v>
      </c>
      <c r="M25" s="101">
        <v>0</v>
      </c>
      <c r="N25" s="99">
        <v>0</v>
      </c>
      <c r="O25" s="100">
        <v>0</v>
      </c>
      <c r="P25" s="101">
        <v>0</v>
      </c>
      <c r="Q25" s="99">
        <v>0</v>
      </c>
      <c r="R25" s="100">
        <v>97.918750000000003</v>
      </c>
      <c r="S25" s="101">
        <v>97.918750000000003</v>
      </c>
      <c r="T25" s="99">
        <v>0</v>
      </c>
      <c r="U25" s="100">
        <v>50</v>
      </c>
      <c r="V25" s="101">
        <v>50</v>
      </c>
      <c r="W25" s="99">
        <v>0</v>
      </c>
      <c r="X25" s="100">
        <v>0</v>
      </c>
      <c r="Y25" s="101">
        <v>0</v>
      </c>
      <c r="Z25" s="99">
        <v>762.59217851999995</v>
      </c>
      <c r="AA25" s="100">
        <v>0</v>
      </c>
      <c r="AB25" s="101">
        <v>762.59217851999995</v>
      </c>
      <c r="AC25" s="99">
        <v>173.71847199999999</v>
      </c>
      <c r="AD25" s="100">
        <v>0</v>
      </c>
      <c r="AE25" s="101">
        <v>173.71847199999999</v>
      </c>
      <c r="AF25" s="99">
        <v>0</v>
      </c>
      <c r="AG25" s="100">
        <v>521.48595799999998</v>
      </c>
      <c r="AH25" s="101">
        <v>521.48595799999998</v>
      </c>
      <c r="AI25" s="99">
        <v>578.36369200000001</v>
      </c>
      <c r="AJ25" s="100">
        <v>375.112641</v>
      </c>
      <c r="AK25" s="101">
        <v>953.47633300000007</v>
      </c>
      <c r="AL25" s="99">
        <v>1688.779929</v>
      </c>
      <c r="AM25" s="100">
        <v>111.516229</v>
      </c>
      <c r="AN25" s="101">
        <v>1800.2961580000001</v>
      </c>
      <c r="AO25" s="74"/>
      <c r="AP25" s="74"/>
      <c r="AQ25" s="74"/>
      <c r="AR25" s="119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</row>
    <row r="26" spans="1:793" s="2" customFormat="1" x14ac:dyDescent="0.25">
      <c r="A26" s="91" t="s">
        <v>114</v>
      </c>
      <c r="B26" s="102">
        <v>114.9876</v>
      </c>
      <c r="C26" s="102">
        <v>950.09543599999995</v>
      </c>
      <c r="D26" s="101">
        <v>1065.083036</v>
      </c>
      <c r="E26" s="102">
        <v>479.91056900000001</v>
      </c>
      <c r="F26" s="102">
        <v>0</v>
      </c>
      <c r="G26" s="101">
        <v>479.91056900000001</v>
      </c>
      <c r="H26" s="102">
        <v>437.20513999999997</v>
      </c>
      <c r="I26" s="102">
        <v>0</v>
      </c>
      <c r="J26" s="101">
        <v>437.20513999999997</v>
      </c>
      <c r="K26" s="102">
        <v>1.40595</v>
      </c>
      <c r="L26" s="102">
        <v>0</v>
      </c>
      <c r="M26" s="101">
        <v>1.40595</v>
      </c>
      <c r="N26" s="102">
        <v>409.61708199999998</v>
      </c>
      <c r="O26" s="102">
        <v>1290.5827999999999</v>
      </c>
      <c r="P26" s="101">
        <v>1700.1998819999999</v>
      </c>
      <c r="Q26" s="102">
        <v>701.16646800000001</v>
      </c>
      <c r="R26" s="102">
        <v>1992.1050860400001</v>
      </c>
      <c r="S26" s="101">
        <v>2693.27155404</v>
      </c>
      <c r="T26" s="102">
        <v>2502.946285</v>
      </c>
      <c r="U26" s="102">
        <v>989.94139878999999</v>
      </c>
      <c r="V26" s="101">
        <v>3492.8876837899998</v>
      </c>
      <c r="W26" s="102">
        <v>13459.566873850001</v>
      </c>
      <c r="X26" s="102">
        <v>5308.4452639300007</v>
      </c>
      <c r="Y26" s="101">
        <v>18768.012137780002</v>
      </c>
      <c r="Z26" s="102">
        <v>22425.600497219999</v>
      </c>
      <c r="AA26" s="102">
        <v>9224.523287510001</v>
      </c>
      <c r="AB26" s="101">
        <v>31650.12378473</v>
      </c>
      <c r="AC26" s="102">
        <v>58508.639595529996</v>
      </c>
      <c r="AD26" s="102">
        <v>4243.8550373037669</v>
      </c>
      <c r="AE26" s="101">
        <v>62752.494632833761</v>
      </c>
      <c r="AF26" s="102">
        <v>116092.39997446</v>
      </c>
      <c r="AG26" s="102">
        <v>18008.975356070001</v>
      </c>
      <c r="AH26" s="101">
        <v>134101.37533052999</v>
      </c>
      <c r="AI26" s="102">
        <v>316738.60984012304</v>
      </c>
      <c r="AJ26" s="102">
        <v>9216.2559140664634</v>
      </c>
      <c r="AK26" s="101">
        <v>325954.86575418949</v>
      </c>
      <c r="AL26" s="102">
        <v>329990.03148262703</v>
      </c>
      <c r="AM26" s="102">
        <v>10325.02092936</v>
      </c>
      <c r="AN26" s="101">
        <v>340315.05241198704</v>
      </c>
      <c r="AO26" s="74"/>
      <c r="AP26" s="74"/>
      <c r="AQ26" s="7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</row>
    <row r="27" spans="1:793" s="2" customFormat="1" x14ac:dyDescent="0.25">
      <c r="A27" s="46" t="s">
        <v>115</v>
      </c>
      <c r="B27" s="99">
        <v>0</v>
      </c>
      <c r="C27" s="100">
        <v>0</v>
      </c>
      <c r="D27" s="101">
        <v>0</v>
      </c>
      <c r="E27" s="99">
        <v>0</v>
      </c>
      <c r="F27" s="100">
        <v>0</v>
      </c>
      <c r="G27" s="101">
        <v>0</v>
      </c>
      <c r="H27" s="99">
        <v>0</v>
      </c>
      <c r="I27" s="100">
        <v>0</v>
      </c>
      <c r="J27" s="101">
        <v>0</v>
      </c>
      <c r="K27" s="99">
        <v>0</v>
      </c>
      <c r="L27" s="100">
        <v>0</v>
      </c>
      <c r="M27" s="101">
        <v>0</v>
      </c>
      <c r="N27" s="99">
        <v>229.39891600000001</v>
      </c>
      <c r="O27" s="100">
        <v>0</v>
      </c>
      <c r="P27" s="101">
        <v>229.39891600000001</v>
      </c>
      <c r="Q27" s="99">
        <v>116.84028000000001</v>
      </c>
      <c r="R27" s="100">
        <v>0</v>
      </c>
      <c r="S27" s="101">
        <v>116.84028000000001</v>
      </c>
      <c r="T27" s="99">
        <v>318.03129999999999</v>
      </c>
      <c r="U27" s="100">
        <v>0</v>
      </c>
      <c r="V27" s="101">
        <v>318.03129999999999</v>
      </c>
      <c r="W27" s="99">
        <v>29640.393758004997</v>
      </c>
      <c r="X27" s="100">
        <v>0</v>
      </c>
      <c r="Y27" s="101">
        <v>29640.393758004997</v>
      </c>
      <c r="Z27" s="99">
        <v>51552.646026283997</v>
      </c>
      <c r="AA27" s="100">
        <v>455.24813999999998</v>
      </c>
      <c r="AB27" s="101">
        <v>52007.894166284001</v>
      </c>
      <c r="AC27" s="99">
        <v>39952.56029573</v>
      </c>
      <c r="AD27" s="100">
        <v>451.04924799999998</v>
      </c>
      <c r="AE27" s="101">
        <v>40403.609543730003</v>
      </c>
      <c r="AF27" s="99">
        <v>42770.934768790008</v>
      </c>
      <c r="AG27" s="100">
        <v>0</v>
      </c>
      <c r="AH27" s="101">
        <v>42770.934768790008</v>
      </c>
      <c r="AI27" s="99">
        <v>14878.479744209999</v>
      </c>
      <c r="AJ27" s="100">
        <v>1077.882233</v>
      </c>
      <c r="AK27" s="101">
        <v>15956.361977209999</v>
      </c>
      <c r="AL27" s="99">
        <v>30718.390876330002</v>
      </c>
      <c r="AM27" s="100">
        <v>1045.595585</v>
      </c>
      <c r="AN27" s="101">
        <v>31763.986461330001</v>
      </c>
      <c r="AO27" s="74"/>
      <c r="AP27" s="74"/>
      <c r="AQ27" s="74"/>
      <c r="AR27" s="119"/>
      <c r="AS27" s="119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</row>
    <row r="28" spans="1:793" s="2" customFormat="1" x14ac:dyDescent="0.25">
      <c r="A28" s="93" t="s">
        <v>116</v>
      </c>
      <c r="B28" s="103">
        <v>114.9876</v>
      </c>
      <c r="C28" s="103">
        <v>950.09543599999995</v>
      </c>
      <c r="D28" s="104">
        <v>1065.083036</v>
      </c>
      <c r="E28" s="103">
        <v>479.91056900000001</v>
      </c>
      <c r="F28" s="103">
        <v>0</v>
      </c>
      <c r="G28" s="104">
        <v>479.91056900000001</v>
      </c>
      <c r="H28" s="103">
        <v>437.20513999999997</v>
      </c>
      <c r="I28" s="103">
        <v>0</v>
      </c>
      <c r="J28" s="104">
        <v>437.20513999999997</v>
      </c>
      <c r="K28" s="103">
        <v>673.79080099999999</v>
      </c>
      <c r="L28" s="103">
        <v>0</v>
      </c>
      <c r="M28" s="104">
        <v>673.79080099999999</v>
      </c>
      <c r="N28" s="103">
        <v>1948.0436103000002</v>
      </c>
      <c r="O28" s="103">
        <v>1470.5827999999999</v>
      </c>
      <c r="P28" s="104">
        <v>3418.6264103000003</v>
      </c>
      <c r="Q28" s="103">
        <v>3229.7361994300004</v>
      </c>
      <c r="R28" s="103">
        <v>2110.0238360399999</v>
      </c>
      <c r="S28" s="104">
        <v>5339.7600354700007</v>
      </c>
      <c r="T28" s="103">
        <v>4560.9574413</v>
      </c>
      <c r="U28" s="103">
        <v>6725.8389055899997</v>
      </c>
      <c r="V28" s="104">
        <v>11286.79634689</v>
      </c>
      <c r="W28" s="103">
        <v>45053.974506614999</v>
      </c>
      <c r="X28" s="103">
        <v>11341.24952678</v>
      </c>
      <c r="Y28" s="104">
        <v>56395.224033395003</v>
      </c>
      <c r="Z28" s="103">
        <v>78798.201942524</v>
      </c>
      <c r="AA28" s="103">
        <v>14066.285028050001</v>
      </c>
      <c r="AB28" s="104">
        <v>92864.486970574013</v>
      </c>
      <c r="AC28" s="103">
        <v>111132.9084608</v>
      </c>
      <c r="AD28" s="103">
        <v>14713.388295113768</v>
      </c>
      <c r="AE28" s="104">
        <v>125846.29675591376</v>
      </c>
      <c r="AF28" s="103">
        <v>169311.73432433</v>
      </c>
      <c r="AG28" s="103">
        <v>27629.939298069999</v>
      </c>
      <c r="AH28" s="104">
        <v>196941.67362240001</v>
      </c>
      <c r="AI28" s="103">
        <v>342299.67571978306</v>
      </c>
      <c r="AJ28" s="103">
        <v>13780.301131616463</v>
      </c>
      <c r="AK28" s="104">
        <v>356079.97685139946</v>
      </c>
      <c r="AL28" s="103">
        <v>390256.01145813707</v>
      </c>
      <c r="AM28" s="103">
        <v>14266.251834359999</v>
      </c>
      <c r="AN28" s="104">
        <v>404522.26329249702</v>
      </c>
      <c r="AO28" s="74"/>
      <c r="AP28" s="74"/>
      <c r="AQ28" s="74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</row>
    <row r="29" spans="1:793" x14ac:dyDescent="0.25">
      <c r="A29" s="105"/>
      <c r="B29" s="106"/>
      <c r="C29" s="107"/>
      <c r="D29" s="108"/>
      <c r="E29" s="106"/>
      <c r="F29" s="106"/>
      <c r="G29" s="108"/>
      <c r="H29" s="106"/>
      <c r="I29" s="106"/>
      <c r="J29" s="108"/>
      <c r="K29" s="106"/>
      <c r="L29" s="106"/>
      <c r="M29" s="108"/>
      <c r="N29" s="106"/>
      <c r="O29" s="106"/>
      <c r="P29" s="108"/>
      <c r="Q29" s="106"/>
      <c r="R29" s="106"/>
      <c r="S29" s="108"/>
      <c r="T29" s="109"/>
      <c r="U29" s="106"/>
      <c r="V29" s="108"/>
      <c r="W29" s="109"/>
      <c r="X29" s="109"/>
      <c r="Y29" s="110"/>
      <c r="Z29" s="109"/>
      <c r="AA29" s="109"/>
      <c r="AB29" s="110"/>
      <c r="AE29" s="116"/>
      <c r="AH29" s="116"/>
      <c r="AL29" s="73"/>
      <c r="AM29" s="73"/>
      <c r="AN29" s="73"/>
    </row>
    <row r="30" spans="1:793" x14ac:dyDescent="0.25">
      <c r="A30" s="111" t="s">
        <v>117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65"/>
      <c r="AJ30" s="65"/>
      <c r="AK30" s="65"/>
      <c r="AL30" s="65"/>
      <c r="AM30" s="65"/>
      <c r="AN30" s="50"/>
    </row>
    <row r="31" spans="1:793" x14ac:dyDescent="0.25">
      <c r="A31" s="113" t="s">
        <v>118</v>
      </c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N31" s="52"/>
    </row>
    <row r="32" spans="1:793" x14ac:dyDescent="0.25">
      <c r="A32" s="602" t="s">
        <v>88</v>
      </c>
      <c r="B32" s="118"/>
      <c r="C32" s="118"/>
      <c r="D32" s="118"/>
      <c r="E32" s="118"/>
      <c r="F32" s="118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8"/>
      <c r="U32" s="607"/>
      <c r="V32" s="607"/>
      <c r="W32" s="608"/>
      <c r="X32" s="608"/>
      <c r="Y32" s="608"/>
      <c r="Z32" s="608"/>
      <c r="AA32" s="608"/>
      <c r="AB32" s="608"/>
      <c r="AN32" s="52"/>
    </row>
    <row r="33" spans="1:40" s="549" customFormat="1" x14ac:dyDescent="0.2">
      <c r="A33" s="609" t="s">
        <v>89</v>
      </c>
      <c r="AN33" s="610"/>
    </row>
    <row r="34" spans="1:40" x14ac:dyDescent="0.25">
      <c r="A34" s="66" t="s">
        <v>91</v>
      </c>
      <c r="B34" s="118"/>
      <c r="C34" s="118"/>
      <c r="D34" s="118"/>
      <c r="E34" s="118"/>
      <c r="F34" s="118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7"/>
      <c r="T34" s="608"/>
      <c r="U34" s="607"/>
      <c r="V34" s="607"/>
      <c r="W34" s="608"/>
      <c r="X34" s="608"/>
      <c r="Y34" s="608"/>
      <c r="Z34" s="608"/>
      <c r="AA34" s="608"/>
      <c r="AB34" s="608"/>
      <c r="AN34" s="52"/>
    </row>
    <row r="35" spans="1:40" x14ac:dyDescent="0.25">
      <c r="A35" s="114" t="s">
        <v>92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54"/>
    </row>
    <row r="2893" spans="24:24" x14ac:dyDescent="0.25">
      <c r="X2893" s="68"/>
    </row>
    <row r="2901" spans="24:24" x14ac:dyDescent="0.25">
      <c r="X2901" s="68"/>
    </row>
    <row r="2973" spans="20:20" x14ac:dyDescent="0.25">
      <c r="T2973" s="68"/>
    </row>
    <row r="3113" spans="24:24" x14ac:dyDescent="0.25">
      <c r="X3113" s="68"/>
    </row>
    <row r="3121" spans="24:24" x14ac:dyDescent="0.25">
      <c r="X3121" s="68"/>
    </row>
    <row r="3588" spans="24:24" x14ac:dyDescent="0.25">
      <c r="X3588" s="68"/>
    </row>
    <row r="3596" spans="24:24" x14ac:dyDescent="0.25">
      <c r="X3596" s="68"/>
    </row>
    <row r="3625" spans="20:20" x14ac:dyDescent="0.25">
      <c r="T3625" s="68"/>
    </row>
    <row r="3798" spans="24:24" x14ac:dyDescent="0.25">
      <c r="X3798" s="68"/>
    </row>
    <row r="3806" spans="24:24" x14ac:dyDescent="0.25">
      <c r="X3806" s="68"/>
    </row>
    <row r="4179" spans="24:24" x14ac:dyDescent="0.25">
      <c r="X4179" s="68"/>
    </row>
    <row r="4180" spans="24:24" x14ac:dyDescent="0.25">
      <c r="X4180" s="68"/>
    </row>
    <row r="4197" spans="23:23" x14ac:dyDescent="0.25">
      <c r="W4197" s="68"/>
    </row>
    <row r="4273" spans="18:20" x14ac:dyDescent="0.25">
      <c r="R4273" s="68"/>
    </row>
    <row r="4280" spans="18:20" x14ac:dyDescent="0.25">
      <c r="T4280" s="68"/>
    </row>
    <row r="7758" spans="18:18" x14ac:dyDescent="0.25">
      <c r="R7758" s="68"/>
    </row>
  </sheetData>
  <mergeCells count="16">
    <mergeCell ref="B10:D10"/>
    <mergeCell ref="E10:G10"/>
    <mergeCell ref="H10:J10"/>
    <mergeCell ref="K10:M10"/>
    <mergeCell ref="A1:XFD2"/>
    <mergeCell ref="A3:N4"/>
    <mergeCell ref="A5:N5"/>
    <mergeCell ref="AF10:AH10"/>
    <mergeCell ref="AI10:AK10"/>
    <mergeCell ref="AL10:AN10"/>
    <mergeCell ref="N10:P10"/>
    <mergeCell ref="Q10:S10"/>
    <mergeCell ref="T10:V10"/>
    <mergeCell ref="W10:Y10"/>
    <mergeCell ref="Z10:AB10"/>
    <mergeCell ref="AC10:AE10"/>
  </mergeCells>
  <hyperlinks>
    <hyperlink ref="N9" location="Índice!A1" display="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X7761"/>
  <sheetViews>
    <sheetView zoomScaleNormal="100" workbookViewId="0">
      <selection activeCell="A3" sqref="A3:K4"/>
    </sheetView>
  </sheetViews>
  <sheetFormatPr baseColWidth="10" defaultColWidth="11.42578125" defaultRowHeight="14.25" x14ac:dyDescent="0.25"/>
  <cols>
    <col min="1" max="1" width="53.42578125" style="1" customWidth="1"/>
    <col min="2" max="6" width="12" style="1" customWidth="1"/>
    <col min="7" max="7" width="11.28515625" style="1" customWidth="1"/>
    <col min="8" max="11" width="11.42578125" style="1"/>
    <col min="12" max="13" width="12.7109375" style="1" bestFit="1" customWidth="1"/>
    <col min="14" max="14" width="15" style="1" customWidth="1"/>
    <col min="15" max="16384" width="11.42578125" style="1"/>
  </cols>
  <sheetData>
    <row r="1" spans="1:206" s="613" customFormat="1" ht="60" customHeight="1" x14ac:dyDescent="0.2"/>
    <row r="2" spans="1:206" s="613" customFormat="1" ht="30.75" customHeight="1" x14ac:dyDescent="0.2"/>
    <row r="3" spans="1:206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</row>
    <row r="4" spans="1:206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206" s="2" customFormat="1" ht="14.25" customHeight="1" x14ac:dyDescent="0.25">
      <c r="A5" s="637" t="s">
        <v>119</v>
      </c>
      <c r="B5" s="638"/>
      <c r="C5" s="638"/>
      <c r="D5" s="638"/>
      <c r="E5" s="638"/>
      <c r="F5" s="638"/>
      <c r="G5" s="638"/>
      <c r="H5" s="638"/>
      <c r="I5" s="638"/>
      <c r="J5" s="638"/>
      <c r="K5" s="6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</row>
    <row r="7" spans="1:206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6"/>
      <c r="K7" s="14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</row>
    <row r="8" spans="1:206" s="2" customFormat="1" x14ac:dyDescent="0.25">
      <c r="A8" s="7" t="s">
        <v>120</v>
      </c>
      <c r="B8" s="8"/>
      <c r="C8" s="8"/>
      <c r="D8" s="8"/>
      <c r="E8" s="8"/>
      <c r="F8" s="8"/>
      <c r="G8" s="8"/>
      <c r="H8" s="8"/>
      <c r="I8" s="8"/>
      <c r="J8" s="8"/>
      <c r="K8" s="14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</row>
    <row r="9" spans="1:206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 t="s">
        <v>56</v>
      </c>
      <c r="L9" s="69"/>
      <c r="N9" s="69"/>
    </row>
    <row r="10" spans="1:206" ht="15" x14ac:dyDescent="0.25">
      <c r="A10" s="12" t="s">
        <v>57</v>
      </c>
      <c r="B10" s="140">
        <v>2012</v>
      </c>
      <c r="C10" s="140">
        <v>2013</v>
      </c>
      <c r="D10" s="140">
        <v>2014</v>
      </c>
      <c r="E10" s="140">
        <v>2015</v>
      </c>
      <c r="F10" s="140">
        <v>2016</v>
      </c>
      <c r="G10" s="140">
        <v>2017</v>
      </c>
      <c r="H10" s="140">
        <v>2018</v>
      </c>
      <c r="I10" s="140">
        <v>2019</v>
      </c>
      <c r="J10" s="140">
        <v>2020</v>
      </c>
      <c r="K10" s="159" t="s">
        <v>121</v>
      </c>
    </row>
    <row r="11" spans="1:206" x14ac:dyDescent="0.25">
      <c r="A11" s="125" t="s">
        <v>122</v>
      </c>
      <c r="B11" s="126">
        <v>5054557</v>
      </c>
      <c r="C11" s="126">
        <v>5388874</v>
      </c>
      <c r="D11" s="126">
        <v>5671285</v>
      </c>
      <c r="E11" s="126">
        <v>6012209</v>
      </c>
      <c r="F11" s="126">
        <v>6396718</v>
      </c>
      <c r="G11" s="126">
        <v>7390252</v>
      </c>
      <c r="H11" s="126">
        <v>8015710.3839038778</v>
      </c>
      <c r="I11" s="126">
        <v>8947454.3846964017</v>
      </c>
      <c r="J11" s="126">
        <v>9808881.5372888893</v>
      </c>
      <c r="K11" s="127">
        <v>10709395.449851345</v>
      </c>
      <c r="L11" s="74"/>
      <c r="M11" s="74"/>
    </row>
    <row r="12" spans="1:206" x14ac:dyDescent="0.25">
      <c r="A12" s="128" t="s">
        <v>123</v>
      </c>
      <c r="B12" s="19">
        <v>165927</v>
      </c>
      <c r="C12" s="19">
        <v>176510</v>
      </c>
      <c r="D12" s="19">
        <v>185715</v>
      </c>
      <c r="E12" s="19">
        <v>196791</v>
      </c>
      <c r="F12" s="19">
        <v>209282</v>
      </c>
      <c r="G12" s="19">
        <v>217748</v>
      </c>
      <c r="H12" s="19">
        <v>258289.61609612266</v>
      </c>
      <c r="I12" s="19">
        <v>277545.61530359893</v>
      </c>
      <c r="J12" s="19">
        <v>298874.63676161307</v>
      </c>
      <c r="K12" s="79">
        <v>322182.94623775128</v>
      </c>
      <c r="L12" s="74"/>
      <c r="M12" s="74"/>
    </row>
    <row r="13" spans="1:206" x14ac:dyDescent="0.25">
      <c r="A13" s="129" t="s">
        <v>124</v>
      </c>
      <c r="B13" s="130">
        <v>5220484</v>
      </c>
      <c r="C13" s="130">
        <v>5565384</v>
      </c>
      <c r="D13" s="130">
        <v>5857000</v>
      </c>
      <c r="E13" s="130">
        <v>6209000</v>
      </c>
      <c r="F13" s="130">
        <v>6606000</v>
      </c>
      <c r="G13" s="130">
        <v>7608000</v>
      </c>
      <c r="H13" s="130">
        <v>8274000</v>
      </c>
      <c r="I13" s="130">
        <v>9225000</v>
      </c>
      <c r="J13" s="130">
        <v>10107756.174050501</v>
      </c>
      <c r="K13" s="131">
        <v>11031578.396089096</v>
      </c>
      <c r="L13" s="74"/>
      <c r="M13" s="74"/>
    </row>
    <row r="14" spans="1:206" x14ac:dyDescent="0.25">
      <c r="A14" s="129" t="s">
        <v>61</v>
      </c>
      <c r="B14" s="130">
        <v>1849779</v>
      </c>
      <c r="C14" s="130">
        <v>2064831</v>
      </c>
      <c r="D14" s="130">
        <v>2194000</v>
      </c>
      <c r="E14" s="130">
        <v>2408000</v>
      </c>
      <c r="F14" s="130">
        <v>2572000</v>
      </c>
      <c r="G14" s="130">
        <v>2873000</v>
      </c>
      <c r="H14" s="130">
        <v>3267028.2252919837</v>
      </c>
      <c r="I14" s="130">
        <v>3542000.0184346298</v>
      </c>
      <c r="J14" s="130">
        <v>3769996.7640457917</v>
      </c>
      <c r="K14" s="131">
        <v>4114073.1204437716</v>
      </c>
      <c r="L14" s="74"/>
      <c r="M14" s="74"/>
    </row>
    <row r="15" spans="1:206" x14ac:dyDescent="0.25">
      <c r="A15" s="129" t="s">
        <v>62</v>
      </c>
      <c r="B15" s="130">
        <v>3370705</v>
      </c>
      <c r="C15" s="130">
        <v>3500553</v>
      </c>
      <c r="D15" s="130">
        <v>3663000</v>
      </c>
      <c r="E15" s="130">
        <v>3801000</v>
      </c>
      <c r="F15" s="130">
        <v>4034000</v>
      </c>
      <c r="G15" s="130">
        <v>4735000</v>
      </c>
      <c r="H15" s="130">
        <v>5006971.7747080158</v>
      </c>
      <c r="I15" s="130">
        <v>5682999.9815653702</v>
      </c>
      <c r="J15" s="130">
        <v>6337759.4100047089</v>
      </c>
      <c r="K15" s="131">
        <v>6917505.275645324</v>
      </c>
      <c r="L15" s="74"/>
      <c r="M15" s="74"/>
    </row>
    <row r="16" spans="1:206" x14ac:dyDescent="0.25">
      <c r="A16" s="132" t="s">
        <v>63</v>
      </c>
      <c r="B16" s="133">
        <v>604940</v>
      </c>
      <c r="C16" s="133">
        <v>622538</v>
      </c>
      <c r="D16" s="133">
        <v>668000</v>
      </c>
      <c r="E16" s="133">
        <v>710000</v>
      </c>
      <c r="F16" s="133">
        <v>877000</v>
      </c>
      <c r="G16" s="133">
        <v>990000</v>
      </c>
      <c r="H16" s="133">
        <v>1062026.6087657814</v>
      </c>
      <c r="I16" s="133">
        <v>1185790.6285347175</v>
      </c>
      <c r="J16" s="133">
        <v>1299190.2502956169</v>
      </c>
      <c r="K16" s="134">
        <v>1418380.5163076078</v>
      </c>
      <c r="L16" s="74"/>
      <c r="M16" s="74"/>
    </row>
    <row r="17" spans="1:14" x14ac:dyDescent="0.25">
      <c r="A17" s="135" t="s">
        <v>64</v>
      </c>
      <c r="B17" s="136">
        <v>34250</v>
      </c>
      <c r="C17" s="136">
        <v>36980</v>
      </c>
      <c r="D17" s="136">
        <v>41000</v>
      </c>
      <c r="E17" s="136">
        <v>49000</v>
      </c>
      <c r="F17" s="136">
        <v>50000</v>
      </c>
      <c r="G17" s="136">
        <v>55000</v>
      </c>
      <c r="H17" s="136">
        <v>59086.929989243734</v>
      </c>
      <c r="I17" s="136">
        <v>66142.012075415027</v>
      </c>
      <c r="J17" s="136">
        <v>72334.635863700008</v>
      </c>
      <c r="K17" s="137">
        <v>78962.748670011482</v>
      </c>
      <c r="L17" s="74"/>
      <c r="M17" s="74"/>
    </row>
    <row r="18" spans="1:14" x14ac:dyDescent="0.25">
      <c r="A18" s="141" t="s">
        <v>67</v>
      </c>
      <c r="B18" s="142">
        <v>2731515</v>
      </c>
      <c r="C18" s="142">
        <v>2841035</v>
      </c>
      <c r="D18" s="142">
        <v>2954000</v>
      </c>
      <c r="E18" s="142">
        <v>3042000</v>
      </c>
      <c r="F18" s="142">
        <v>3107000</v>
      </c>
      <c r="G18" s="142">
        <v>3690000</v>
      </c>
      <c r="H18" s="142">
        <v>3885858.2359529911</v>
      </c>
      <c r="I18" s="142">
        <v>4431067.3409552379</v>
      </c>
      <c r="J18" s="142">
        <v>4966234.5238453904</v>
      </c>
      <c r="K18" s="143">
        <v>5420162.010667704</v>
      </c>
      <c r="L18" s="74"/>
      <c r="M18" s="74"/>
    </row>
    <row r="19" spans="1:14" x14ac:dyDescent="0.25">
      <c r="B19" s="73"/>
      <c r="C19" s="73"/>
      <c r="D19" s="73"/>
      <c r="E19" s="73"/>
      <c r="F19" s="73"/>
      <c r="G19" s="73"/>
      <c r="H19" s="73"/>
      <c r="I19" s="138"/>
      <c r="J19" s="73"/>
      <c r="K19" s="73"/>
      <c r="L19" s="74"/>
      <c r="M19" s="74"/>
    </row>
    <row r="20" spans="1:14" x14ac:dyDescent="0.25">
      <c r="A20" s="653" t="s">
        <v>125</v>
      </c>
      <c r="B20" s="654"/>
      <c r="C20" s="654"/>
      <c r="D20" s="654"/>
      <c r="E20" s="654"/>
      <c r="F20" s="654"/>
      <c r="G20" s="654"/>
      <c r="H20" s="139"/>
      <c r="I20" s="139"/>
      <c r="J20" s="65"/>
      <c r="K20" s="50"/>
      <c r="L20" s="74"/>
      <c r="M20" s="74"/>
    </row>
    <row r="21" spans="1:14" x14ac:dyDescent="0.25">
      <c r="A21" s="655" t="s">
        <v>118</v>
      </c>
      <c r="B21" s="612"/>
      <c r="C21" s="612"/>
      <c r="D21" s="612"/>
      <c r="E21" s="612"/>
      <c r="F21" s="612"/>
      <c r="G21" s="612"/>
      <c r="K21" s="52"/>
    </row>
    <row r="22" spans="1:14" x14ac:dyDescent="0.25">
      <c r="A22" s="656" t="s">
        <v>88</v>
      </c>
      <c r="B22" s="631"/>
      <c r="C22" s="631"/>
      <c r="D22" s="631"/>
      <c r="E22" s="631"/>
      <c r="F22" s="631"/>
      <c r="G22" s="631"/>
      <c r="K22" s="52"/>
    </row>
    <row r="23" spans="1:14" x14ac:dyDescent="0.25">
      <c r="A23" s="144" t="s">
        <v>91</v>
      </c>
      <c r="B23" s="118"/>
      <c r="C23" s="118"/>
      <c r="D23" s="118"/>
      <c r="E23" s="118"/>
      <c r="F23" s="118"/>
      <c r="G23" s="118"/>
      <c r="K23" s="52"/>
      <c r="L23" s="74"/>
      <c r="M23" s="74"/>
      <c r="N23" s="74"/>
    </row>
    <row r="24" spans="1:14" x14ac:dyDescent="0.25">
      <c r="A24" s="633" t="s">
        <v>92</v>
      </c>
      <c r="B24" s="634"/>
      <c r="C24" s="634"/>
      <c r="D24" s="634"/>
      <c r="E24" s="634"/>
      <c r="F24" s="634"/>
      <c r="G24" s="634"/>
      <c r="H24" s="67"/>
      <c r="I24" s="67"/>
      <c r="J24" s="67"/>
      <c r="K24" s="54"/>
      <c r="L24" s="74"/>
      <c r="M24" s="74"/>
      <c r="N24" s="74"/>
    </row>
    <row r="2896" spans="21:21" x14ac:dyDescent="0.25">
      <c r="U2896" s="68"/>
    </row>
    <row r="2904" spans="21:21" x14ac:dyDescent="0.25">
      <c r="U2904" s="68"/>
    </row>
    <row r="2976" spans="17:17" x14ac:dyDescent="0.25">
      <c r="Q2976" s="68"/>
    </row>
    <row r="3116" spans="21:21" x14ac:dyDescent="0.25">
      <c r="U3116" s="68"/>
    </row>
    <row r="3124" spans="21:21" x14ac:dyDescent="0.25">
      <c r="U3124" s="68"/>
    </row>
    <row r="3591" spans="21:21" x14ac:dyDescent="0.25">
      <c r="U3591" s="68"/>
    </row>
    <row r="3599" spans="21:21" x14ac:dyDescent="0.25">
      <c r="U3599" s="68"/>
    </row>
    <row r="3628" spans="17:17" x14ac:dyDescent="0.25">
      <c r="Q3628" s="68"/>
    </row>
    <row r="3801" spans="21:21" x14ac:dyDescent="0.25">
      <c r="U3801" s="68"/>
    </row>
    <row r="3809" spans="21:21" x14ac:dyDescent="0.25">
      <c r="U3809" s="68"/>
    </row>
    <row r="4182" spans="21:21" x14ac:dyDescent="0.25">
      <c r="U4182" s="68"/>
    </row>
    <row r="4183" spans="21:21" x14ac:dyDescent="0.25">
      <c r="U4183" s="68"/>
    </row>
    <row r="4200" spans="20:20" x14ac:dyDescent="0.25">
      <c r="T4200" s="68"/>
    </row>
    <row r="4276" spans="15:17" x14ac:dyDescent="0.25">
      <c r="O4276" s="68"/>
    </row>
    <row r="4283" spans="15:17" x14ac:dyDescent="0.25">
      <c r="Q4283" s="68"/>
    </row>
    <row r="7761" spans="15:15" x14ac:dyDescent="0.25">
      <c r="O7761" s="68"/>
    </row>
  </sheetData>
  <mergeCells count="7">
    <mergeCell ref="A24:G24"/>
    <mergeCell ref="A1:XFD2"/>
    <mergeCell ref="A3:K4"/>
    <mergeCell ref="A5:K5"/>
    <mergeCell ref="A20:G20"/>
    <mergeCell ref="A21:G21"/>
    <mergeCell ref="A22:G22"/>
  </mergeCells>
  <hyperlinks>
    <hyperlink ref="K9" location="Índice!A1" display="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X7758"/>
  <sheetViews>
    <sheetView zoomScaleNormal="100" workbookViewId="0">
      <selection activeCell="A3" sqref="A3:K4"/>
    </sheetView>
  </sheetViews>
  <sheetFormatPr baseColWidth="10" defaultColWidth="11.42578125" defaultRowHeight="14.25" x14ac:dyDescent="0.25"/>
  <cols>
    <col min="1" max="1" width="53.42578125" style="1" customWidth="1"/>
    <col min="2" max="6" width="12" style="1" customWidth="1"/>
    <col min="7" max="7" width="11.28515625" style="1" customWidth="1"/>
    <col min="8" max="11" width="11.42578125" style="1"/>
    <col min="12" max="13" width="12.7109375" style="1" bestFit="1" customWidth="1"/>
    <col min="14" max="14" width="15" style="1" customWidth="1"/>
    <col min="15" max="16384" width="11.42578125" style="1"/>
  </cols>
  <sheetData>
    <row r="1" spans="1:206" s="613" customFormat="1" ht="60" customHeight="1" x14ac:dyDescent="0.2"/>
    <row r="2" spans="1:206" s="613" customFormat="1" ht="30.75" customHeight="1" x14ac:dyDescent="0.2"/>
    <row r="3" spans="1:206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</row>
    <row r="4" spans="1:206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206" s="2" customFormat="1" ht="14.25" customHeight="1" x14ac:dyDescent="0.25">
      <c r="A5" s="637" t="s">
        <v>126</v>
      </c>
      <c r="B5" s="638"/>
      <c r="C5" s="638"/>
      <c r="D5" s="638"/>
      <c r="E5" s="638"/>
      <c r="F5" s="638"/>
      <c r="G5" s="638"/>
      <c r="H5" s="638"/>
      <c r="I5" s="638"/>
      <c r="J5" s="638"/>
      <c r="K5" s="6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</row>
    <row r="7" spans="1:206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6"/>
      <c r="K7" s="14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</row>
    <row r="8" spans="1:206" s="2" customFormat="1" x14ac:dyDescent="0.25">
      <c r="A8" s="7" t="s">
        <v>120</v>
      </c>
      <c r="B8" s="8"/>
      <c r="C8" s="8"/>
      <c r="D8" s="8"/>
      <c r="E8" s="8"/>
      <c r="F8" s="8"/>
      <c r="G8" s="8"/>
      <c r="H8" s="8"/>
      <c r="I8" s="8"/>
      <c r="J8" s="8"/>
      <c r="K8" s="14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</row>
    <row r="9" spans="1:206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 t="s">
        <v>56</v>
      </c>
      <c r="L9" s="69"/>
      <c r="N9" s="69"/>
    </row>
    <row r="10" spans="1:206" ht="15" x14ac:dyDescent="0.25">
      <c r="A10" s="12" t="s">
        <v>57</v>
      </c>
      <c r="B10" s="140">
        <v>2012</v>
      </c>
      <c r="C10" s="140">
        <v>2013</v>
      </c>
      <c r="D10" s="140">
        <v>2014</v>
      </c>
      <c r="E10" s="140">
        <v>2015</v>
      </c>
      <c r="F10" s="140">
        <v>2016</v>
      </c>
      <c r="G10" s="140">
        <v>2017</v>
      </c>
      <c r="H10" s="140">
        <v>2018</v>
      </c>
      <c r="I10" s="140">
        <v>2019</v>
      </c>
      <c r="J10" s="140">
        <v>2020</v>
      </c>
      <c r="K10" s="159" t="s">
        <v>121</v>
      </c>
    </row>
    <row r="11" spans="1:206" x14ac:dyDescent="0.25">
      <c r="A11" s="135" t="s">
        <v>122</v>
      </c>
      <c r="B11" s="136">
        <v>2929959</v>
      </c>
      <c r="C11" s="136">
        <v>3190747</v>
      </c>
      <c r="D11" s="136">
        <v>3365767</v>
      </c>
      <c r="E11" s="136">
        <v>3583164</v>
      </c>
      <c r="F11" s="136">
        <v>3828705</v>
      </c>
      <c r="G11" s="136">
        <v>4451814</v>
      </c>
      <c r="H11" s="136">
        <v>4812321.3454181151</v>
      </c>
      <c r="I11" s="136">
        <v>5472513.8166455198</v>
      </c>
      <c r="J11" s="136">
        <v>5921902.5959573304</v>
      </c>
      <c r="K11" s="137">
        <v>6461005.0192921357</v>
      </c>
      <c r="L11" s="74"/>
      <c r="M11" s="74"/>
    </row>
    <row r="12" spans="1:206" x14ac:dyDescent="0.25">
      <c r="A12" s="128" t="s">
        <v>123</v>
      </c>
      <c r="B12" s="19">
        <v>88996</v>
      </c>
      <c r="C12" s="19">
        <v>96917</v>
      </c>
      <c r="D12" s="19">
        <v>102233</v>
      </c>
      <c r="E12" s="19">
        <v>108836</v>
      </c>
      <c r="F12" s="19">
        <v>116295</v>
      </c>
      <c r="G12" s="19">
        <v>122186</v>
      </c>
      <c r="H12" s="19">
        <v>142678.65458188456</v>
      </c>
      <c r="I12" s="19">
        <v>155486.18335447999</v>
      </c>
      <c r="J12" s="19">
        <v>169443.3780931693</v>
      </c>
      <c r="K12" s="79">
        <v>184653.43839695893</v>
      </c>
      <c r="L12" s="74"/>
      <c r="M12" s="74"/>
    </row>
    <row r="13" spans="1:206" x14ac:dyDescent="0.25">
      <c r="A13" s="129" t="s">
        <v>124</v>
      </c>
      <c r="B13" s="130">
        <v>3018955</v>
      </c>
      <c r="C13" s="130">
        <v>3287664</v>
      </c>
      <c r="D13" s="130">
        <v>3468000</v>
      </c>
      <c r="E13" s="130">
        <v>3692000</v>
      </c>
      <c r="F13" s="130">
        <v>3945000</v>
      </c>
      <c r="G13" s="130">
        <v>4574000</v>
      </c>
      <c r="H13" s="130">
        <v>4955000</v>
      </c>
      <c r="I13" s="130">
        <v>5628000</v>
      </c>
      <c r="J13" s="130">
        <v>6091345.9740504995</v>
      </c>
      <c r="K13" s="131">
        <v>6645658.4576890944</v>
      </c>
      <c r="L13" s="74"/>
      <c r="M13" s="74"/>
    </row>
    <row r="14" spans="1:206" x14ac:dyDescent="0.25">
      <c r="A14" s="129" t="s">
        <v>61</v>
      </c>
      <c r="B14" s="130">
        <v>1232911</v>
      </c>
      <c r="C14" s="130">
        <v>1432764</v>
      </c>
      <c r="D14" s="130">
        <v>1527000</v>
      </c>
      <c r="E14" s="130">
        <v>1698000</v>
      </c>
      <c r="F14" s="130">
        <v>1810000</v>
      </c>
      <c r="G14" s="130">
        <v>2062000</v>
      </c>
      <c r="H14" s="130">
        <v>2394392.2252919837</v>
      </c>
      <c r="I14" s="130">
        <v>2553148.4763785549</v>
      </c>
      <c r="J14" s="130">
        <v>2763345.8942327076</v>
      </c>
      <c r="K14" s="131">
        <v>3014810.3706078837</v>
      </c>
      <c r="L14" s="74"/>
      <c r="M14" s="74"/>
    </row>
    <row r="15" spans="1:206" x14ac:dyDescent="0.25">
      <c r="A15" s="129" t="s">
        <v>62</v>
      </c>
      <c r="B15" s="130">
        <v>1786044</v>
      </c>
      <c r="C15" s="130">
        <v>1854900</v>
      </c>
      <c r="D15" s="130">
        <v>1941000</v>
      </c>
      <c r="E15" s="130">
        <v>1994000</v>
      </c>
      <c r="F15" s="130">
        <v>2135000</v>
      </c>
      <c r="G15" s="130">
        <v>2512000</v>
      </c>
      <c r="H15" s="130">
        <v>2560607.7747080163</v>
      </c>
      <c r="I15" s="130">
        <v>3074851.5236214451</v>
      </c>
      <c r="J15" s="130">
        <v>3328000.0798177919</v>
      </c>
      <c r="K15" s="131">
        <v>3630848.0870812107</v>
      </c>
      <c r="L15" s="74"/>
      <c r="M15" s="74"/>
    </row>
    <row r="16" spans="1:206" x14ac:dyDescent="0.25">
      <c r="A16" s="132" t="s">
        <v>63</v>
      </c>
      <c r="B16" s="133">
        <v>360428</v>
      </c>
      <c r="C16" s="133">
        <v>370913</v>
      </c>
      <c r="D16" s="133">
        <v>398000</v>
      </c>
      <c r="E16" s="133">
        <v>419000</v>
      </c>
      <c r="F16" s="133">
        <v>539000</v>
      </c>
      <c r="G16" s="133">
        <v>610000</v>
      </c>
      <c r="H16" s="133">
        <v>660811.1062527328</v>
      </c>
      <c r="I16" s="133">
        <v>750564.0577175339</v>
      </c>
      <c r="J16" s="133">
        <v>812357.02758434729</v>
      </c>
      <c r="K16" s="134">
        <v>886281.51709452283</v>
      </c>
      <c r="L16" s="74"/>
      <c r="M16" s="74"/>
    </row>
    <row r="17" spans="1:13" x14ac:dyDescent="0.25">
      <c r="A17" s="135" t="s">
        <v>64</v>
      </c>
      <c r="B17" s="136">
        <v>22779</v>
      </c>
      <c r="C17" s="136">
        <v>25255</v>
      </c>
      <c r="D17" s="136">
        <v>28000</v>
      </c>
      <c r="E17" s="136">
        <v>32000</v>
      </c>
      <c r="F17" s="136">
        <v>33000</v>
      </c>
      <c r="G17" s="136">
        <v>37000</v>
      </c>
      <c r="H17" s="136">
        <v>40081.985133362483</v>
      </c>
      <c r="I17" s="136">
        <v>45526.016615653694</v>
      </c>
      <c r="J17" s="136">
        <v>49274.114787903032</v>
      </c>
      <c r="K17" s="137">
        <v>53758.059233602202</v>
      </c>
      <c r="L17" s="74"/>
      <c r="M17" s="74"/>
    </row>
    <row r="18" spans="1:13" x14ac:dyDescent="0.25">
      <c r="A18" s="141" t="s">
        <v>67</v>
      </c>
      <c r="B18" s="142">
        <v>1402837</v>
      </c>
      <c r="C18" s="142">
        <v>1458732</v>
      </c>
      <c r="D18" s="142">
        <v>1515000</v>
      </c>
      <c r="E18" s="142">
        <v>1543000</v>
      </c>
      <c r="F18" s="142">
        <v>1563000</v>
      </c>
      <c r="G18" s="142">
        <v>1865000</v>
      </c>
      <c r="H18" s="142">
        <v>1859714.6833219212</v>
      </c>
      <c r="I18" s="142">
        <v>2278761.4492882574</v>
      </c>
      <c r="J18" s="142">
        <v>2466368.9374455418</v>
      </c>
      <c r="K18" s="143">
        <v>2690808.5107530858</v>
      </c>
      <c r="L18" s="74"/>
      <c r="M18" s="74"/>
    </row>
    <row r="19" spans="1:13" x14ac:dyDescent="0.25">
      <c r="B19" s="147"/>
      <c r="C19" s="147"/>
      <c r="D19" s="147"/>
      <c r="E19" s="147"/>
      <c r="F19" s="147"/>
      <c r="G19" s="147"/>
      <c r="H19" s="147"/>
      <c r="I19" s="147"/>
      <c r="J19" s="147"/>
      <c r="L19" s="74"/>
      <c r="M19" s="74"/>
    </row>
    <row r="20" spans="1:13" x14ac:dyDescent="0.25">
      <c r="A20" s="653" t="s">
        <v>127</v>
      </c>
      <c r="B20" s="654"/>
      <c r="C20" s="654"/>
      <c r="D20" s="654"/>
      <c r="E20" s="654"/>
      <c r="F20" s="654"/>
      <c r="G20" s="654"/>
      <c r="H20" s="139"/>
      <c r="I20" s="139"/>
      <c r="J20" s="139"/>
      <c r="K20" s="50"/>
    </row>
    <row r="21" spans="1:13" x14ac:dyDescent="0.25">
      <c r="A21" s="655" t="s">
        <v>118</v>
      </c>
      <c r="B21" s="612"/>
      <c r="C21" s="612"/>
      <c r="D21" s="612"/>
      <c r="E21" s="612"/>
      <c r="F21" s="612"/>
      <c r="G21" s="612"/>
      <c r="K21" s="52"/>
    </row>
    <row r="22" spans="1:13" x14ac:dyDescent="0.25">
      <c r="A22" s="656" t="s">
        <v>88</v>
      </c>
      <c r="B22" s="631"/>
      <c r="C22" s="631"/>
      <c r="D22" s="631"/>
      <c r="E22" s="631"/>
      <c r="F22" s="631"/>
      <c r="G22" s="631"/>
      <c r="K22" s="52"/>
    </row>
    <row r="23" spans="1:13" x14ac:dyDescent="0.25">
      <c r="A23" s="144" t="s">
        <v>91</v>
      </c>
      <c r="B23" s="118"/>
      <c r="C23" s="118"/>
      <c r="D23" s="118"/>
      <c r="E23" s="118"/>
      <c r="F23" s="118"/>
      <c r="G23" s="118"/>
      <c r="K23" s="52"/>
    </row>
    <row r="24" spans="1:13" x14ac:dyDescent="0.25">
      <c r="A24" s="633" t="s">
        <v>92</v>
      </c>
      <c r="B24" s="634"/>
      <c r="C24" s="634"/>
      <c r="D24" s="634"/>
      <c r="E24" s="634"/>
      <c r="F24" s="634"/>
      <c r="G24" s="634"/>
      <c r="H24" s="67"/>
      <c r="I24" s="67"/>
      <c r="J24" s="67"/>
      <c r="K24" s="54"/>
    </row>
    <row r="2893" spans="21:21" x14ac:dyDescent="0.25">
      <c r="U2893" s="68"/>
    </row>
    <row r="2901" spans="21:21" x14ac:dyDescent="0.25">
      <c r="U2901" s="68"/>
    </row>
    <row r="2973" spans="17:17" x14ac:dyDescent="0.25">
      <c r="Q2973" s="68"/>
    </row>
    <row r="3113" spans="21:21" x14ac:dyDescent="0.25">
      <c r="U3113" s="68"/>
    </row>
    <row r="3121" spans="21:21" x14ac:dyDescent="0.25">
      <c r="U3121" s="68"/>
    </row>
    <row r="3588" spans="21:21" x14ac:dyDescent="0.25">
      <c r="U3588" s="68"/>
    </row>
    <row r="3596" spans="21:21" x14ac:dyDescent="0.25">
      <c r="U3596" s="68"/>
    </row>
    <row r="3625" spans="17:17" x14ac:dyDescent="0.25">
      <c r="Q3625" s="68"/>
    </row>
    <row r="3798" spans="21:21" x14ac:dyDescent="0.25">
      <c r="U3798" s="68"/>
    </row>
    <row r="3806" spans="21:21" x14ac:dyDescent="0.25">
      <c r="U3806" s="68"/>
    </row>
    <row r="4179" spans="21:21" x14ac:dyDescent="0.25">
      <c r="U4179" s="68"/>
    </row>
    <row r="4180" spans="21:21" x14ac:dyDescent="0.25">
      <c r="U4180" s="68"/>
    </row>
    <row r="4197" spans="20:20" x14ac:dyDescent="0.25">
      <c r="T4197" s="68"/>
    </row>
    <row r="4273" spans="15:17" x14ac:dyDescent="0.25">
      <c r="O4273" s="68"/>
    </row>
    <row r="4280" spans="15:17" x14ac:dyDescent="0.25">
      <c r="Q4280" s="68"/>
    </row>
    <row r="7758" spans="15:15" x14ac:dyDescent="0.25">
      <c r="O7758" s="68"/>
    </row>
  </sheetData>
  <mergeCells count="7">
    <mergeCell ref="A24:G24"/>
    <mergeCell ref="A1:XFD2"/>
    <mergeCell ref="A3:K4"/>
    <mergeCell ref="A5:K5"/>
    <mergeCell ref="A20:G20"/>
    <mergeCell ref="A21:G21"/>
    <mergeCell ref="A22:G22"/>
  </mergeCells>
  <hyperlinks>
    <hyperlink ref="K9" location="Índice!A1" display="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X7755"/>
  <sheetViews>
    <sheetView zoomScaleNormal="100" workbookViewId="0">
      <selection activeCell="A3" sqref="A3:K4"/>
    </sheetView>
  </sheetViews>
  <sheetFormatPr baseColWidth="10" defaultColWidth="11.42578125" defaultRowHeight="14.25" x14ac:dyDescent="0.25"/>
  <cols>
    <col min="1" max="1" width="53.42578125" style="1" customWidth="1"/>
    <col min="2" max="6" width="12" style="1" customWidth="1"/>
    <col min="7" max="7" width="11.28515625" style="1" customWidth="1"/>
    <col min="8" max="11" width="11.42578125" style="1"/>
    <col min="12" max="13" width="12.7109375" style="1" bestFit="1" customWidth="1"/>
    <col min="14" max="14" width="15" style="1" customWidth="1"/>
    <col min="15" max="16384" width="11.42578125" style="1"/>
  </cols>
  <sheetData>
    <row r="1" spans="1:206" s="613" customFormat="1" ht="60" customHeight="1" x14ac:dyDescent="0.2"/>
    <row r="2" spans="1:206" s="613" customFormat="1" ht="30.75" customHeight="1" x14ac:dyDescent="0.2"/>
    <row r="3" spans="1:206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</row>
    <row r="4" spans="1:206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206" s="2" customFormat="1" ht="14.25" customHeight="1" x14ac:dyDescent="0.25">
      <c r="A5" s="637" t="s">
        <v>128</v>
      </c>
      <c r="B5" s="638"/>
      <c r="C5" s="638"/>
      <c r="D5" s="638"/>
      <c r="E5" s="638"/>
      <c r="F5" s="638"/>
      <c r="G5" s="638"/>
      <c r="H5" s="638"/>
      <c r="I5" s="638"/>
      <c r="J5" s="638"/>
      <c r="K5" s="6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</row>
    <row r="7" spans="1:206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6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</row>
    <row r="8" spans="1:206" s="2" customFormat="1" x14ac:dyDescent="0.25">
      <c r="A8" s="7" t="s">
        <v>120</v>
      </c>
      <c r="B8" s="8"/>
      <c r="C8" s="8"/>
      <c r="D8" s="8"/>
      <c r="E8" s="8"/>
      <c r="F8" s="8"/>
      <c r="G8" s="8"/>
      <c r="H8" s="8"/>
      <c r="I8" s="8"/>
      <c r="J8" s="8"/>
      <c r="K8" s="6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</row>
    <row r="9" spans="1:206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 t="s">
        <v>56</v>
      </c>
      <c r="L9" s="69"/>
      <c r="N9" s="69"/>
    </row>
    <row r="10" spans="1:206" ht="15" x14ac:dyDescent="0.25">
      <c r="A10" s="12" t="s">
        <v>57</v>
      </c>
      <c r="B10" s="140">
        <v>2012</v>
      </c>
      <c r="C10" s="140">
        <v>2013</v>
      </c>
      <c r="D10" s="140">
        <v>2014</v>
      </c>
      <c r="E10" s="140">
        <v>2015</v>
      </c>
      <c r="F10" s="140">
        <v>2016</v>
      </c>
      <c r="G10" s="140">
        <v>2017</v>
      </c>
      <c r="H10" s="140">
        <v>2018</v>
      </c>
      <c r="I10" s="140">
        <v>2019</v>
      </c>
      <c r="J10" s="140">
        <v>2020</v>
      </c>
      <c r="K10" s="159" t="s">
        <v>121</v>
      </c>
      <c r="L10" s="74"/>
      <c r="M10" s="74"/>
    </row>
    <row r="11" spans="1:206" x14ac:dyDescent="0.25">
      <c r="A11" s="135" t="s">
        <v>122</v>
      </c>
      <c r="B11" s="136">
        <v>2124598</v>
      </c>
      <c r="C11" s="136">
        <v>2198127</v>
      </c>
      <c r="D11" s="136">
        <v>2305518</v>
      </c>
      <c r="E11" s="136">
        <v>2429045</v>
      </c>
      <c r="F11" s="136">
        <v>2568013</v>
      </c>
      <c r="G11" s="136">
        <v>2938438</v>
      </c>
      <c r="H11" s="136">
        <v>3203389.0384857627</v>
      </c>
      <c r="I11" s="136">
        <v>3474940.5680508823</v>
      </c>
      <c r="J11" s="136">
        <v>3886978.9413315579</v>
      </c>
      <c r="K11" s="137">
        <v>4248390.4305592095</v>
      </c>
      <c r="L11" s="74"/>
      <c r="M11" s="74"/>
    </row>
    <row r="12" spans="1:206" x14ac:dyDescent="0.25">
      <c r="A12" s="128" t="s">
        <v>123</v>
      </c>
      <c r="B12" s="19">
        <v>76931</v>
      </c>
      <c r="C12" s="19">
        <v>79593</v>
      </c>
      <c r="D12" s="19">
        <v>83482</v>
      </c>
      <c r="E12" s="19">
        <v>87955</v>
      </c>
      <c r="F12" s="19">
        <v>92987</v>
      </c>
      <c r="G12" s="19">
        <v>95562</v>
      </c>
      <c r="H12" s="19">
        <v>115610.96151423811</v>
      </c>
      <c r="I12" s="19">
        <v>122059.43194911891</v>
      </c>
      <c r="J12" s="19">
        <v>129431.25866844378</v>
      </c>
      <c r="K12" s="79">
        <v>137529.50784079236</v>
      </c>
      <c r="L12" s="74"/>
      <c r="M12" s="74"/>
    </row>
    <row r="13" spans="1:206" x14ac:dyDescent="0.25">
      <c r="A13" s="129" t="s">
        <v>124</v>
      </c>
      <c r="B13" s="130">
        <v>2201529</v>
      </c>
      <c r="C13" s="130">
        <v>2277720</v>
      </c>
      <c r="D13" s="130">
        <v>2389000</v>
      </c>
      <c r="E13" s="130">
        <v>2517000</v>
      </c>
      <c r="F13" s="130">
        <v>2661000</v>
      </c>
      <c r="G13" s="130">
        <v>3034000</v>
      </c>
      <c r="H13" s="130">
        <v>3319000.0000000009</v>
      </c>
      <c r="I13" s="130">
        <v>3597000.0000000014</v>
      </c>
      <c r="J13" s="130">
        <v>4016410.2000000016</v>
      </c>
      <c r="K13" s="131">
        <v>4385919.9384000022</v>
      </c>
      <c r="L13" s="74"/>
      <c r="M13" s="74"/>
    </row>
    <row r="14" spans="1:206" x14ac:dyDescent="0.25">
      <c r="A14" s="129" t="s">
        <v>61</v>
      </c>
      <c r="B14" s="130">
        <v>616868</v>
      </c>
      <c r="C14" s="130">
        <v>632067</v>
      </c>
      <c r="D14" s="130">
        <v>667000</v>
      </c>
      <c r="E14" s="130">
        <v>710000</v>
      </c>
      <c r="F14" s="130">
        <v>762000</v>
      </c>
      <c r="G14" s="130">
        <v>811000</v>
      </c>
      <c r="H14" s="130">
        <v>872636</v>
      </c>
      <c r="I14" s="130">
        <v>988851.54205607472</v>
      </c>
      <c r="J14" s="130">
        <v>1006650.869813084</v>
      </c>
      <c r="K14" s="131">
        <v>1099262.7498358879</v>
      </c>
      <c r="L14" s="74"/>
      <c r="M14" s="74"/>
    </row>
    <row r="15" spans="1:206" x14ac:dyDescent="0.25">
      <c r="A15" s="129" t="s">
        <v>62</v>
      </c>
      <c r="B15" s="130">
        <v>1584661</v>
      </c>
      <c r="C15" s="130">
        <v>1645653</v>
      </c>
      <c r="D15" s="130">
        <v>1722000</v>
      </c>
      <c r="E15" s="130">
        <v>1807000</v>
      </c>
      <c r="F15" s="130">
        <v>1899000</v>
      </c>
      <c r="G15" s="130">
        <v>2223000</v>
      </c>
      <c r="H15" s="130">
        <v>2446364.0000000009</v>
      </c>
      <c r="I15" s="130">
        <v>2608148.4579439266</v>
      </c>
      <c r="J15" s="130">
        <v>3009759.3301869174</v>
      </c>
      <c r="K15" s="131">
        <v>3286657.1885641143</v>
      </c>
      <c r="L15" s="74"/>
      <c r="M15" s="74"/>
    </row>
    <row r="16" spans="1:206" x14ac:dyDescent="0.25">
      <c r="A16" s="132" t="s">
        <v>63</v>
      </c>
      <c r="B16" s="133">
        <v>244512</v>
      </c>
      <c r="C16" s="133">
        <v>251625</v>
      </c>
      <c r="D16" s="133">
        <v>270000</v>
      </c>
      <c r="E16" s="133">
        <v>291000</v>
      </c>
      <c r="F16" s="133">
        <v>338000</v>
      </c>
      <c r="G16" s="133">
        <v>380000</v>
      </c>
      <c r="H16" s="133">
        <v>401215.5025130487</v>
      </c>
      <c r="I16" s="133">
        <v>435226.57081718364</v>
      </c>
      <c r="J16" s="133">
        <v>486833.22271126963</v>
      </c>
      <c r="K16" s="134">
        <v>532098.99921308493</v>
      </c>
      <c r="L16" s="74"/>
      <c r="M16" s="74"/>
    </row>
    <row r="17" spans="1:13" x14ac:dyDescent="0.25">
      <c r="A17" s="135" t="s">
        <v>64</v>
      </c>
      <c r="B17" s="136">
        <v>11471</v>
      </c>
      <c r="C17" s="136">
        <v>11725</v>
      </c>
      <c r="D17" s="136">
        <v>13000</v>
      </c>
      <c r="E17" s="136">
        <v>17000</v>
      </c>
      <c r="F17" s="136">
        <v>17000</v>
      </c>
      <c r="G17" s="136">
        <v>18000</v>
      </c>
      <c r="H17" s="136">
        <v>19004.944855881251</v>
      </c>
      <c r="I17" s="136">
        <v>20615.995459761329</v>
      </c>
      <c r="J17" s="136">
        <v>23060.521075796976</v>
      </c>
      <c r="K17" s="137">
        <v>25204.68943640928</v>
      </c>
      <c r="L17" s="74"/>
      <c r="M17" s="74"/>
    </row>
    <row r="18" spans="1:13" x14ac:dyDescent="0.25">
      <c r="A18" s="141" t="s">
        <v>67</v>
      </c>
      <c r="B18" s="142">
        <v>1328678</v>
      </c>
      <c r="C18" s="142">
        <v>1382303</v>
      </c>
      <c r="D18" s="142">
        <v>1439000</v>
      </c>
      <c r="E18" s="142">
        <v>1499000</v>
      </c>
      <c r="F18" s="142">
        <v>1544000</v>
      </c>
      <c r="G18" s="142">
        <v>1825000</v>
      </c>
      <c r="H18" s="142">
        <v>2026143.5526310711</v>
      </c>
      <c r="I18" s="142">
        <v>2152305.8916669814</v>
      </c>
      <c r="J18" s="142">
        <v>2499865.5863998509</v>
      </c>
      <c r="K18" s="143">
        <v>2729353.4999146201</v>
      </c>
      <c r="L18" s="74"/>
      <c r="M18" s="74"/>
    </row>
    <row r="19" spans="1:13" x14ac:dyDescent="0.25"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3" x14ac:dyDescent="0.25">
      <c r="A20" s="653" t="s">
        <v>127</v>
      </c>
      <c r="B20" s="654"/>
      <c r="C20" s="654"/>
      <c r="D20" s="654"/>
      <c r="E20" s="654"/>
      <c r="F20" s="654"/>
      <c r="G20" s="654"/>
      <c r="H20" s="139"/>
      <c r="I20" s="139"/>
      <c r="J20" s="139"/>
      <c r="K20" s="50"/>
      <c r="L20" s="74"/>
      <c r="M20" s="74"/>
    </row>
    <row r="21" spans="1:13" x14ac:dyDescent="0.25">
      <c r="A21" s="655" t="s">
        <v>118</v>
      </c>
      <c r="B21" s="612"/>
      <c r="C21" s="612"/>
      <c r="D21" s="612"/>
      <c r="E21" s="612"/>
      <c r="F21" s="612"/>
      <c r="G21" s="612"/>
      <c r="K21" s="52"/>
    </row>
    <row r="22" spans="1:13" x14ac:dyDescent="0.25">
      <c r="A22" s="656" t="s">
        <v>88</v>
      </c>
      <c r="B22" s="631"/>
      <c r="C22" s="631"/>
      <c r="D22" s="631"/>
      <c r="E22" s="631"/>
      <c r="F22" s="631"/>
      <c r="G22" s="631"/>
      <c r="K22" s="52"/>
    </row>
    <row r="23" spans="1:13" x14ac:dyDescent="0.25">
      <c r="A23" s="144" t="s">
        <v>91</v>
      </c>
      <c r="B23" s="118"/>
      <c r="C23" s="118"/>
      <c r="D23" s="118"/>
      <c r="E23" s="118"/>
      <c r="F23" s="118"/>
      <c r="G23" s="118"/>
      <c r="K23" s="52"/>
    </row>
    <row r="24" spans="1:13" x14ac:dyDescent="0.25">
      <c r="A24" s="633" t="s">
        <v>92</v>
      </c>
      <c r="B24" s="634"/>
      <c r="C24" s="634"/>
      <c r="D24" s="634"/>
      <c r="E24" s="634"/>
      <c r="F24" s="634"/>
      <c r="G24" s="634"/>
      <c r="H24" s="67"/>
      <c r="I24" s="67"/>
      <c r="J24" s="67"/>
      <c r="K24" s="54"/>
    </row>
    <row r="2890" spans="21:21" x14ac:dyDescent="0.25">
      <c r="U2890" s="68"/>
    </row>
    <row r="2898" spans="21:21" x14ac:dyDescent="0.25">
      <c r="U2898" s="68"/>
    </row>
    <row r="2970" spans="17:17" x14ac:dyDescent="0.25">
      <c r="Q2970" s="68"/>
    </row>
    <row r="3110" spans="21:21" x14ac:dyDescent="0.25">
      <c r="U3110" s="68"/>
    </row>
    <row r="3118" spans="21:21" x14ac:dyDescent="0.25">
      <c r="U3118" s="68"/>
    </row>
    <row r="3585" spans="21:21" x14ac:dyDescent="0.25">
      <c r="U3585" s="68"/>
    </row>
    <row r="3593" spans="21:21" x14ac:dyDescent="0.25">
      <c r="U3593" s="68"/>
    </row>
    <row r="3622" spans="17:17" x14ac:dyDescent="0.25">
      <c r="Q3622" s="68"/>
    </row>
    <row r="3795" spans="21:21" x14ac:dyDescent="0.25">
      <c r="U3795" s="68"/>
    </row>
    <row r="3803" spans="21:21" x14ac:dyDescent="0.25">
      <c r="U3803" s="68"/>
    </row>
    <row r="4176" spans="21:21" x14ac:dyDescent="0.25">
      <c r="U4176" s="68"/>
    </row>
    <row r="4177" spans="21:21" x14ac:dyDescent="0.25">
      <c r="U4177" s="68"/>
    </row>
    <row r="4194" spans="20:20" x14ac:dyDescent="0.25">
      <c r="T4194" s="68"/>
    </row>
    <row r="4270" spans="15:15" x14ac:dyDescent="0.25">
      <c r="O4270" s="68"/>
    </row>
    <row r="4277" spans="17:17" x14ac:dyDescent="0.25">
      <c r="Q4277" s="68"/>
    </row>
    <row r="7755" spans="15:15" x14ac:dyDescent="0.25">
      <c r="O7755" s="68"/>
    </row>
  </sheetData>
  <mergeCells count="7">
    <mergeCell ref="A24:G24"/>
    <mergeCell ref="A1:XFD2"/>
    <mergeCell ref="A3:K4"/>
    <mergeCell ref="A5:K5"/>
    <mergeCell ref="A20:G20"/>
    <mergeCell ref="A21:G21"/>
    <mergeCell ref="A22:G22"/>
  </mergeCells>
  <hyperlinks>
    <hyperlink ref="K9" location="Índice!A1" display="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X7753"/>
  <sheetViews>
    <sheetView zoomScaleNormal="100" workbookViewId="0">
      <selection activeCell="A3" sqref="A3:K4"/>
    </sheetView>
  </sheetViews>
  <sheetFormatPr baseColWidth="10" defaultColWidth="11.42578125" defaultRowHeight="14.25" x14ac:dyDescent="0.25"/>
  <cols>
    <col min="1" max="1" width="53.42578125" style="1" customWidth="1"/>
    <col min="2" max="6" width="12" style="1" customWidth="1"/>
    <col min="7" max="7" width="11.28515625" style="1" customWidth="1"/>
    <col min="8" max="11" width="11.42578125" style="1"/>
    <col min="12" max="13" width="12.7109375" style="1" bestFit="1" customWidth="1"/>
    <col min="14" max="14" width="15" style="1" customWidth="1"/>
    <col min="15" max="16384" width="11.42578125" style="1"/>
  </cols>
  <sheetData>
    <row r="1" spans="1:206" s="613" customFormat="1" ht="60" customHeight="1" x14ac:dyDescent="0.2"/>
    <row r="2" spans="1:206" s="613" customFormat="1" ht="30.75" customHeight="1" x14ac:dyDescent="0.2"/>
    <row r="3" spans="1:206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</row>
    <row r="4" spans="1:206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206" s="2" customFormat="1" ht="14.25" customHeight="1" x14ac:dyDescent="0.25">
      <c r="A5" s="637" t="s">
        <v>129</v>
      </c>
      <c r="B5" s="638"/>
      <c r="C5" s="638"/>
      <c r="D5" s="638"/>
      <c r="E5" s="638"/>
      <c r="F5" s="638"/>
      <c r="G5" s="638"/>
      <c r="H5" s="638"/>
      <c r="I5" s="638"/>
      <c r="J5" s="638"/>
      <c r="K5" s="6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</row>
    <row r="7" spans="1:206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6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</row>
    <row r="8" spans="1:206" s="2" customFormat="1" x14ac:dyDescent="0.25">
      <c r="A8" s="7" t="s">
        <v>120</v>
      </c>
      <c r="B8" s="8"/>
      <c r="C8" s="8"/>
      <c r="D8" s="8"/>
      <c r="E8" s="8"/>
      <c r="F8" s="8"/>
      <c r="G8" s="8"/>
      <c r="H8" s="8"/>
      <c r="I8" s="8"/>
      <c r="J8" s="8"/>
      <c r="K8" s="6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</row>
    <row r="9" spans="1:206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 t="s">
        <v>56</v>
      </c>
      <c r="L9" s="69"/>
      <c r="N9" s="69"/>
    </row>
    <row r="10" spans="1:206" ht="15" x14ac:dyDescent="0.25">
      <c r="A10" s="82" t="s">
        <v>130</v>
      </c>
      <c r="B10" s="140">
        <v>2012</v>
      </c>
      <c r="C10" s="140">
        <v>2013</v>
      </c>
      <c r="D10" s="140">
        <v>2014</v>
      </c>
      <c r="E10" s="140">
        <v>2015</v>
      </c>
      <c r="F10" s="140">
        <v>2016</v>
      </c>
      <c r="G10" s="140">
        <v>2017</v>
      </c>
      <c r="H10" s="140">
        <v>2018</v>
      </c>
      <c r="I10" s="140">
        <v>2019</v>
      </c>
      <c r="J10" s="140">
        <v>2020</v>
      </c>
      <c r="K10" s="159" t="s">
        <v>121</v>
      </c>
    </row>
    <row r="11" spans="1:206" x14ac:dyDescent="0.25">
      <c r="A11" s="98" t="s">
        <v>97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206" x14ac:dyDescent="0.25">
      <c r="A12" s="151" t="s">
        <v>131</v>
      </c>
      <c r="B12" s="133">
        <v>872851</v>
      </c>
      <c r="C12" s="133">
        <v>895417.52295832499</v>
      </c>
      <c r="D12" s="133">
        <v>950000</v>
      </c>
      <c r="E12" s="133">
        <v>1018000</v>
      </c>
      <c r="F12" s="133">
        <v>1117000</v>
      </c>
      <c r="G12" s="133">
        <v>1209000</v>
      </c>
      <c r="H12" s="133">
        <v>1292856.4473689299</v>
      </c>
      <c r="I12" s="133">
        <v>1444694.10833302</v>
      </c>
      <c r="J12" s="133">
        <v>1516544.6136001507</v>
      </c>
      <c r="K12" s="134">
        <v>1656566.4384853821</v>
      </c>
      <c r="L12" s="74"/>
      <c r="M12" s="74"/>
    </row>
    <row r="13" spans="1:206" x14ac:dyDescent="0.25">
      <c r="A13" s="152" t="s">
        <v>132</v>
      </c>
      <c r="B13" s="136">
        <v>1273507</v>
      </c>
      <c r="C13" s="136">
        <v>1400510.6334976745</v>
      </c>
      <c r="D13" s="136">
        <v>1374375</v>
      </c>
      <c r="E13" s="136">
        <v>1581205</v>
      </c>
      <c r="F13" s="136">
        <v>1907334</v>
      </c>
      <c r="G13" s="136">
        <v>2021391</v>
      </c>
      <c r="H13" s="136">
        <v>1746659.370134237</v>
      </c>
      <c r="I13" s="136">
        <v>1951765.4285690272</v>
      </c>
      <c r="J13" s="136">
        <v>2448632.9224891709</v>
      </c>
      <c r="K13" s="137">
        <v>2671308.5704114214</v>
      </c>
      <c r="L13" s="74"/>
      <c r="M13" s="74"/>
    </row>
    <row r="14" spans="1:206" x14ac:dyDescent="0.25">
      <c r="A14" s="151" t="s">
        <v>133</v>
      </c>
      <c r="B14" s="133">
        <v>342611</v>
      </c>
      <c r="C14" s="133">
        <v>428421.52177067503</v>
      </c>
      <c r="D14" s="133">
        <v>578625</v>
      </c>
      <c r="E14" s="133">
        <v>567795</v>
      </c>
      <c r="F14" s="133">
        <v>474666</v>
      </c>
      <c r="G14" s="133">
        <v>687609</v>
      </c>
      <c r="H14" s="133">
        <v>1348625.9465438421</v>
      </c>
      <c r="I14" s="133">
        <v>1397473.1221427156</v>
      </c>
      <c r="J14" s="133">
        <v>1176344.1141157891</v>
      </c>
      <c r="K14" s="134">
        <v>1283541.3765245872</v>
      </c>
      <c r="L14" s="74"/>
      <c r="M14" s="74"/>
    </row>
    <row r="15" spans="1:206" x14ac:dyDescent="0.25">
      <c r="A15" s="141" t="s">
        <v>134</v>
      </c>
      <c r="B15" s="142">
        <v>2488969</v>
      </c>
      <c r="C15" s="142">
        <v>2724349.6782266744</v>
      </c>
      <c r="D15" s="142">
        <v>2903000</v>
      </c>
      <c r="E15" s="142">
        <v>3167000</v>
      </c>
      <c r="F15" s="142">
        <v>3499000</v>
      </c>
      <c r="G15" s="142">
        <v>3918000</v>
      </c>
      <c r="H15" s="142">
        <v>4388141.7640470089</v>
      </c>
      <c r="I15" s="142">
        <v>4793932.6590447631</v>
      </c>
      <c r="J15" s="142">
        <v>5141521.6502051111</v>
      </c>
      <c r="K15" s="143">
        <v>5611416.3854213906</v>
      </c>
      <c r="L15" s="74"/>
      <c r="M15" s="74"/>
    </row>
    <row r="16" spans="1:206" x14ac:dyDescent="0.25"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2" x14ac:dyDescent="0.25">
      <c r="A17" s="653" t="s">
        <v>127</v>
      </c>
      <c r="B17" s="654"/>
      <c r="C17" s="654"/>
      <c r="D17" s="654"/>
      <c r="E17" s="654"/>
      <c r="F17" s="654"/>
      <c r="G17" s="654"/>
      <c r="H17" s="153"/>
      <c r="I17" s="153"/>
      <c r="J17" s="158"/>
      <c r="K17" s="50"/>
      <c r="L17" s="74"/>
    </row>
    <row r="18" spans="1:12" x14ac:dyDescent="0.25">
      <c r="A18" s="655" t="s">
        <v>118</v>
      </c>
      <c r="B18" s="612"/>
      <c r="C18" s="612"/>
      <c r="D18" s="612"/>
      <c r="E18" s="612"/>
      <c r="F18" s="612"/>
      <c r="G18" s="612"/>
      <c r="H18" s="157"/>
      <c r="I18" s="157"/>
      <c r="K18" s="52"/>
      <c r="L18" s="74"/>
    </row>
    <row r="19" spans="1:12" x14ac:dyDescent="0.25">
      <c r="A19" s="656" t="s">
        <v>88</v>
      </c>
      <c r="B19" s="631"/>
      <c r="C19" s="631"/>
      <c r="D19" s="631"/>
      <c r="E19" s="631"/>
      <c r="F19" s="631"/>
      <c r="G19" s="631"/>
      <c r="H19" s="118"/>
      <c r="I19" s="118"/>
      <c r="K19" s="52"/>
      <c r="L19" s="74"/>
    </row>
    <row r="20" spans="1:12" x14ac:dyDescent="0.25">
      <c r="A20" s="144" t="s">
        <v>91</v>
      </c>
      <c r="B20" s="118"/>
      <c r="C20" s="118"/>
      <c r="D20" s="118"/>
      <c r="E20" s="118"/>
      <c r="F20" s="118"/>
      <c r="G20" s="118"/>
      <c r="H20" s="118"/>
      <c r="I20" s="118"/>
      <c r="K20" s="52"/>
      <c r="L20" s="74"/>
    </row>
    <row r="21" spans="1:12" x14ac:dyDescent="0.25">
      <c r="A21" s="633" t="s">
        <v>92</v>
      </c>
      <c r="B21" s="634"/>
      <c r="C21" s="634"/>
      <c r="D21" s="634"/>
      <c r="E21" s="634"/>
      <c r="F21" s="634"/>
      <c r="G21" s="634"/>
      <c r="H21" s="154"/>
      <c r="I21" s="154"/>
      <c r="J21" s="67"/>
      <c r="K21" s="54"/>
    </row>
    <row r="2888" spans="21:21" x14ac:dyDescent="0.25">
      <c r="U2888" s="68"/>
    </row>
    <row r="2896" spans="21:21" x14ac:dyDescent="0.25">
      <c r="U2896" s="68"/>
    </row>
    <row r="2968" spans="17:17" x14ac:dyDescent="0.25">
      <c r="Q2968" s="68"/>
    </row>
    <row r="3108" spans="21:21" x14ac:dyDescent="0.25">
      <c r="U3108" s="68"/>
    </row>
    <row r="3116" spans="21:21" x14ac:dyDescent="0.25">
      <c r="U3116" s="68"/>
    </row>
    <row r="3583" spans="21:21" x14ac:dyDescent="0.25">
      <c r="U3583" s="68"/>
    </row>
    <row r="3591" spans="21:21" x14ac:dyDescent="0.25">
      <c r="U3591" s="68"/>
    </row>
    <row r="3620" spans="17:17" x14ac:dyDescent="0.25">
      <c r="Q3620" s="68"/>
    </row>
    <row r="3793" spans="21:21" x14ac:dyDescent="0.25">
      <c r="U3793" s="68"/>
    </row>
    <row r="3801" spans="21:21" x14ac:dyDescent="0.25">
      <c r="U3801" s="68"/>
    </row>
    <row r="4174" spans="21:21" x14ac:dyDescent="0.25">
      <c r="U4174" s="68"/>
    </row>
    <row r="4175" spans="21:21" x14ac:dyDescent="0.25">
      <c r="U4175" s="68"/>
    </row>
    <row r="4192" spans="20:20" x14ac:dyDescent="0.25">
      <c r="T4192" s="68"/>
    </row>
    <row r="4268" spans="15:15" x14ac:dyDescent="0.25">
      <c r="O4268" s="68"/>
    </row>
    <row r="4275" spans="17:17" x14ac:dyDescent="0.25">
      <c r="Q4275" s="68"/>
    </row>
    <row r="7753" spans="15:15" x14ac:dyDescent="0.25">
      <c r="O7753" s="68"/>
    </row>
  </sheetData>
  <mergeCells count="7">
    <mergeCell ref="A21:G21"/>
    <mergeCell ref="A1:XFD2"/>
    <mergeCell ref="A3:K4"/>
    <mergeCell ref="A5:K5"/>
    <mergeCell ref="A17:G17"/>
    <mergeCell ref="A18:G18"/>
    <mergeCell ref="A19:G19"/>
  </mergeCells>
  <hyperlinks>
    <hyperlink ref="K9" location="Índice!A1" display="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W7746"/>
  <sheetViews>
    <sheetView zoomScaleNormal="100" workbookViewId="0">
      <selection activeCell="A3" sqref="A3:J4"/>
    </sheetView>
  </sheetViews>
  <sheetFormatPr baseColWidth="10" defaultColWidth="11.42578125" defaultRowHeight="14.25" x14ac:dyDescent="0.25"/>
  <cols>
    <col min="1" max="1" width="53.42578125" style="1" customWidth="1"/>
    <col min="2" max="6" width="12" style="1" customWidth="1"/>
    <col min="7" max="7" width="11.28515625" style="1" customWidth="1"/>
    <col min="8" max="10" width="11.42578125" style="1"/>
    <col min="11" max="12" width="12.7109375" style="1" bestFit="1" customWidth="1"/>
    <col min="13" max="13" width="15" style="1" customWidth="1"/>
    <col min="14" max="16384" width="11.42578125" style="1"/>
  </cols>
  <sheetData>
    <row r="1" spans="1:205" s="613" customFormat="1" ht="60" customHeight="1" x14ac:dyDescent="0.2"/>
    <row r="2" spans="1:205" s="613" customFormat="1" ht="30.75" customHeight="1" x14ac:dyDescent="0.2"/>
    <row r="3" spans="1:205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</row>
    <row r="4" spans="1:205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</row>
    <row r="5" spans="1:205" s="2" customFormat="1" ht="14.25" customHeight="1" x14ac:dyDescent="0.25">
      <c r="A5" s="637" t="s">
        <v>135</v>
      </c>
      <c r="B5" s="638"/>
      <c r="C5" s="638"/>
      <c r="D5" s="638"/>
      <c r="E5" s="638"/>
      <c r="F5" s="638"/>
      <c r="G5" s="638"/>
      <c r="H5" s="638"/>
      <c r="I5" s="638"/>
      <c r="J5" s="6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s="2" customFormat="1" x14ac:dyDescent="0.25">
      <c r="A8" s="7" t="s">
        <v>136</v>
      </c>
      <c r="B8" s="8"/>
      <c r="C8" s="8"/>
      <c r="D8" s="8"/>
      <c r="E8" s="8"/>
      <c r="F8" s="8"/>
      <c r="G8" s="8"/>
      <c r="H8" s="8"/>
      <c r="I8" s="8"/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x14ac:dyDescent="0.25">
      <c r="A9" s="9"/>
      <c r="B9" s="10"/>
      <c r="C9" s="10"/>
      <c r="D9" s="10"/>
      <c r="E9" s="10"/>
      <c r="F9" s="10"/>
      <c r="G9" s="10"/>
      <c r="H9" s="10"/>
      <c r="I9" s="10"/>
      <c r="J9" s="11" t="s">
        <v>56</v>
      </c>
      <c r="M9" s="69"/>
    </row>
    <row r="10" spans="1:205" ht="15" x14ac:dyDescent="0.25">
      <c r="A10" s="12" t="s">
        <v>57</v>
      </c>
      <c r="B10" s="161">
        <v>2012</v>
      </c>
      <c r="C10" s="161">
        <v>2013</v>
      </c>
      <c r="D10" s="161">
        <v>2014</v>
      </c>
      <c r="E10" s="161">
        <v>2015</v>
      </c>
      <c r="F10" s="161">
        <v>2016</v>
      </c>
      <c r="G10" s="162">
        <v>2017</v>
      </c>
      <c r="H10" s="162">
        <v>2018</v>
      </c>
      <c r="I10" s="173">
        <v>2019</v>
      </c>
      <c r="J10" s="163" t="s">
        <v>95</v>
      </c>
    </row>
    <row r="11" spans="1:205" x14ac:dyDescent="0.25">
      <c r="A11" s="59" t="s">
        <v>60</v>
      </c>
      <c r="B11" s="30">
        <v>2265674.8615658609</v>
      </c>
      <c r="C11" s="30">
        <v>2346546.1574307578</v>
      </c>
      <c r="D11" s="30">
        <v>2569530.0773399901</v>
      </c>
      <c r="E11" s="30">
        <v>2745112.4381086449</v>
      </c>
      <c r="F11" s="30">
        <v>2771506.6475162469</v>
      </c>
      <c r="G11" s="30">
        <v>3070898.7539639752</v>
      </c>
      <c r="H11" s="30">
        <v>3506131.2619755389</v>
      </c>
      <c r="I11" s="30">
        <v>3768981.074915491</v>
      </c>
      <c r="J11" s="31">
        <v>3257909.4829006814</v>
      </c>
      <c r="K11" s="547"/>
      <c r="L11" s="547"/>
      <c r="M11" s="547"/>
      <c r="N11" s="547"/>
      <c r="O11" s="547"/>
      <c r="P11" s="547"/>
      <c r="Q11" s="547"/>
      <c r="R11" s="547"/>
      <c r="S11" s="547"/>
    </row>
    <row r="12" spans="1:205" x14ac:dyDescent="0.25">
      <c r="A12" s="15" t="s">
        <v>61</v>
      </c>
      <c r="B12" s="16">
        <v>2114848.9124225844</v>
      </c>
      <c r="C12" s="16">
        <v>2171379.1601923797</v>
      </c>
      <c r="D12" s="16">
        <v>2386743.6406566668</v>
      </c>
      <c r="E12" s="16">
        <v>2538812.8839868782</v>
      </c>
      <c r="F12" s="16">
        <v>2573210.3618133953</v>
      </c>
      <c r="G12" s="16">
        <v>2856289.8205019366</v>
      </c>
      <c r="H12" s="16">
        <v>3099741.8369163065</v>
      </c>
      <c r="I12" s="16">
        <v>3532974.7751586372</v>
      </c>
      <c r="J12" s="17">
        <v>3015681.1705675973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5" x14ac:dyDescent="0.25">
      <c r="A13" s="15" t="s">
        <v>62</v>
      </c>
      <c r="B13" s="16">
        <v>150825.94914327638</v>
      </c>
      <c r="C13" s="16">
        <v>175166.99723837816</v>
      </c>
      <c r="D13" s="16">
        <v>182786.43668332306</v>
      </c>
      <c r="E13" s="16">
        <v>206299.55412176688</v>
      </c>
      <c r="F13" s="16">
        <v>198296.28570285146</v>
      </c>
      <c r="G13" s="16">
        <v>214608.93346203843</v>
      </c>
      <c r="H13" s="16">
        <v>406389.42505923251</v>
      </c>
      <c r="I13" s="16">
        <v>236006.29975685407</v>
      </c>
      <c r="J13" s="17">
        <v>242228.31233308403</v>
      </c>
      <c r="K13" s="74"/>
      <c r="L13" s="74"/>
      <c r="M13" s="74"/>
      <c r="N13" s="74"/>
      <c r="O13" s="74"/>
      <c r="P13" s="74"/>
      <c r="Q13" s="74"/>
      <c r="R13" s="74"/>
      <c r="S13" s="74"/>
    </row>
    <row r="14" spans="1:205" x14ac:dyDescent="0.25">
      <c r="A14" s="18" t="s">
        <v>63</v>
      </c>
      <c r="B14" s="19">
        <v>129806.15537410197</v>
      </c>
      <c r="C14" s="19">
        <v>155674.85866219769</v>
      </c>
      <c r="D14" s="19">
        <v>164958.20078615032</v>
      </c>
      <c r="E14" s="20">
        <v>187862.78219803108</v>
      </c>
      <c r="F14" s="20">
        <v>181765.53219197062</v>
      </c>
      <c r="G14" s="20">
        <v>195935.84358536499</v>
      </c>
      <c r="H14" s="20">
        <v>347583.32029418868</v>
      </c>
      <c r="I14" s="20">
        <v>218297.12322762047</v>
      </c>
      <c r="J14" s="21">
        <v>224337.052893869</v>
      </c>
      <c r="K14" s="74"/>
    </row>
    <row r="15" spans="1:205" x14ac:dyDescent="0.25">
      <c r="A15" s="22" t="s">
        <v>64</v>
      </c>
      <c r="B15" s="23">
        <v>21019.793769174397</v>
      </c>
      <c r="C15" s="23">
        <v>19492.138576180459</v>
      </c>
      <c r="D15" s="23">
        <v>17828.235897172734</v>
      </c>
      <c r="E15" s="24">
        <v>18436.771923735789</v>
      </c>
      <c r="F15" s="24">
        <v>16530.753510880848</v>
      </c>
      <c r="G15" s="24">
        <v>18673.089876673454</v>
      </c>
      <c r="H15" s="24">
        <v>58806.104765043798</v>
      </c>
      <c r="I15" s="24">
        <v>17709.176529233591</v>
      </c>
      <c r="J15" s="25">
        <v>17891.259439215028</v>
      </c>
      <c r="K15" s="74"/>
      <c r="L15" s="74"/>
      <c r="M15" s="74"/>
      <c r="N15" s="74"/>
      <c r="O15" s="74"/>
      <c r="P15" s="74"/>
      <c r="Q15" s="74"/>
      <c r="R15" s="74"/>
      <c r="S15" s="74"/>
    </row>
    <row r="16" spans="1:205" x14ac:dyDescent="0.25">
      <c r="A16" s="18" t="s">
        <v>65</v>
      </c>
      <c r="B16" s="26" t="s">
        <v>66</v>
      </c>
      <c r="C16" s="26" t="s">
        <v>66</v>
      </c>
      <c r="D16" s="26" t="s">
        <v>66</v>
      </c>
      <c r="E16" s="26" t="s">
        <v>66</v>
      </c>
      <c r="F16" s="26" t="s">
        <v>66</v>
      </c>
      <c r="G16" s="26" t="s">
        <v>66</v>
      </c>
      <c r="H16" s="26" t="s">
        <v>66</v>
      </c>
      <c r="I16" s="26" t="s">
        <v>66</v>
      </c>
      <c r="J16" s="27" t="s">
        <v>66</v>
      </c>
      <c r="K16" s="74"/>
      <c r="L16" s="74"/>
    </row>
    <row r="17" spans="1:20" x14ac:dyDescent="0.25">
      <c r="A17" s="164" t="s">
        <v>67</v>
      </c>
      <c r="B17" s="165">
        <v>0</v>
      </c>
      <c r="C17" s="165">
        <v>0</v>
      </c>
      <c r="D17" s="165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7">
        <v>0</v>
      </c>
      <c r="K17" s="74"/>
      <c r="L17" s="74"/>
    </row>
    <row r="18" spans="1:20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19"/>
      <c r="K18" s="74"/>
      <c r="L18" s="74"/>
      <c r="M18" s="74"/>
      <c r="N18" s="74"/>
      <c r="O18" s="74"/>
      <c r="P18" s="74"/>
      <c r="Q18" s="74"/>
      <c r="R18" s="74"/>
      <c r="S18" s="74"/>
    </row>
    <row r="19" spans="1:20" x14ac:dyDescent="0.25">
      <c r="A19" s="168" t="s">
        <v>68</v>
      </c>
      <c r="B19" s="169"/>
      <c r="C19" s="169"/>
      <c r="D19" s="169"/>
      <c r="E19" s="169"/>
      <c r="F19" s="169"/>
      <c r="G19" s="169"/>
      <c r="H19" s="169"/>
      <c r="I19" s="169"/>
      <c r="J19" s="170"/>
      <c r="K19" s="73"/>
      <c r="L19" s="73"/>
      <c r="M19" s="73"/>
      <c r="N19" s="73"/>
      <c r="O19" s="73"/>
      <c r="P19" s="73"/>
      <c r="Q19" s="73"/>
      <c r="R19" s="73"/>
      <c r="S19" s="73"/>
    </row>
    <row r="20" spans="1:20" x14ac:dyDescent="0.25">
      <c r="A20" s="174" t="s">
        <v>69</v>
      </c>
      <c r="B20" s="16">
        <v>334496.12875850272</v>
      </c>
      <c r="C20" s="16">
        <v>328159.65289414913</v>
      </c>
      <c r="D20" s="16">
        <v>268785.59041053959</v>
      </c>
      <c r="E20" s="16">
        <v>325039.21081104124</v>
      </c>
      <c r="F20" s="16">
        <v>283644.39740725281</v>
      </c>
      <c r="G20" s="16">
        <v>328621.69251623627</v>
      </c>
      <c r="H20" s="16">
        <v>381563.81452076213</v>
      </c>
      <c r="I20" s="16">
        <v>507475.75292121863</v>
      </c>
      <c r="J20" s="17">
        <v>532616.34657567239</v>
      </c>
    </row>
    <row r="21" spans="1:20" x14ac:dyDescent="0.25">
      <c r="A21" s="22" t="s">
        <v>70</v>
      </c>
      <c r="B21" s="23">
        <v>1218.9371884276741</v>
      </c>
      <c r="C21" s="23">
        <v>5146.2710413352152</v>
      </c>
      <c r="D21" s="23">
        <v>2163.3924231952765</v>
      </c>
      <c r="E21" s="23">
        <v>2757.0893993795039</v>
      </c>
      <c r="F21" s="23">
        <v>2940.233491122935</v>
      </c>
      <c r="G21" s="23">
        <v>2440.5796769108479</v>
      </c>
      <c r="H21" s="23">
        <v>21170.995520762153</v>
      </c>
      <c r="I21" s="23">
        <v>2535.277921218656</v>
      </c>
      <c r="J21" s="32">
        <v>3526.7005756723966</v>
      </c>
      <c r="K21" s="70"/>
      <c r="L21" s="70"/>
      <c r="M21" s="70"/>
      <c r="N21" s="70"/>
      <c r="O21" s="70"/>
      <c r="P21" s="70"/>
      <c r="Q21" s="70"/>
      <c r="R21" s="70"/>
      <c r="S21" s="70"/>
    </row>
    <row r="22" spans="1:20" x14ac:dyDescent="0.25">
      <c r="A22" s="18" t="s">
        <v>73</v>
      </c>
      <c r="B22" s="19">
        <v>129851.84177596057</v>
      </c>
      <c r="C22" s="19">
        <v>93286.874819914912</v>
      </c>
      <c r="D22" s="19">
        <v>65283.849146741362</v>
      </c>
      <c r="E22" s="20">
        <v>88298.204817668724</v>
      </c>
      <c r="F22" s="20">
        <v>73784.300410242635</v>
      </c>
      <c r="G22" s="20">
        <v>61583.408770943519</v>
      </c>
      <c r="H22" s="20">
        <v>88336.741999999998</v>
      </c>
      <c r="I22" s="20">
        <v>170263.774</v>
      </c>
      <c r="J22" s="21">
        <v>312534.27500000002</v>
      </c>
    </row>
    <row r="23" spans="1:20" x14ac:dyDescent="0.25">
      <c r="A23" s="22" t="s">
        <v>75</v>
      </c>
      <c r="B23" s="23">
        <v>201449.63043104811</v>
      </c>
      <c r="C23" s="23">
        <v>226724.54912257861</v>
      </c>
      <c r="D23" s="23">
        <v>199346.3320070871</v>
      </c>
      <c r="E23" s="24">
        <v>228442.57005860869</v>
      </c>
      <c r="F23" s="24">
        <v>202924.65907583525</v>
      </c>
      <c r="G23" s="24">
        <v>260842.06546444842</v>
      </c>
      <c r="H23" s="24">
        <v>271169.15100000001</v>
      </c>
      <c r="I23" s="24">
        <v>333715.451</v>
      </c>
      <c r="J23" s="25">
        <v>216194.54</v>
      </c>
      <c r="K23" s="74"/>
      <c r="L23" s="74"/>
      <c r="M23" s="74"/>
      <c r="N23" s="74"/>
      <c r="O23" s="74"/>
      <c r="P23" s="74"/>
      <c r="Q23" s="74"/>
      <c r="R23" s="74"/>
    </row>
    <row r="24" spans="1:20" x14ac:dyDescent="0.25">
      <c r="A24" s="80" t="s">
        <v>77</v>
      </c>
      <c r="B24" s="76">
        <v>1975.7193630663758</v>
      </c>
      <c r="C24" s="76">
        <v>3001.9579103203669</v>
      </c>
      <c r="D24" s="76">
        <v>1992.0168335158569</v>
      </c>
      <c r="E24" s="77">
        <v>5541.3465353843321</v>
      </c>
      <c r="F24" s="77">
        <v>3995.2044300519638</v>
      </c>
      <c r="G24" s="77">
        <v>3755.638603933488</v>
      </c>
      <c r="H24" s="77">
        <v>886.92600000000004</v>
      </c>
      <c r="I24" s="77">
        <v>961.25</v>
      </c>
      <c r="J24" s="78">
        <v>360.83100000000002</v>
      </c>
    </row>
    <row r="25" spans="1:20" x14ac:dyDescent="0.25">
      <c r="A25" s="49"/>
      <c r="B25" s="26"/>
      <c r="C25" s="26"/>
      <c r="D25" s="26"/>
      <c r="E25" s="26"/>
      <c r="F25" s="26"/>
      <c r="G25" s="26"/>
      <c r="H25" s="26"/>
      <c r="I25" s="26"/>
      <c r="J25" s="26"/>
      <c r="K25" s="119"/>
      <c r="L25" s="119"/>
      <c r="M25" s="119"/>
      <c r="N25" s="119"/>
      <c r="O25" s="119"/>
      <c r="P25" s="119"/>
      <c r="Q25" s="119"/>
      <c r="R25" s="119"/>
      <c r="S25" s="119"/>
      <c r="T25" s="119">
        <f t="shared" ref="T25" si="0">+T19-T23</f>
        <v>0</v>
      </c>
    </row>
    <row r="26" spans="1:20" x14ac:dyDescent="0.25">
      <c r="A26" s="39" t="s">
        <v>79</v>
      </c>
      <c r="B26" s="40">
        <v>3435.9637905807435</v>
      </c>
      <c r="C26" s="40">
        <v>7336.5310565656064</v>
      </c>
      <c r="D26" s="40">
        <v>14058.268009737389</v>
      </c>
      <c r="E26" s="40">
        <v>9872.5349678675975</v>
      </c>
      <c r="F26" s="40">
        <v>12350.625350740105</v>
      </c>
      <c r="G26" s="40">
        <v>19191.379743518173</v>
      </c>
      <c r="H26" s="40">
        <v>71986.392473629385</v>
      </c>
      <c r="I26" s="40">
        <v>25943.459417420097</v>
      </c>
      <c r="J26" s="41">
        <v>23827.162859667944</v>
      </c>
    </row>
    <row r="27" spans="1:20" x14ac:dyDescent="0.25">
      <c r="A27" s="18" t="s">
        <v>80</v>
      </c>
      <c r="B27" s="19">
        <v>2527.9334324199967</v>
      </c>
      <c r="C27" s="19">
        <v>5428.1350058146318</v>
      </c>
      <c r="D27" s="19">
        <v>6098.1985537280316</v>
      </c>
      <c r="E27" s="20">
        <v>5884.0520358496251</v>
      </c>
      <c r="F27" s="20">
        <v>8086.3558615110114</v>
      </c>
      <c r="G27" s="20">
        <v>4707.2975884205835</v>
      </c>
      <c r="H27" s="20">
        <v>15189.659489818752</v>
      </c>
      <c r="I27" s="20">
        <v>4700.6304548525777</v>
      </c>
      <c r="J27" s="21">
        <v>6491.2730773129779</v>
      </c>
    </row>
    <row r="28" spans="1:20" x14ac:dyDescent="0.25">
      <c r="A28" s="22" t="s">
        <v>137</v>
      </c>
      <c r="B28" s="23">
        <v>823.03441955604069</v>
      </c>
      <c r="C28" s="23">
        <v>800.07303613154113</v>
      </c>
      <c r="D28" s="23">
        <v>1247.6635242418697</v>
      </c>
      <c r="E28" s="24">
        <v>1311.6513850014474</v>
      </c>
      <c r="F28" s="24">
        <v>1572.1087669252663</v>
      </c>
      <c r="G28" s="24">
        <v>1622.1364780676831</v>
      </c>
      <c r="H28" s="24">
        <v>1811.3090822969009</v>
      </c>
      <c r="I28" s="24">
        <v>1594.4450084094906</v>
      </c>
      <c r="J28" s="25">
        <v>1327.3824287489012</v>
      </c>
    </row>
    <row r="29" spans="1:20" x14ac:dyDescent="0.25">
      <c r="A29" s="18" t="s">
        <v>84</v>
      </c>
      <c r="B29" s="19">
        <v>84.995938604706424</v>
      </c>
      <c r="C29" s="19">
        <v>1108.3230146194337</v>
      </c>
      <c r="D29" s="19">
        <v>6712.4059317674883</v>
      </c>
      <c r="E29" s="20">
        <v>2642.6163518867293</v>
      </c>
      <c r="F29" s="20">
        <v>2636.3502758958816</v>
      </c>
      <c r="G29" s="20">
        <v>1933.7000496469259</v>
      </c>
      <c r="H29" s="20">
        <v>3586.6137053819766</v>
      </c>
      <c r="I29" s="20">
        <v>3678.7655279398932</v>
      </c>
      <c r="J29" s="21">
        <v>1901.4346883679732</v>
      </c>
    </row>
    <row r="30" spans="1:20" x14ac:dyDescent="0.25">
      <c r="A30" s="33" t="s">
        <v>138</v>
      </c>
      <c r="B30" s="34">
        <v>0</v>
      </c>
      <c r="C30" s="34">
        <v>0</v>
      </c>
      <c r="D30" s="34">
        <v>0</v>
      </c>
      <c r="E30" s="35">
        <v>34.21519512979738</v>
      </c>
      <c r="F30" s="35">
        <v>55.810446407946912</v>
      </c>
      <c r="G30" s="35">
        <v>10928.245627382981</v>
      </c>
      <c r="H30" s="35">
        <v>51398.810196131752</v>
      </c>
      <c r="I30" s="35">
        <v>15969.618426218134</v>
      </c>
      <c r="J30" s="36">
        <v>14107.072665238089</v>
      </c>
    </row>
    <row r="31" spans="1:20" x14ac:dyDescent="0.25">
      <c r="A31" s="171"/>
      <c r="B31" s="19"/>
      <c r="C31" s="19"/>
      <c r="D31" s="19"/>
      <c r="E31" s="20"/>
      <c r="F31" s="20"/>
      <c r="G31" s="20"/>
      <c r="H31" s="20"/>
      <c r="I31" s="20"/>
    </row>
    <row r="32" spans="1:20" x14ac:dyDescent="0.25">
      <c r="A32" s="653" t="s">
        <v>139</v>
      </c>
      <c r="B32" s="654"/>
      <c r="C32" s="654"/>
      <c r="D32" s="654"/>
      <c r="E32" s="654"/>
      <c r="F32" s="65"/>
      <c r="G32" s="65"/>
      <c r="H32" s="65"/>
      <c r="I32" s="65"/>
      <c r="J32" s="50"/>
    </row>
    <row r="33" spans="1:10" x14ac:dyDescent="0.25">
      <c r="A33" s="655" t="s">
        <v>118</v>
      </c>
      <c r="B33" s="612"/>
      <c r="C33" s="612"/>
      <c r="D33" s="612"/>
      <c r="E33" s="612"/>
      <c r="F33" s="612"/>
      <c r="G33" s="612"/>
      <c r="H33" s="157"/>
      <c r="J33" s="52"/>
    </row>
    <row r="34" spans="1:10" x14ac:dyDescent="0.25">
      <c r="A34" s="656" t="s">
        <v>88</v>
      </c>
      <c r="B34" s="631"/>
      <c r="C34" s="631"/>
      <c r="D34" s="631"/>
      <c r="E34" s="631"/>
      <c r="F34" s="631"/>
      <c r="G34" s="631"/>
      <c r="H34" s="118"/>
      <c r="J34" s="52"/>
    </row>
    <row r="35" spans="1:10" x14ac:dyDescent="0.25">
      <c r="A35" s="656" t="s">
        <v>90</v>
      </c>
      <c r="B35" s="631"/>
      <c r="C35" s="631"/>
      <c r="D35" s="631"/>
      <c r="E35" s="631"/>
      <c r="F35" s="631"/>
      <c r="G35" s="631"/>
      <c r="H35" s="118"/>
      <c r="J35" s="52"/>
    </row>
    <row r="36" spans="1:10" x14ac:dyDescent="0.25">
      <c r="A36" s="172" t="s">
        <v>91</v>
      </c>
      <c r="B36" s="117"/>
      <c r="C36" s="117"/>
      <c r="D36" s="53"/>
      <c r="E36" s="53"/>
      <c r="F36" s="53"/>
      <c r="G36" s="53"/>
      <c r="H36" s="118"/>
      <c r="J36" s="52"/>
    </row>
    <row r="37" spans="1:10" x14ac:dyDescent="0.25">
      <c r="A37" s="633" t="s">
        <v>92</v>
      </c>
      <c r="B37" s="634"/>
      <c r="C37" s="634"/>
      <c r="D37" s="634"/>
      <c r="E37" s="634"/>
      <c r="F37" s="634"/>
      <c r="G37" s="634"/>
      <c r="H37" s="154"/>
      <c r="I37" s="67"/>
      <c r="J37" s="54"/>
    </row>
    <row r="2881" spans="20:20" x14ac:dyDescent="0.25">
      <c r="T2881" s="68"/>
    </row>
    <row r="2889" spans="20:20" x14ac:dyDescent="0.25">
      <c r="T2889" s="68"/>
    </row>
    <row r="2961" spans="16:16" x14ac:dyDescent="0.25">
      <c r="P2961" s="68"/>
    </row>
    <row r="3101" spans="20:20" x14ac:dyDescent="0.25">
      <c r="T3101" s="68"/>
    </row>
    <row r="3109" spans="20:20" x14ac:dyDescent="0.25">
      <c r="T3109" s="68"/>
    </row>
    <row r="3576" spans="20:20" x14ac:dyDescent="0.25">
      <c r="T3576" s="68"/>
    </row>
    <row r="3584" spans="20:20" x14ac:dyDescent="0.25">
      <c r="T3584" s="68"/>
    </row>
    <row r="3613" spans="16:16" x14ac:dyDescent="0.25">
      <c r="P3613" s="68"/>
    </row>
    <row r="3786" spans="20:20" x14ac:dyDescent="0.25">
      <c r="T3786" s="68"/>
    </row>
    <row r="3794" spans="20:20" x14ac:dyDescent="0.25">
      <c r="T3794" s="68"/>
    </row>
    <row r="4167" spans="20:20" x14ac:dyDescent="0.25">
      <c r="T4167" s="68"/>
    </row>
    <row r="4168" spans="20:20" x14ac:dyDescent="0.25">
      <c r="T4168" s="68"/>
    </row>
    <row r="4185" spans="19:19" x14ac:dyDescent="0.25">
      <c r="S4185" s="68"/>
    </row>
    <row r="4261" spans="14:16" x14ac:dyDescent="0.25">
      <c r="N4261" s="68"/>
    </row>
    <row r="4268" spans="14:16" x14ac:dyDescent="0.25">
      <c r="P4268" s="68"/>
    </row>
    <row r="7746" spans="14:14" x14ac:dyDescent="0.25">
      <c r="N7746" s="68"/>
    </row>
  </sheetData>
  <mergeCells count="8">
    <mergeCell ref="A34:G34"/>
    <mergeCell ref="A35:G35"/>
    <mergeCell ref="A37:G37"/>
    <mergeCell ref="A1:XFD2"/>
    <mergeCell ref="A3:J4"/>
    <mergeCell ref="A5:J5"/>
    <mergeCell ref="A32:E32"/>
    <mergeCell ref="A33:G33"/>
  </mergeCells>
  <hyperlinks>
    <hyperlink ref="J9" location="Índice!A1" display="Índice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W7746"/>
  <sheetViews>
    <sheetView zoomScaleNormal="100" workbookViewId="0">
      <selection activeCell="A3" sqref="A3:J4"/>
    </sheetView>
  </sheetViews>
  <sheetFormatPr baseColWidth="10" defaultColWidth="11.42578125" defaultRowHeight="14.25" x14ac:dyDescent="0.25"/>
  <cols>
    <col min="1" max="1" width="64.28515625" style="1" customWidth="1"/>
    <col min="2" max="6" width="12" style="1" customWidth="1"/>
    <col min="7" max="7" width="11.28515625" style="1" customWidth="1"/>
    <col min="8" max="10" width="11.42578125" style="1"/>
    <col min="11" max="12" width="12.7109375" style="1" bestFit="1" customWidth="1"/>
    <col min="13" max="13" width="15" style="1" customWidth="1"/>
    <col min="14" max="16384" width="11.42578125" style="1"/>
  </cols>
  <sheetData>
    <row r="1" spans="1:205" s="613" customFormat="1" ht="60" customHeight="1" x14ac:dyDescent="0.2"/>
    <row r="2" spans="1:205" s="613" customFormat="1" ht="30.75" customHeight="1" x14ac:dyDescent="0.2"/>
    <row r="3" spans="1:205" s="2" customFormat="1" ht="14.25" customHeight="1" x14ac:dyDescent="0.25">
      <c r="A3" s="635" t="s">
        <v>0</v>
      </c>
      <c r="B3" s="636"/>
      <c r="C3" s="636"/>
      <c r="D3" s="636"/>
      <c r="E3" s="636"/>
      <c r="F3" s="636"/>
      <c r="G3" s="636"/>
      <c r="H3" s="636"/>
      <c r="I3" s="636"/>
      <c r="J3" s="6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</row>
    <row r="4" spans="1:205" s="2" customFormat="1" ht="14.25" customHeight="1" x14ac:dyDescent="0.25">
      <c r="A4" s="635"/>
      <c r="B4" s="636"/>
      <c r="C4" s="636"/>
      <c r="D4" s="636"/>
      <c r="E4" s="636"/>
      <c r="F4" s="636"/>
      <c r="G4" s="636"/>
      <c r="H4" s="636"/>
      <c r="I4" s="636"/>
      <c r="J4" s="6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</row>
    <row r="5" spans="1:205" s="2" customFormat="1" ht="14.25" customHeight="1" x14ac:dyDescent="0.25">
      <c r="A5" s="637" t="s">
        <v>140</v>
      </c>
      <c r="B5" s="638"/>
      <c r="C5" s="638"/>
      <c r="D5" s="638"/>
      <c r="E5" s="638"/>
      <c r="F5" s="638"/>
      <c r="G5" s="638"/>
      <c r="H5" s="638"/>
      <c r="I5" s="638"/>
      <c r="J5" s="6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s="2" customFormat="1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s="2" customFormat="1" x14ac:dyDescent="0.25">
      <c r="A7" s="3" t="s">
        <v>54</v>
      </c>
      <c r="B7" s="6"/>
      <c r="C7" s="6"/>
      <c r="D7" s="6"/>
      <c r="E7" s="6"/>
      <c r="F7" s="6"/>
      <c r="G7" s="6"/>
      <c r="H7" s="6"/>
      <c r="I7" s="6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s="2" customFormat="1" x14ac:dyDescent="0.25">
      <c r="A8" s="7" t="s">
        <v>136</v>
      </c>
      <c r="B8" s="8"/>
      <c r="C8" s="8"/>
      <c r="D8" s="8"/>
      <c r="E8" s="8"/>
      <c r="F8" s="8"/>
      <c r="G8" s="8"/>
      <c r="H8" s="8"/>
      <c r="I8" s="8"/>
      <c r="J8" s="6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x14ac:dyDescent="0.25">
      <c r="A9" s="9"/>
      <c r="B9" s="10"/>
      <c r="C9" s="10"/>
      <c r="D9" s="10"/>
      <c r="E9" s="10"/>
      <c r="F9" s="10"/>
      <c r="G9" s="10"/>
      <c r="H9" s="10"/>
      <c r="I9" s="10"/>
      <c r="J9" s="11" t="s">
        <v>56</v>
      </c>
      <c r="K9" s="69"/>
      <c r="M9" s="69"/>
    </row>
    <row r="10" spans="1:205" ht="15" x14ac:dyDescent="0.25">
      <c r="A10" s="175" t="s">
        <v>94</v>
      </c>
      <c r="B10" s="176">
        <v>2012</v>
      </c>
      <c r="C10" s="176">
        <v>2013</v>
      </c>
      <c r="D10" s="177">
        <v>2014</v>
      </c>
      <c r="E10" s="177">
        <v>2015</v>
      </c>
      <c r="F10" s="177">
        <v>2016</v>
      </c>
      <c r="G10" s="140">
        <v>2017</v>
      </c>
      <c r="H10" s="140">
        <v>2018</v>
      </c>
      <c r="I10" s="140">
        <v>2019</v>
      </c>
      <c r="J10" s="159" t="s">
        <v>95</v>
      </c>
    </row>
    <row r="11" spans="1:205" x14ac:dyDescent="0.25">
      <c r="A11" s="98" t="s">
        <v>97</v>
      </c>
      <c r="B11" s="86"/>
      <c r="C11" s="86"/>
      <c r="D11" s="86"/>
      <c r="E11" s="86"/>
      <c r="F11" s="86"/>
      <c r="G11" s="86"/>
      <c r="H11" s="86"/>
      <c r="I11" s="86"/>
      <c r="J11" s="178"/>
    </row>
    <row r="12" spans="1:205" x14ac:dyDescent="0.25">
      <c r="A12" s="46" t="s">
        <v>101</v>
      </c>
      <c r="B12" s="88">
        <v>316452.43896041304</v>
      </c>
      <c r="C12" s="89">
        <v>287510.78589547513</v>
      </c>
      <c r="D12" s="88">
        <v>253484.06971339032</v>
      </c>
      <c r="E12" s="89">
        <v>275853.53291391023</v>
      </c>
      <c r="F12" s="88">
        <v>248092.49078402857</v>
      </c>
      <c r="G12" s="88">
        <v>285557.04171104328</v>
      </c>
      <c r="H12" s="88">
        <v>223101.26250289535</v>
      </c>
      <c r="I12" s="89">
        <v>240162.54922974124</v>
      </c>
      <c r="J12" s="179">
        <v>239066.88470565667</v>
      </c>
      <c r="K12" s="74"/>
      <c r="L12" s="74"/>
      <c r="M12" s="74"/>
    </row>
    <row r="13" spans="1:205" x14ac:dyDescent="0.25">
      <c r="A13" s="91" t="s">
        <v>102</v>
      </c>
      <c r="B13" s="92">
        <v>322407.21294826304</v>
      </c>
      <c r="C13" s="92">
        <v>326322.42929906346</v>
      </c>
      <c r="D13" s="92">
        <v>345293.67021087109</v>
      </c>
      <c r="E13" s="92">
        <v>364845.81280708569</v>
      </c>
      <c r="F13" s="92">
        <v>412397.34281255101</v>
      </c>
      <c r="G13" s="92">
        <v>510176.99247508077</v>
      </c>
      <c r="H13" s="92">
        <v>589435.71232895425</v>
      </c>
      <c r="I13" s="92">
        <v>585089.7820523507</v>
      </c>
      <c r="J13" s="180">
        <v>728256.90097149869</v>
      </c>
      <c r="K13" s="74"/>
      <c r="L13" s="74"/>
      <c r="M13" s="74"/>
    </row>
    <row r="14" spans="1:205" x14ac:dyDescent="0.25">
      <c r="A14" s="46" t="s">
        <v>103</v>
      </c>
      <c r="B14" s="88">
        <v>183666.72657913133</v>
      </c>
      <c r="C14" s="89">
        <v>195248.49807047541</v>
      </c>
      <c r="D14" s="88">
        <v>202476.74627768964</v>
      </c>
      <c r="E14" s="89">
        <v>202357.55139526547</v>
      </c>
      <c r="F14" s="88">
        <v>216424.44098919487</v>
      </c>
      <c r="G14" s="88">
        <v>248332.51155393873</v>
      </c>
      <c r="H14" s="88">
        <v>360503.59868430009</v>
      </c>
      <c r="I14" s="89">
        <v>292022.05914731818</v>
      </c>
      <c r="J14" s="179">
        <v>240636.93213945272</v>
      </c>
      <c r="K14" s="74"/>
      <c r="L14" s="74"/>
      <c r="M14" s="74"/>
    </row>
    <row r="15" spans="1:205" ht="16.5" customHeight="1" x14ac:dyDescent="0.25">
      <c r="A15" s="22" t="s">
        <v>141</v>
      </c>
      <c r="B15" s="92">
        <v>48219.805504963428</v>
      </c>
      <c r="C15" s="92">
        <v>66092.783402244881</v>
      </c>
      <c r="D15" s="92">
        <v>42727.481360451719</v>
      </c>
      <c r="E15" s="92">
        <v>31511.396868008036</v>
      </c>
      <c r="F15" s="92">
        <v>15404.754246035443</v>
      </c>
      <c r="G15" s="92">
        <v>41691.622926294222</v>
      </c>
      <c r="H15" s="92">
        <v>41414.184000000001</v>
      </c>
      <c r="I15" s="92">
        <v>91491.763999999996</v>
      </c>
      <c r="J15" s="180">
        <v>70512.225999999995</v>
      </c>
      <c r="K15" s="74"/>
      <c r="L15" s="74"/>
      <c r="M15" s="74"/>
    </row>
    <row r="16" spans="1:205" x14ac:dyDescent="0.25">
      <c r="A16" s="46" t="s">
        <v>105</v>
      </c>
      <c r="B16" s="88">
        <v>18092.553082804308</v>
      </c>
      <c r="C16" s="89">
        <v>18029.066819409294</v>
      </c>
      <c r="D16" s="88">
        <v>19805.980799333585</v>
      </c>
      <c r="E16" s="89">
        <v>15177.424978527553</v>
      </c>
      <c r="F16" s="88">
        <v>10868.511700173713</v>
      </c>
      <c r="G16" s="88">
        <v>12424.167484401587</v>
      </c>
      <c r="H16" s="88">
        <v>12615.998</v>
      </c>
      <c r="I16" s="89">
        <v>12829.401</v>
      </c>
      <c r="J16" s="179">
        <v>7027.61</v>
      </c>
      <c r="K16" s="74"/>
      <c r="L16" s="527"/>
      <c r="M16" s="74"/>
    </row>
    <row r="17" spans="1:19" x14ac:dyDescent="0.25">
      <c r="A17" s="91" t="s">
        <v>106</v>
      </c>
      <c r="B17" s="92">
        <v>7431.4083670333885</v>
      </c>
      <c r="C17" s="92">
        <v>13030.843320922588</v>
      </c>
      <c r="D17" s="92">
        <v>8137.6827614048143</v>
      </c>
      <c r="E17" s="92">
        <v>9078.6814659695629</v>
      </c>
      <c r="F17" s="92">
        <v>7037.7018780620638</v>
      </c>
      <c r="G17" s="92">
        <v>6946.1996604724272</v>
      </c>
      <c r="H17" s="92">
        <v>3572.8428220075293</v>
      </c>
      <c r="I17" s="92">
        <v>4853.0761028140614</v>
      </c>
      <c r="J17" s="180">
        <v>4900.7426509859115</v>
      </c>
      <c r="K17" s="74"/>
      <c r="L17" s="74"/>
      <c r="M17" s="74"/>
    </row>
    <row r="18" spans="1:19" ht="14.25" customHeight="1" x14ac:dyDescent="0.25">
      <c r="A18" s="46" t="s">
        <v>107</v>
      </c>
      <c r="B18" s="88">
        <v>1218.9371884276741</v>
      </c>
      <c r="C18" s="89">
        <v>5146.2710413352152</v>
      </c>
      <c r="D18" s="88">
        <v>2163.3924231952765</v>
      </c>
      <c r="E18" s="89">
        <v>2757.0893993795034</v>
      </c>
      <c r="F18" s="88">
        <v>2940.2334911229345</v>
      </c>
      <c r="G18" s="88">
        <v>2440.5796769108483</v>
      </c>
      <c r="H18" s="88">
        <v>21170.995520762157</v>
      </c>
      <c r="I18" s="89">
        <v>2535.277921218656</v>
      </c>
      <c r="J18" s="179">
        <v>3526.7005756723956</v>
      </c>
      <c r="K18" s="74"/>
      <c r="L18" s="74"/>
      <c r="M18" s="74"/>
    </row>
    <row r="19" spans="1:19" x14ac:dyDescent="0.25">
      <c r="A19" s="91" t="s">
        <v>108</v>
      </c>
      <c r="B19" s="92">
        <v>176944.60660154035</v>
      </c>
      <c r="C19" s="92">
        <v>211594.1410776843</v>
      </c>
      <c r="D19" s="92">
        <v>247080.63985059303</v>
      </c>
      <c r="E19" s="92">
        <v>248446.35319858359</v>
      </c>
      <c r="F19" s="92">
        <v>244841.1796162721</v>
      </c>
      <c r="G19" s="92">
        <v>258355.9493109099</v>
      </c>
      <c r="H19" s="92">
        <v>476158.22252682329</v>
      </c>
      <c r="I19" s="92">
        <v>292131.13336230983</v>
      </c>
      <c r="J19" s="180">
        <v>289231.54937585571</v>
      </c>
      <c r="K19" s="74"/>
      <c r="L19" s="74"/>
      <c r="M19" s="74"/>
    </row>
    <row r="20" spans="1:19" x14ac:dyDescent="0.25">
      <c r="A20" s="93" t="s">
        <v>109</v>
      </c>
      <c r="B20" s="94">
        <v>1074433.6892325799</v>
      </c>
      <c r="C20" s="94">
        <v>1122974.8189266103</v>
      </c>
      <c r="D20" s="94">
        <v>1121169.6633969294</v>
      </c>
      <c r="E20" s="94">
        <v>1150027.8430267298</v>
      </c>
      <c r="F20" s="94">
        <v>1158006.6555174408</v>
      </c>
      <c r="G20" s="94">
        <v>1365925.0647990517</v>
      </c>
      <c r="H20" s="94">
        <v>1727972.8163857423</v>
      </c>
      <c r="I20" s="94">
        <v>1521115.0428157528</v>
      </c>
      <c r="J20" s="124">
        <v>1583159.5464191223</v>
      </c>
      <c r="K20" s="73"/>
      <c r="L20" s="73"/>
      <c r="M20" s="73"/>
      <c r="N20" s="73"/>
      <c r="O20" s="73"/>
      <c r="P20" s="73"/>
      <c r="Q20" s="73"/>
      <c r="R20" s="73"/>
      <c r="S20" s="73"/>
    </row>
    <row r="21" spans="1:19" x14ac:dyDescent="0.2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73"/>
      <c r="L21" s="73"/>
      <c r="M21" s="73"/>
      <c r="N21" s="73"/>
      <c r="O21" s="73"/>
      <c r="P21" s="73"/>
      <c r="Q21" s="73"/>
      <c r="R21" s="73"/>
      <c r="S21" s="73"/>
    </row>
    <row r="22" spans="1:19" x14ac:dyDescent="0.25">
      <c r="A22" s="181" t="s">
        <v>110</v>
      </c>
      <c r="B22" s="182"/>
      <c r="C22" s="182"/>
      <c r="D22" s="182"/>
      <c r="E22" s="182"/>
      <c r="F22" s="182"/>
      <c r="G22" s="182"/>
      <c r="H22" s="182"/>
      <c r="I22" s="182"/>
      <c r="J22" s="183"/>
      <c r="K22" s="74"/>
      <c r="L22" s="74"/>
      <c r="M22" s="74"/>
      <c r="N22" s="74"/>
      <c r="O22" s="74"/>
      <c r="P22" s="74"/>
      <c r="Q22" s="74"/>
      <c r="R22" s="74"/>
      <c r="S22" s="74"/>
    </row>
    <row r="23" spans="1:19" x14ac:dyDescent="0.25">
      <c r="A23" s="184" t="s">
        <v>111</v>
      </c>
      <c r="B23" s="185">
        <v>929149.61499999999</v>
      </c>
      <c r="C23" s="186">
        <v>910964.03300000005</v>
      </c>
      <c r="D23" s="185">
        <v>1061245.0009999999</v>
      </c>
      <c r="E23" s="186">
        <v>1210763.3600000001</v>
      </c>
      <c r="F23" s="185">
        <v>1140919.594</v>
      </c>
      <c r="G23" s="185">
        <v>1211253.736</v>
      </c>
      <c r="H23" s="185">
        <v>1206591.3859999999</v>
      </c>
      <c r="I23" s="186">
        <v>1801412.3729999999</v>
      </c>
      <c r="J23" s="187">
        <v>1380950.2080000001</v>
      </c>
    </row>
    <row r="24" spans="1:19" x14ac:dyDescent="0.25">
      <c r="A24" s="91" t="s">
        <v>112</v>
      </c>
      <c r="B24" s="102">
        <v>397025.27</v>
      </c>
      <c r="C24" s="102">
        <v>406032.52500000002</v>
      </c>
      <c r="D24" s="102">
        <v>434796.83199999999</v>
      </c>
      <c r="E24" s="102">
        <v>461796.52399999998</v>
      </c>
      <c r="F24" s="102">
        <v>522900.84100000001</v>
      </c>
      <c r="G24" s="102">
        <v>573806.31099999999</v>
      </c>
      <c r="H24" s="102">
        <v>661650.99199999997</v>
      </c>
      <c r="I24" s="102">
        <v>728181.54500000004</v>
      </c>
      <c r="J24" s="188">
        <v>590687.46299999999</v>
      </c>
    </row>
    <row r="25" spans="1:19" x14ac:dyDescent="0.25">
      <c r="A25" s="46" t="s">
        <v>114</v>
      </c>
      <c r="B25" s="99">
        <v>202998.37988236776</v>
      </c>
      <c r="C25" s="100">
        <v>242070.96445486243</v>
      </c>
      <c r="D25" s="99">
        <v>235162.43936333738</v>
      </c>
      <c r="E25" s="100">
        <v>257436.4568608244</v>
      </c>
      <c r="F25" s="99">
        <v>245674.57975679921</v>
      </c>
      <c r="G25" s="99">
        <v>267726.71442467766</v>
      </c>
      <c r="H25" s="99">
        <v>363466.27458418813</v>
      </c>
      <c r="I25" s="100">
        <v>251691.32643837656</v>
      </c>
      <c r="J25" s="189">
        <v>259555.77491690018</v>
      </c>
    </row>
    <row r="26" spans="1:19" x14ac:dyDescent="0.25">
      <c r="A26" s="93" t="s">
        <v>116</v>
      </c>
      <c r="B26" s="103">
        <v>1529173.2648823678</v>
      </c>
      <c r="C26" s="103">
        <v>1559067.5224548627</v>
      </c>
      <c r="D26" s="103">
        <v>1731204.2723633372</v>
      </c>
      <c r="E26" s="103">
        <v>1929996.3408608246</v>
      </c>
      <c r="F26" s="103">
        <v>1909495.0147567992</v>
      </c>
      <c r="G26" s="103">
        <v>2052786.7614246777</v>
      </c>
      <c r="H26" s="103">
        <v>2231708.6525841882</v>
      </c>
      <c r="I26" s="103">
        <v>2781285.2444383767</v>
      </c>
      <c r="J26" s="190">
        <v>2231193.4459169004</v>
      </c>
    </row>
    <row r="27" spans="1:19" x14ac:dyDescent="0.25">
      <c r="A27" s="105"/>
      <c r="B27" s="191"/>
      <c r="C27" s="191"/>
      <c r="D27" s="191"/>
      <c r="E27" s="191"/>
      <c r="F27" s="191"/>
      <c r="G27" s="191"/>
      <c r="H27" s="191"/>
      <c r="I27" s="191"/>
      <c r="J27" s="74"/>
    </row>
    <row r="28" spans="1:19" x14ac:dyDescent="0.25">
      <c r="A28" s="653" t="s">
        <v>142</v>
      </c>
      <c r="B28" s="654"/>
      <c r="C28" s="654"/>
      <c r="D28" s="654"/>
      <c r="E28" s="654"/>
      <c r="F28" s="65"/>
      <c r="G28" s="65"/>
      <c r="H28" s="65"/>
      <c r="I28" s="65"/>
      <c r="J28" s="50"/>
    </row>
    <row r="29" spans="1:19" x14ac:dyDescent="0.25">
      <c r="A29" s="655" t="s">
        <v>118</v>
      </c>
      <c r="B29" s="612"/>
      <c r="C29" s="612"/>
      <c r="D29" s="612"/>
      <c r="E29" s="612"/>
      <c r="F29" s="612"/>
      <c r="G29" s="612"/>
      <c r="H29" s="157"/>
      <c r="J29" s="52"/>
    </row>
    <row r="30" spans="1:19" x14ac:dyDescent="0.25">
      <c r="A30" s="656" t="s">
        <v>88</v>
      </c>
      <c r="B30" s="631"/>
      <c r="C30" s="631"/>
      <c r="D30" s="631"/>
      <c r="E30" s="631"/>
      <c r="F30" s="631"/>
      <c r="G30" s="631"/>
      <c r="H30" s="118"/>
      <c r="J30" s="52"/>
    </row>
    <row r="31" spans="1:19" x14ac:dyDescent="0.25">
      <c r="A31" s="51" t="s">
        <v>91</v>
      </c>
      <c r="B31" s="118"/>
      <c r="C31" s="118"/>
      <c r="D31" s="118"/>
      <c r="E31" s="118"/>
      <c r="F31" s="118"/>
      <c r="G31" s="118"/>
      <c r="H31" s="118"/>
      <c r="J31" s="52"/>
    </row>
    <row r="32" spans="1:19" x14ac:dyDescent="0.25">
      <c r="A32" s="633" t="s">
        <v>92</v>
      </c>
      <c r="B32" s="634"/>
      <c r="C32" s="634"/>
      <c r="D32" s="634"/>
      <c r="E32" s="634"/>
      <c r="F32" s="634"/>
      <c r="G32" s="634"/>
      <c r="H32" s="154"/>
      <c r="I32" s="67"/>
      <c r="J32" s="54"/>
    </row>
    <row r="34" spans="2:2" x14ac:dyDescent="0.25">
      <c r="B34" s="73"/>
    </row>
    <row r="35" spans="2:2" x14ac:dyDescent="0.25">
      <c r="B35" s="73"/>
    </row>
    <row r="2881" spans="20:20" x14ac:dyDescent="0.25">
      <c r="T2881" s="68"/>
    </row>
    <row r="2889" spans="20:20" x14ac:dyDescent="0.25">
      <c r="T2889" s="68"/>
    </row>
    <row r="2961" spans="16:16" x14ac:dyDescent="0.25">
      <c r="P2961" s="68"/>
    </row>
    <row r="3101" spans="20:20" x14ac:dyDescent="0.25">
      <c r="T3101" s="68"/>
    </row>
    <row r="3109" spans="20:20" x14ac:dyDescent="0.25">
      <c r="T3109" s="68"/>
    </row>
    <row r="3576" spans="20:20" x14ac:dyDescent="0.25">
      <c r="T3576" s="68"/>
    </row>
    <row r="3584" spans="20:20" x14ac:dyDescent="0.25">
      <c r="T3584" s="68"/>
    </row>
    <row r="3613" spans="16:16" x14ac:dyDescent="0.25">
      <c r="P3613" s="68"/>
    </row>
    <row r="3786" spans="20:20" x14ac:dyDescent="0.25">
      <c r="T3786" s="68"/>
    </row>
    <row r="3794" spans="20:20" x14ac:dyDescent="0.25">
      <c r="T3794" s="68"/>
    </row>
    <row r="4167" spans="20:20" x14ac:dyDescent="0.25">
      <c r="T4167" s="68"/>
    </row>
    <row r="4168" spans="20:20" x14ac:dyDescent="0.25">
      <c r="T4168" s="68"/>
    </row>
    <row r="4185" spans="19:19" x14ac:dyDescent="0.25">
      <c r="S4185" s="68"/>
    </row>
    <row r="4261" spans="14:16" x14ac:dyDescent="0.25">
      <c r="N4261" s="68"/>
    </row>
    <row r="4268" spans="14:16" x14ac:dyDescent="0.25">
      <c r="P4268" s="68"/>
    </row>
    <row r="7746" spans="14:14" x14ac:dyDescent="0.25">
      <c r="N7746" s="68"/>
    </row>
  </sheetData>
  <mergeCells count="7">
    <mergeCell ref="A32:G32"/>
    <mergeCell ref="A1:XFD2"/>
    <mergeCell ref="A3:J4"/>
    <mergeCell ref="A5:J5"/>
    <mergeCell ref="A28:E28"/>
    <mergeCell ref="A29:G29"/>
    <mergeCell ref="A30:G30"/>
  </mergeCells>
  <hyperlinks>
    <hyperlink ref="J9" location="Índice!A1" display="Índice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1B0C79EC65C64C8028616C896BAA13" ma:contentTypeVersion="13" ma:contentTypeDescription="Crear nuevo documento." ma:contentTypeScope="" ma:versionID="7b1f69e52e8715e8ae00ad55c85e4597">
  <xsd:schema xmlns:xsd="http://www.w3.org/2001/XMLSchema" xmlns:xs="http://www.w3.org/2001/XMLSchema" xmlns:p="http://schemas.microsoft.com/office/2006/metadata/properties" xmlns:ns2="48190eb6-8e6e-4223-a66e-2e079989e3d0" xmlns:ns3="b841f3fa-9ef8-4e95-9162-d8f0c2a8a625" targetNamespace="http://schemas.microsoft.com/office/2006/metadata/properties" ma:root="true" ma:fieldsID="798c4a2344974db81dbbcc2ad6dd9522" ns2:_="" ns3:_="">
    <xsd:import namespace="48190eb6-8e6e-4223-a66e-2e079989e3d0"/>
    <xsd:import namespace="b841f3fa-9ef8-4e95-9162-d8f0c2a8a6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90eb6-8e6e-4223-a66e-2e079989e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f3fa-9ef8-4e95-9162-d8f0c2a8a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54f2426-c973-4890-a512-a6fbe72ad6ef}" ma:internalName="TaxCatchAll" ma:showField="CatchAllData" ma:web="b841f3fa-9ef8-4e95-9162-d8f0c2a8a6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7FC8E-94C1-4F4A-956E-1938FEEF9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90eb6-8e6e-4223-a66e-2e079989e3d0"/>
    <ds:schemaRef ds:uri="b841f3fa-9ef8-4e95-9162-d8f0c2a8a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406A6D-8438-4B0D-B5C6-DB2FF216313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B6D86B2-F3E9-4A1E-8D26-E4BAB3B50B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Cuadro21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NVA Group LLC</cp:lastModifiedBy>
  <cp:revision/>
  <dcterms:created xsi:type="dcterms:W3CDTF">2007-01-25T17:17:56Z</dcterms:created>
  <dcterms:modified xsi:type="dcterms:W3CDTF">2022-09-07T21:18:49Z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