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2400" tabRatio="592" activeTab="3"/>
  </bookViews>
  <sheets>
    <sheet name="Cuadro 1" sheetId="1" r:id="rId1"/>
    <sheet name="Cuadro 2" sheetId="2" r:id="rId2"/>
    <sheet name="Cuadro 3" sheetId="3" r:id="rId3"/>
    <sheet name="Cuadro 4 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" sheetId="13" r:id="rId13"/>
    <sheet name="Cuadro 14" sheetId="14" r:id="rId14"/>
    <sheet name="Cuadro 15" sheetId="15" r:id="rId15"/>
    <sheet name="Cuadro 16" sheetId="16" r:id="rId16"/>
    <sheet name="Cuadro 17" sheetId="17" r:id="rId17"/>
  </sheets>
  <definedNames>
    <definedName name="\a">#N/A</definedName>
    <definedName name="\b">#N/A</definedName>
    <definedName name="\m">#REF!</definedName>
    <definedName name="\p">#REF!</definedName>
    <definedName name="_1">#REF!</definedName>
    <definedName name="_2">#REF!</definedName>
    <definedName name="_3">#REF!</definedName>
    <definedName name="A_impresión_IM">#REF!</definedName>
    <definedName name="COPIAS">#REF!</definedName>
    <definedName name="CUENTA">#REF!</definedName>
    <definedName name="LAZO">#REF!</definedName>
    <definedName name="MACRO">#REF!</definedName>
    <definedName name="MENULUGAR">#REF!</definedName>
    <definedName name="Totalposara">#REF!</definedName>
  </definedNames>
  <calcPr fullCalcOnLoad="1"/>
</workbook>
</file>

<file path=xl/sharedStrings.xml><?xml version="1.0" encoding="utf-8"?>
<sst xmlns="http://schemas.openxmlformats.org/spreadsheetml/2006/main" count="1323" uniqueCount="139">
  <si>
    <t xml:space="preserve">Contribuyen a la formación de expectativas confiables sobre el comportamiento de la inflación y el crecimiento del producto. </t>
  </si>
  <si>
    <t>Están en coordinación con la política  fiscal</t>
  </si>
  <si>
    <t>Facilitan la generación de empleo por parte de la empresa privada</t>
  </si>
  <si>
    <t>Contribuyen al saneamiento de los balances de las empresas.</t>
  </si>
  <si>
    <t>Contribuyen a fomentar el acceso  al crédito.</t>
  </si>
  <si>
    <t>Constituyen un incentivo para la inversión</t>
  </si>
  <si>
    <t>Integran los intereses de los empresarios con el resto de la sociedad</t>
  </si>
  <si>
    <t>Comercio</t>
  </si>
  <si>
    <t>Industria</t>
  </si>
  <si>
    <t>Fuente: DANE</t>
  </si>
  <si>
    <t>cve: Coeficiente de variación estimado (%)</t>
  </si>
  <si>
    <t>cve</t>
  </si>
  <si>
    <t>Cuadro 1</t>
  </si>
  <si>
    <t>Cuadro 2</t>
  </si>
  <si>
    <t>Total</t>
  </si>
  <si>
    <t>TOTAL</t>
  </si>
  <si>
    <t>Sector Económico</t>
  </si>
  <si>
    <r>
      <t xml:space="preserve">Cantidad de </t>
    </r>
    <r>
      <rPr>
        <b/>
        <u val="single"/>
        <sz val="10"/>
        <rFont val="Arial"/>
        <family val="2"/>
      </rPr>
      <t>establecimientos</t>
    </r>
  </si>
  <si>
    <t>Mediana</t>
  </si>
  <si>
    <t>Grande</t>
  </si>
  <si>
    <t>Tamaño de empresa</t>
  </si>
  <si>
    <t>Total de empresas por tamaño, según sector económico.</t>
  </si>
  <si>
    <t>Total nacional</t>
  </si>
  <si>
    <t>Gobierno Nacional</t>
  </si>
  <si>
    <t>Rama Judicial</t>
  </si>
  <si>
    <t>Congreso de la República</t>
  </si>
  <si>
    <t>-</t>
  </si>
  <si>
    <t>Permite un fácil acceso a sus decisiones</t>
  </si>
  <si>
    <t>Las decisiones son neutrales y objetivas</t>
  </si>
  <si>
    <t xml:space="preserve">Informa y difunde oportunamente sus decisiones </t>
  </si>
  <si>
    <t>Cuadro 3</t>
  </si>
  <si>
    <t>Totalmente de acuerdo</t>
  </si>
  <si>
    <t>Totalmente en desacuerdo</t>
  </si>
  <si>
    <t>Mrdiana</t>
  </si>
  <si>
    <t>Protección de la fuerza pública ante la ocurrencia de crímenes comunes</t>
  </si>
  <si>
    <t>Protección de la fuerza pública ante la operación de grupos de crimen organizado</t>
  </si>
  <si>
    <t>Sindicatos de trabajadores</t>
  </si>
  <si>
    <t>Empresas multinacionales</t>
  </si>
  <si>
    <t>Organizaciones sociales</t>
  </si>
  <si>
    <t>Cuadro 4</t>
  </si>
  <si>
    <t>Ramas del poder</t>
  </si>
  <si>
    <t>Grupos u Organizaciones</t>
  </si>
  <si>
    <t>Infuencia en las decisiones de las altas autoridades del Estado, respecto a la actividad empresarial, por medio de pagos extraoficiales</t>
  </si>
  <si>
    <t>Cuadro 5</t>
  </si>
  <si>
    <t>Derechos de propiedad</t>
  </si>
  <si>
    <t>Intelectual</t>
  </si>
  <si>
    <t>Sobre activos fisicos</t>
  </si>
  <si>
    <t>Sobre los activos financieros</t>
  </si>
  <si>
    <t>Las normas que rigen la contratación en general, son claras y pertinentes</t>
  </si>
  <si>
    <t>El Estado hace lo posible porque las normas que rigen la contratación, se cumplan</t>
  </si>
  <si>
    <t>En los procesos de contratación, en general, predomina una conducta integra de los agentes económicos involucrados</t>
  </si>
  <si>
    <t>Pequeña*</t>
  </si>
  <si>
    <t>* Pequeñas con personal ocupado entre 20 y 50 personas ocupadas</t>
  </si>
  <si>
    <t>Directivos de empresas nacionales</t>
  </si>
  <si>
    <t>Gremios</t>
  </si>
  <si>
    <t>Grupos al margen de la ley</t>
  </si>
  <si>
    <t>Parcialmente en desacuerdo</t>
  </si>
  <si>
    <t>Parcialmente de acuerdo</t>
  </si>
  <si>
    <t>Aspectos sobre las decisiones en Política Moneratia</t>
  </si>
  <si>
    <t>Crear una empresa</t>
  </si>
  <si>
    <t>Obtener licencias y permisos</t>
  </si>
  <si>
    <t>Contratar trabajadores</t>
  </si>
  <si>
    <t>Contratar maquinaria y equipo</t>
  </si>
  <si>
    <t>Obtener créditos</t>
  </si>
  <si>
    <t>Pagar impuestos</t>
  </si>
  <si>
    <t>Hacer cumplir los contratos</t>
  </si>
  <si>
    <t>Cerrar una empresa</t>
  </si>
  <si>
    <t>Actividades</t>
  </si>
  <si>
    <t>Cuadro 7</t>
  </si>
  <si>
    <t>Proporción de empresas por percepción sobre la protección y definición de los derechos de propiedad por la ley, según sector económico y tamaño de empresa.</t>
  </si>
  <si>
    <t>Cuadro 8</t>
  </si>
  <si>
    <t>Cuadro 9</t>
  </si>
  <si>
    <t>Departamentales</t>
  </si>
  <si>
    <t>Municipales</t>
  </si>
  <si>
    <t>Nacionales</t>
  </si>
  <si>
    <t>Proporción de empresas por percepción frente a que tan restrictivas son para la actividad empresarial, las regulaciones para realizar ciertas actividades, según sector económico</t>
  </si>
  <si>
    <t>Proporción de empresas por percepción sobre la influencia en las decisiones de las altas autoridades del Estado, respecto a la actividad empresarial, por medio de pagos extraoficiales, según sector económico</t>
  </si>
  <si>
    <t>Nada restrictivas</t>
  </si>
  <si>
    <t>El calendario del sistema tributario colombiano cuenta con una estructura de beneficios que contribuye a mantener  una diciplina fiscal por parte de los empresarios</t>
  </si>
  <si>
    <t xml:space="preserve">El sistema tributario colombiano  se aplica  uniformemente al sector empresarial </t>
  </si>
  <si>
    <t>Cuadro 6</t>
  </si>
  <si>
    <t>Creación de empresa</t>
  </si>
  <si>
    <t>Obtención de licencias y permisos</t>
  </si>
  <si>
    <t>Contratación de trabajadores</t>
  </si>
  <si>
    <t>Contratación de maquinaria y equipo</t>
  </si>
  <si>
    <t>Obtención de créditos</t>
  </si>
  <si>
    <t>Pago de impuestos</t>
  </si>
  <si>
    <t>Cumplimiento de contratos</t>
  </si>
  <si>
    <t>Cierre de empresas</t>
  </si>
  <si>
    <t>Muy restrictivas</t>
  </si>
  <si>
    <t>Algo restrictivas</t>
  </si>
  <si>
    <t>Poco restrictivas</t>
  </si>
  <si>
    <t>Impuestos</t>
  </si>
  <si>
    <t>Se pueden pagar dentro de un tiempo razonable</t>
  </si>
  <si>
    <t>Cualquier persona natural o jurídica accede a las mismas facilidades de pago  sin importar el tamaño de su empresa</t>
  </si>
  <si>
    <t>Los trámites exigidos para su pago son razonables</t>
  </si>
  <si>
    <t>La orientación sobre los trámites para su pago es oportuna y pertinente</t>
  </si>
  <si>
    <t>Cuadro 10</t>
  </si>
  <si>
    <t>Impuestos por nivel de gobierno</t>
  </si>
  <si>
    <t>Cuadro 11</t>
  </si>
  <si>
    <t>Financiamiento (tasas de interés)</t>
  </si>
  <si>
    <t>Infraestructura (telefonía, electricidad, agua, carreteras,…)</t>
  </si>
  <si>
    <t>Gasto publico</t>
  </si>
  <si>
    <t>Inestabilidad o Incertidumbre de la política económica</t>
  </si>
  <si>
    <t>Tasa de cambio</t>
  </si>
  <si>
    <t xml:space="preserve"> Inflación</t>
  </si>
  <si>
    <t>El nivel de los impuestos implica un incentivo para realizar proyectos de inversión</t>
  </si>
  <si>
    <t>El gasto público dirigido a la actividad empresarial se asigna eficientemente entre los distintos sectores de la producción</t>
  </si>
  <si>
    <t>Aspectos de finanzas públicas</t>
  </si>
  <si>
    <t>Cuadro 12</t>
  </si>
  <si>
    <t>Cuadro 13</t>
  </si>
  <si>
    <t>Son transparentes</t>
  </si>
  <si>
    <t>Sí</t>
  </si>
  <si>
    <t>No</t>
  </si>
  <si>
    <t>%</t>
  </si>
  <si>
    <t xml:space="preserve">Total </t>
  </si>
  <si>
    <t>Total de empresas por percepción sobre la protección de la fuerza pública ante la ocurrencia de crímenes comunes y la operación de grupos de crimen organizado, según sector económico y tamaño de empresa.</t>
  </si>
  <si>
    <t>Total de empresas por percepción frente a que tan restrictivas son para la actividad empresarial, las regulaciones para realizar ciertas actividades, según tamaño de empresa</t>
  </si>
  <si>
    <t>Total de empresas por percepción sobre el pago de impuestos, según sector económico y nivel del gobierno</t>
  </si>
  <si>
    <t>Total de empresas de empresas por percepción sobre el pago de impuestos, según tamaño de empresa  y nivel del gobierno</t>
  </si>
  <si>
    <t>Total de empresas por percepción sobre que tan restrictivos han sido algunas variables relacionadas con el entorno macroeconómico, en el desarrollo de la actividad empresarial,  según sector económico.</t>
  </si>
  <si>
    <t>Total de empresas por grado de acuerdo o desacuerdo sobre algunos aspectos de las finanzas públicas,  según sector económico.</t>
  </si>
  <si>
    <t>Total de empresas por grado de acuerdo o desacuerdo frente a las decisiones de política monetaria, según sector económico</t>
  </si>
  <si>
    <t>Sector económico</t>
  </si>
  <si>
    <t>Total de empresas por percepción sobre los procesos de contratación, según sector económico</t>
  </si>
  <si>
    <t xml:space="preserve"> </t>
  </si>
  <si>
    <t>Regularmente rinde cuentas de su gestión</t>
  </si>
  <si>
    <t>Toma en cuenta las necesidades de los empresarios</t>
  </si>
  <si>
    <t>Explica pública y claramente las razones que fundamentan sus decisiones</t>
  </si>
  <si>
    <t>ic
(+-)</t>
  </si>
  <si>
    <t>ic: Intervalo de confianza</t>
  </si>
  <si>
    <t>Total de empresas por percepción sobre el comportamiento del Gobierno Nacional, el Congreso de la República y  La Rama Judicial, según sector económico</t>
  </si>
  <si>
    <t>Cuatro principales ciudades y su área metropólitana*</t>
  </si>
  <si>
    <t>* Bogotá, Cundinamarca (Soacha, Mosquera y Funza) , Antioquia (Medellín, Envigado, Itagûí, Bello, La Estrella, Sabaneta), Atlántico (Barranquilla y Soledad) y Valle del Cauca (Cali, Yumbo y Palmira, )</t>
  </si>
  <si>
    <t xml:space="preserve">  </t>
  </si>
  <si>
    <t>Cuadro 17</t>
  </si>
  <si>
    <t>Cuadro 16</t>
  </si>
  <si>
    <t>Cuadro 15</t>
  </si>
  <si>
    <t>Cuadro 14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</si>
</sst>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0.0_)"/>
    <numFmt numFmtId="178" formatCode="#,##0.0"/>
    <numFmt numFmtId="179" formatCode="0.0"/>
    <numFmt numFmtId="180" formatCode="_-* #,##0.0\ _P_t_s_-;\-* #,##0.0\ _P_t_s_-;_-* &quot;-&quot;??\ _P_t_s_-;_-@_-"/>
    <numFmt numFmtId="181" formatCode="_-* #,##0\ _P_t_s_-;\-* #,##0\ _P_t_s_-;_-* &quot;-&quot;??\ _P_t_s_-;_-@_-"/>
    <numFmt numFmtId="182" formatCode="#,##0.000"/>
    <numFmt numFmtId="183" formatCode="#,##0.0000"/>
    <numFmt numFmtId="184" formatCode="_-* #,##0\ _€_-;\-* #,##0\ _€_-;_-* &quot;-&quot;??\ _€_-;_-@_-"/>
    <numFmt numFmtId="185" formatCode="_ * #,##0_ ;_ * \-#,##0_ ;_ * &quot;-&quot;??_ ;_ @_ "/>
    <numFmt numFmtId="186" formatCode="#,##0.000000"/>
    <numFmt numFmtId="187" formatCode="#,##0.0000000"/>
    <numFmt numFmtId="188" formatCode="_ * #,##0.0_ ;_ * \-#,##0.0_ ;_ * &quot;-&quot;??_ ;_ @_ "/>
    <numFmt numFmtId="189" formatCode="0_)"/>
    <numFmt numFmtId="190" formatCode="#\ ###\ ###"/>
    <numFmt numFmtId="191" formatCode="#.#"/>
    <numFmt numFmtId="192" formatCode="#"/>
    <numFmt numFmtId="193" formatCode="#.0"/>
    <numFmt numFmtId="194" formatCode="General_)"/>
    <numFmt numFmtId="195" formatCode="#,##0.0;\-#,##0.0"/>
    <numFmt numFmtId="196" formatCode="#,##0.00000000"/>
    <numFmt numFmtId="197" formatCode="0\ 000"/>
    <numFmt numFmtId="198" formatCode="0\ 000\ 000"/>
    <numFmt numFmtId="199" formatCode="_-* #,##0.0\ _€_-;\-* #,##0.0\ _€_-;_-* &quot;-&quot;??\ _€_-;_-@_-"/>
    <numFmt numFmtId="200" formatCode="0.0000000"/>
    <numFmt numFmtId="201" formatCode="000\ 000"/>
    <numFmt numFmtId="202" formatCode="_-* #,##0.00\ _€_-;\-* #,##0.00\ _€_-;_-* &quot;-&quot;??\ _€_-;_-@_-"/>
    <numFmt numFmtId="203" formatCode="0.0000"/>
    <numFmt numFmtId="204" formatCode="0.000"/>
    <numFmt numFmtId="205" formatCode="_(* #,##0_);_(* \(#,##0\);_(* &quot;-&quot;??_);_(@_)"/>
    <numFmt numFmtId="206" formatCode="_(* #,##0.0_);_(* \(#,##0.0\);_(* &quot;-&quot;??_);_(@_)"/>
    <numFmt numFmtId="207" formatCode="_-* #,##0.000\ _P_t_s_-;\-* #,##0.000\ _P_t_s_-;_-* &quot;-&quot;??\ _P_t_s_-;_-@_-"/>
    <numFmt numFmtId="208" formatCode="_-* #,##0.0000\ _P_t_s_-;\-* #,##0.0000\ _P_t_s_-;_-* &quot;-&quot;??\ _P_t_s_-;_-@_-"/>
    <numFmt numFmtId="209" formatCode="000"/>
    <numFmt numFmtId="210" formatCode="0.0\ 000"/>
    <numFmt numFmtId="211" formatCode="0.\ 000"/>
    <numFmt numFmtId="212" formatCode=".\ ;"/>
    <numFmt numFmtId="213" formatCode="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 applyProtection="1">
      <alignment horizontal="left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justify" wrapText="1"/>
      <protection locked="0"/>
    </xf>
    <xf numFmtId="0" fontId="0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3" fontId="5" fillId="33" borderId="0" xfId="48" applyNumberFormat="1" applyFont="1" applyFill="1" applyBorder="1" applyAlignment="1" applyProtection="1">
      <alignment horizontal="right" wrapText="1"/>
      <protection locked="0"/>
    </xf>
    <xf numFmtId="179" fontId="5" fillId="33" borderId="0" xfId="0" applyNumberFormat="1" applyFont="1" applyFill="1" applyBorder="1" applyAlignment="1" applyProtection="1">
      <alignment horizontal="right" wrapText="1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3" fontId="10" fillId="34" borderId="10" xfId="48" applyNumberFormat="1" applyFont="1" applyFill="1" applyBorder="1" applyAlignment="1" applyProtection="1">
      <alignment horizontal="right" wrapText="1"/>
      <protection locked="0"/>
    </xf>
    <xf numFmtId="179" fontId="10" fillId="34" borderId="10" xfId="0" applyNumberFormat="1" applyFont="1" applyFill="1" applyBorder="1" applyAlignment="1" applyProtection="1">
      <alignment horizontal="right" wrapText="1"/>
      <protection locked="0"/>
    </xf>
    <xf numFmtId="197" fontId="10" fillId="34" borderId="10" xfId="48" applyNumberFormat="1" applyFont="1" applyFill="1" applyBorder="1" applyAlignment="1" applyProtection="1">
      <alignment horizontal="right" wrapText="1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 applyProtection="1">
      <alignment horizontal="left" vertical="center"/>
      <protection locked="0"/>
    </xf>
    <xf numFmtId="3" fontId="10" fillId="34" borderId="0" xfId="48" applyNumberFormat="1" applyFont="1" applyFill="1" applyBorder="1" applyAlignment="1" applyProtection="1">
      <alignment horizontal="right" wrapText="1"/>
      <protection locked="0"/>
    </xf>
    <xf numFmtId="1" fontId="7" fillId="34" borderId="0" xfId="0" applyNumberFormat="1" applyFont="1" applyFill="1" applyBorder="1" applyAlignment="1" applyProtection="1">
      <alignment vertical="top" wrapText="1"/>
      <protection locked="0"/>
    </xf>
    <xf numFmtId="1" fontId="5" fillId="33" borderId="0" xfId="0" applyNumberFormat="1" applyFont="1" applyFill="1" applyBorder="1" applyAlignment="1" applyProtection="1">
      <alignment vertical="top" wrapText="1"/>
      <protection locked="0"/>
    </xf>
    <xf numFmtId="1" fontId="5" fillId="34" borderId="0" xfId="0" applyNumberFormat="1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178" fontId="5" fillId="33" borderId="0" xfId="48" applyNumberFormat="1" applyFont="1" applyFill="1" applyBorder="1" applyAlignment="1" applyProtection="1">
      <alignment horizontal="center" vertical="top" wrapText="1"/>
      <protection locked="0"/>
    </xf>
    <xf numFmtId="1" fontId="5" fillId="33" borderId="0" xfId="0" applyNumberFormat="1" applyFont="1" applyFill="1" applyBorder="1" applyAlignment="1" applyProtection="1">
      <alignment horizontal="left" vertical="top" wrapText="1"/>
      <protection locked="0"/>
    </xf>
    <xf numFmtId="178" fontId="5" fillId="33" borderId="0" xfId="48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/>
      <protection locked="0"/>
    </xf>
    <xf numFmtId="179" fontId="10" fillId="34" borderId="0" xfId="0" applyNumberFormat="1" applyFont="1" applyFill="1" applyBorder="1" applyAlignment="1" applyProtection="1">
      <alignment horizontal="right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1" fontId="5" fillId="33" borderId="11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wrapText="1"/>
    </xf>
    <xf numFmtId="3" fontId="10" fillId="34" borderId="10" xfId="0" applyNumberFormat="1" applyFont="1" applyFill="1" applyBorder="1" applyAlignment="1" applyProtection="1">
      <alignment horizontal="right" wrapText="1"/>
      <protection locked="0"/>
    </xf>
    <xf numFmtId="197" fontId="7" fillId="33" borderId="0" xfId="0" applyNumberFormat="1" applyFont="1" applyFill="1" applyBorder="1" applyAlignment="1" applyProtection="1">
      <alignment horizontal="right" vertical="top" wrapText="1"/>
      <protection locked="0"/>
    </xf>
    <xf numFmtId="209" fontId="7" fillId="33" borderId="0" xfId="0" applyNumberFormat="1" applyFont="1" applyFill="1" applyBorder="1" applyAlignment="1" applyProtection="1">
      <alignment horizontal="right" vertical="top" wrapText="1"/>
      <protection locked="0"/>
    </xf>
    <xf numFmtId="197" fontId="7" fillId="34" borderId="0" xfId="0" applyNumberFormat="1" applyFont="1" applyFill="1" applyBorder="1" applyAlignment="1" applyProtection="1">
      <alignment horizontal="right" vertical="top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7" fillId="33" borderId="12" xfId="0" applyFont="1" applyFill="1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center" wrapText="1"/>
    </xf>
    <xf numFmtId="1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8" fontId="5" fillId="34" borderId="0" xfId="48" applyNumberFormat="1" applyFont="1" applyFill="1" applyBorder="1" applyAlignment="1" applyProtection="1">
      <alignment horizontal="right" vertical="top" wrapText="1"/>
      <protection locked="0"/>
    </xf>
    <xf numFmtId="1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8" fontId="5" fillId="33" borderId="0" xfId="48" applyNumberFormat="1" applyFont="1" applyFill="1" applyBorder="1" applyAlignment="1" applyProtection="1">
      <alignment horizontal="right" vertical="top" wrapText="1"/>
      <protection locked="0"/>
    </xf>
    <xf numFmtId="1" fontId="5" fillId="0" borderId="0" xfId="0" applyNumberFormat="1" applyFont="1" applyFill="1" applyBorder="1" applyAlignment="1" applyProtection="1">
      <alignment horizontal="right" vertical="top" wrapText="1"/>
      <protection locked="0"/>
    </xf>
    <xf numFmtId="1" fontId="5" fillId="33" borderId="11" xfId="0" applyNumberFormat="1" applyFont="1" applyFill="1" applyBorder="1" applyAlignment="1" applyProtection="1">
      <alignment horizontal="right" vertical="top" wrapText="1"/>
      <protection locked="0"/>
    </xf>
    <xf numFmtId="178" fontId="5" fillId="33" borderId="11" xfId="48" applyNumberFormat="1" applyFont="1" applyFill="1" applyBorder="1" applyAlignment="1" applyProtection="1">
      <alignment horizontal="right" vertical="top" wrapText="1"/>
      <protection locked="0"/>
    </xf>
    <xf numFmtId="1" fontId="5" fillId="0" borderId="11" xfId="0" applyNumberFormat="1" applyFont="1" applyFill="1" applyBorder="1" applyAlignment="1" applyProtection="1">
      <alignment horizontal="right" vertical="top" wrapText="1"/>
      <protection locked="0"/>
    </xf>
    <xf numFmtId="197" fontId="5" fillId="34" borderId="0" xfId="0" applyNumberFormat="1" applyFont="1" applyFill="1" applyBorder="1" applyAlignment="1" applyProtection="1">
      <alignment horizontal="right" vertical="top" wrapText="1"/>
      <protection locked="0"/>
    </xf>
    <xf numFmtId="197" fontId="5" fillId="0" borderId="0" xfId="0" applyNumberFormat="1" applyFont="1" applyFill="1" applyBorder="1" applyAlignment="1" applyProtection="1">
      <alignment horizontal="right" vertical="top" wrapText="1"/>
      <protection locked="0"/>
    </xf>
    <xf numFmtId="197" fontId="5" fillId="0" borderId="11" xfId="0" applyNumberFormat="1" applyFont="1" applyFill="1" applyBorder="1" applyAlignment="1" applyProtection="1">
      <alignment horizontal="right" vertical="top" wrapText="1"/>
      <protection locked="0"/>
    </xf>
    <xf numFmtId="3" fontId="5" fillId="34" borderId="0" xfId="48" applyNumberFormat="1" applyFont="1" applyFill="1" applyBorder="1" applyAlignment="1" applyProtection="1">
      <alignment horizontal="right" vertical="top" wrapText="1"/>
      <protection locked="0"/>
    </xf>
    <xf numFmtId="1" fontId="7" fillId="33" borderId="10" xfId="0" applyNumberFormat="1" applyFont="1" applyFill="1" applyBorder="1" applyAlignment="1" applyProtection="1">
      <alignment horizontal="right" vertical="top" wrapText="1"/>
      <protection locked="0"/>
    </xf>
    <xf numFmtId="178" fontId="7" fillId="33" borderId="10" xfId="48" applyNumberFormat="1" applyFont="1" applyFill="1" applyBorder="1" applyAlignment="1" applyProtection="1">
      <alignment horizontal="right" vertical="top" wrapText="1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179" fontId="7" fillId="33" borderId="0" xfId="48" applyNumberFormat="1" applyFont="1" applyFill="1" applyBorder="1" applyAlignment="1" applyProtection="1">
      <alignment horizontal="right" vertical="top" wrapText="1"/>
      <protection locked="0"/>
    </xf>
    <xf numFmtId="179" fontId="5" fillId="34" borderId="0" xfId="48" applyNumberFormat="1" applyFont="1" applyFill="1" applyBorder="1" applyAlignment="1" applyProtection="1">
      <alignment horizontal="right" vertical="top" wrapText="1"/>
      <protection locked="0"/>
    </xf>
    <xf numFmtId="179" fontId="5" fillId="33" borderId="11" xfId="48" applyNumberFormat="1" applyFont="1" applyFill="1" applyBorder="1" applyAlignment="1" applyProtection="1">
      <alignment horizontal="right" vertical="top" wrapText="1"/>
      <protection locked="0"/>
    </xf>
    <xf numFmtId="197" fontId="7" fillId="34" borderId="0" xfId="0" applyNumberFormat="1" applyFont="1" applyFill="1" applyBorder="1" applyAlignment="1" applyProtection="1">
      <alignment vertical="top" wrapText="1"/>
      <protection locked="0"/>
    </xf>
    <xf numFmtId="179" fontId="7" fillId="34" borderId="0" xfId="48" applyNumberFormat="1" applyFont="1" applyFill="1" applyBorder="1" applyAlignment="1" applyProtection="1">
      <alignment vertical="top" wrapText="1"/>
      <protection locked="0"/>
    </xf>
    <xf numFmtId="179" fontId="5" fillId="34" borderId="0" xfId="48" applyNumberFormat="1" applyFont="1" applyFill="1" applyBorder="1" applyAlignment="1" applyProtection="1">
      <alignment vertical="top" wrapText="1"/>
      <protection locked="0"/>
    </xf>
    <xf numFmtId="179" fontId="5" fillId="33" borderId="0" xfId="48" applyNumberFormat="1" applyFont="1" applyFill="1" applyBorder="1" applyAlignment="1" applyProtection="1">
      <alignment vertical="top" wrapText="1"/>
      <protection locked="0"/>
    </xf>
    <xf numFmtId="179" fontId="5" fillId="33" borderId="11" xfId="48" applyNumberFormat="1" applyFont="1" applyFill="1" applyBorder="1" applyAlignment="1" applyProtection="1">
      <alignment vertical="top" wrapText="1"/>
      <protection locked="0"/>
    </xf>
    <xf numFmtId="1" fontId="5" fillId="34" borderId="0" xfId="0" applyNumberFormat="1" applyFont="1" applyFill="1" applyBorder="1" applyAlignment="1" applyProtection="1">
      <alignment vertical="center" wrapText="1"/>
      <protection locked="0"/>
    </xf>
    <xf numFmtId="179" fontId="5" fillId="34" borderId="0" xfId="0" applyNumberFormat="1" applyFont="1" applyFill="1" applyBorder="1" applyAlignment="1" applyProtection="1">
      <alignment vertical="center" wrapText="1"/>
      <protection locked="0"/>
    </xf>
    <xf numFmtId="209" fontId="5" fillId="34" borderId="0" xfId="0" applyNumberFormat="1" applyFont="1" applyFill="1" applyBorder="1" applyAlignment="1" applyProtection="1">
      <alignment horizontal="right" vertical="top" wrapText="1"/>
      <protection locked="0"/>
    </xf>
    <xf numFmtId="197" fontId="5" fillId="33" borderId="11" xfId="0" applyNumberFormat="1" applyFont="1" applyFill="1" applyBorder="1" applyAlignment="1" applyProtection="1">
      <alignment horizontal="right" vertical="top" wrapText="1"/>
      <protection locked="0"/>
    </xf>
    <xf numFmtId="209" fontId="5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centerContinuous" wrapText="1"/>
    </xf>
    <xf numFmtId="197" fontId="5" fillId="33" borderId="0" xfId="0" applyNumberFormat="1" applyFont="1" applyFill="1" applyBorder="1" applyAlignment="1" applyProtection="1">
      <alignment vertical="top" wrapText="1"/>
      <protection locked="0"/>
    </xf>
    <xf numFmtId="197" fontId="5" fillId="33" borderId="0" xfId="0" applyNumberFormat="1" applyFont="1" applyFill="1" applyBorder="1" applyAlignment="1" applyProtection="1">
      <alignment horizontal="right" vertical="top" wrapText="1"/>
      <protection locked="0"/>
    </xf>
    <xf numFmtId="197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97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34" borderId="11" xfId="0" applyNumberFormat="1" applyFont="1" applyFill="1" applyBorder="1" applyAlignment="1" applyProtection="1">
      <alignment horizontal="right" vertical="top" wrapText="1"/>
      <protection locked="0"/>
    </xf>
    <xf numFmtId="178" fontId="5" fillId="34" borderId="11" xfId="48" applyNumberFormat="1" applyFont="1" applyFill="1" applyBorder="1" applyAlignment="1" applyProtection="1">
      <alignment horizontal="right" vertical="top" wrapText="1"/>
      <protection locked="0"/>
    </xf>
    <xf numFmtId="197" fontId="5" fillId="34" borderId="11" xfId="0" applyNumberFormat="1" applyFont="1" applyFill="1" applyBorder="1" applyAlignment="1" applyProtection="1">
      <alignment horizontal="right" vertical="top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right" vertical="center"/>
      <protection locked="0"/>
    </xf>
    <xf numFmtId="1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1" fontId="7" fillId="33" borderId="0" xfId="0" applyNumberFormat="1" applyFont="1" applyFill="1" applyBorder="1" applyAlignment="1" applyProtection="1">
      <alignment horizontal="right" vertical="top" wrapText="1"/>
      <protection locked="0"/>
    </xf>
    <xf numFmtId="178" fontId="7" fillId="33" borderId="0" xfId="48" applyNumberFormat="1" applyFont="1" applyFill="1" applyBorder="1" applyAlignment="1" applyProtection="1">
      <alignment horizontal="right" vertical="top" wrapText="1"/>
      <protection locked="0"/>
    </xf>
    <xf numFmtId="197" fontId="7" fillId="33" borderId="0" xfId="48" applyNumberFormat="1" applyFont="1" applyFill="1" applyBorder="1" applyAlignment="1" applyProtection="1">
      <alignment horizontal="right" vertical="top" wrapText="1"/>
      <protection locked="0"/>
    </xf>
    <xf numFmtId="1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1" fontId="7" fillId="34" borderId="0" xfId="0" applyNumberFormat="1" applyFont="1" applyFill="1" applyBorder="1" applyAlignment="1" applyProtection="1">
      <alignment horizontal="right" vertical="top" wrapText="1"/>
      <protection locked="0"/>
    </xf>
    <xf numFmtId="178" fontId="7" fillId="34" borderId="0" xfId="48" applyNumberFormat="1" applyFont="1" applyFill="1" applyBorder="1" applyAlignment="1" applyProtection="1">
      <alignment horizontal="right" vertical="top" wrapText="1"/>
      <protection locked="0"/>
    </xf>
    <xf numFmtId="197" fontId="7" fillId="34" borderId="0" xfId="48" applyNumberFormat="1" applyFont="1" applyFill="1" applyBorder="1" applyAlignment="1" applyProtection="1">
      <alignment horizontal="right" vertical="top" wrapText="1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1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79" fontId="7" fillId="33" borderId="0" xfId="0" applyNumberFormat="1" applyFont="1" applyFill="1" applyBorder="1" applyAlignment="1" applyProtection="1">
      <alignment horizontal="right" vertical="center"/>
      <protection locked="0"/>
    </xf>
    <xf numFmtId="179" fontId="7" fillId="34" borderId="0" xfId="0" applyNumberFormat="1" applyFont="1" applyFill="1" applyBorder="1" applyAlignment="1" applyProtection="1">
      <alignment horizontal="right" vertical="center"/>
      <protection locked="0"/>
    </xf>
    <xf numFmtId="197" fontId="7" fillId="33" borderId="0" xfId="0" applyNumberFormat="1" applyFont="1" applyFill="1" applyBorder="1" applyAlignment="1" applyProtection="1">
      <alignment horizontal="right" vertical="center"/>
      <protection locked="0"/>
    </xf>
    <xf numFmtId="197" fontId="7" fillId="34" borderId="0" xfId="0" applyNumberFormat="1" applyFont="1" applyFill="1" applyBorder="1" applyAlignment="1" applyProtection="1">
      <alignment horizontal="right" vertical="center"/>
      <protection locked="0"/>
    </xf>
    <xf numFmtId="17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179" fontId="7" fillId="33" borderId="0" xfId="0" applyNumberFormat="1" applyFont="1" applyFill="1" applyBorder="1" applyAlignment="1" applyProtection="1">
      <alignment horizontal="right" vertical="top" wrapText="1"/>
      <protection locked="0"/>
    </xf>
    <xf numFmtId="179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179" fontId="7" fillId="34" borderId="0" xfId="0" applyNumberFormat="1" applyFont="1" applyFill="1" applyBorder="1" applyAlignment="1" applyProtection="1">
      <alignment horizontal="right" vertical="top" wrapText="1"/>
      <protection locked="0"/>
    </xf>
    <xf numFmtId="179" fontId="7" fillId="34" borderId="0" xfId="48" applyNumberFormat="1" applyFont="1" applyFill="1" applyBorder="1" applyAlignment="1" applyProtection="1">
      <alignment horizontal="right" vertical="top" wrapText="1"/>
      <protection locked="0"/>
    </xf>
    <xf numFmtId="17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9" fontId="5" fillId="33" borderId="0" xfId="48" applyNumberFormat="1" applyFont="1" applyFill="1" applyBorder="1" applyAlignment="1" applyProtection="1">
      <alignment horizontal="right" vertical="top" wrapText="1"/>
      <protection locked="0"/>
    </xf>
    <xf numFmtId="179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179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79" fontId="5" fillId="34" borderId="11" xfId="0" applyNumberFormat="1" applyFont="1" applyFill="1" applyBorder="1" applyAlignment="1" applyProtection="1">
      <alignment horizontal="right" vertical="top" wrapText="1"/>
      <protection locked="0"/>
    </xf>
    <xf numFmtId="179" fontId="5" fillId="34" borderId="11" xfId="48" applyNumberFormat="1" applyFont="1" applyFill="1" applyBorder="1" applyAlignment="1" applyProtection="1">
      <alignment horizontal="right" vertical="top" wrapText="1"/>
      <protection locked="0"/>
    </xf>
    <xf numFmtId="3" fontId="5" fillId="33" borderId="0" xfId="48" applyNumberFormat="1" applyFont="1" applyFill="1" applyBorder="1" applyAlignment="1" applyProtection="1">
      <alignment horizontal="right" vertical="top" wrapText="1"/>
      <protection locked="0"/>
    </xf>
    <xf numFmtId="3" fontId="5" fillId="34" borderId="11" xfId="48" applyNumberFormat="1" applyFont="1" applyFill="1" applyBorder="1" applyAlignment="1" applyProtection="1">
      <alignment horizontal="right" vertical="top" wrapText="1"/>
      <protection locked="0"/>
    </xf>
    <xf numFmtId="197" fontId="5" fillId="34" borderId="0" xfId="48" applyNumberFormat="1" applyFont="1" applyFill="1" applyBorder="1" applyAlignment="1" applyProtection="1">
      <alignment horizontal="right" vertical="top" wrapText="1"/>
      <protection locked="0"/>
    </xf>
    <xf numFmtId="179" fontId="5" fillId="33" borderId="11" xfId="0" applyNumberFormat="1" applyFont="1" applyFill="1" applyBorder="1" applyAlignment="1" applyProtection="1">
      <alignment horizontal="right" vertical="top" wrapText="1"/>
      <protection locked="0"/>
    </xf>
    <xf numFmtId="197" fontId="5" fillId="34" borderId="0" xfId="0" applyNumberFormat="1" applyFont="1" applyFill="1" applyBorder="1" applyAlignment="1" applyProtection="1">
      <alignment horizontal="right" vertical="center"/>
      <protection locked="0"/>
    </xf>
    <xf numFmtId="179" fontId="5" fillId="34" borderId="0" xfId="0" applyNumberFormat="1" applyFont="1" applyFill="1" applyBorder="1" applyAlignment="1" applyProtection="1">
      <alignment horizontal="right" vertical="center"/>
      <protection locked="0"/>
    </xf>
    <xf numFmtId="1" fontId="5" fillId="34" borderId="0" xfId="0" applyNumberFormat="1" applyFont="1" applyFill="1" applyBorder="1" applyAlignment="1" applyProtection="1">
      <alignment horizontal="right" vertical="center"/>
      <protection locked="0"/>
    </xf>
    <xf numFmtId="197" fontId="5" fillId="33" borderId="0" xfId="0" applyNumberFormat="1" applyFont="1" applyFill="1" applyBorder="1" applyAlignment="1" applyProtection="1">
      <alignment horizontal="right" vertical="center"/>
      <protection locked="0"/>
    </xf>
    <xf numFmtId="179" fontId="5" fillId="33" borderId="0" xfId="0" applyNumberFormat="1" applyFont="1" applyFill="1" applyBorder="1" applyAlignment="1" applyProtection="1">
      <alignment horizontal="right" vertical="center"/>
      <protection locked="0"/>
    </xf>
    <xf numFmtId="1" fontId="5" fillId="33" borderId="0" xfId="0" applyNumberFormat="1" applyFont="1" applyFill="1" applyBorder="1" applyAlignment="1" applyProtection="1">
      <alignment horizontal="right" vertical="center"/>
      <protection locked="0"/>
    </xf>
    <xf numFmtId="1" fontId="5" fillId="33" borderId="11" xfId="0" applyNumberFormat="1" applyFont="1" applyFill="1" applyBorder="1" applyAlignment="1" applyProtection="1">
      <alignment horizontal="right" vertical="center"/>
      <protection locked="0"/>
    </xf>
    <xf numFmtId="179" fontId="5" fillId="33" borderId="11" xfId="0" applyNumberFormat="1" applyFont="1" applyFill="1" applyBorder="1" applyAlignment="1" applyProtection="1">
      <alignment horizontal="right" vertical="center"/>
      <protection locked="0"/>
    </xf>
    <xf numFmtId="197" fontId="5" fillId="33" borderId="11" xfId="0" applyNumberFormat="1" applyFont="1" applyFill="1" applyBorder="1" applyAlignment="1" applyProtection="1">
      <alignment horizontal="right" vertical="center"/>
      <protection locked="0"/>
    </xf>
    <xf numFmtId="179" fontId="5" fillId="34" borderId="11" xfId="0" applyNumberFormat="1" applyFont="1" applyFill="1" applyBorder="1" applyAlignment="1" applyProtection="1">
      <alignment horizontal="right" vertical="center"/>
      <protection locked="0"/>
    </xf>
    <xf numFmtId="1" fontId="5" fillId="34" borderId="11" xfId="0" applyNumberFormat="1" applyFont="1" applyFill="1" applyBorder="1" applyAlignment="1" applyProtection="1">
      <alignment horizontal="right" vertical="center"/>
      <protection locked="0"/>
    </xf>
    <xf numFmtId="179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97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197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197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centerContinuous" wrapText="1"/>
    </xf>
    <xf numFmtId="0" fontId="7" fillId="33" borderId="0" xfId="0" applyFont="1" applyFill="1" applyBorder="1" applyAlignment="1" applyProtection="1">
      <alignment horizontal="justify" vertical="center" wrapText="1"/>
      <protection locked="0"/>
    </xf>
    <xf numFmtId="0" fontId="7" fillId="34" borderId="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179" fontId="7" fillId="33" borderId="0" xfId="48" applyNumberFormat="1" applyFont="1" applyFill="1" applyBorder="1" applyAlignment="1" applyProtection="1">
      <alignment horizontal="right" vertical="center" wrapText="1"/>
      <protection locked="0"/>
    </xf>
    <xf numFmtId="179" fontId="7" fillId="34" borderId="0" xfId="48" applyNumberFormat="1" applyFont="1" applyFill="1" applyBorder="1" applyAlignment="1" applyProtection="1">
      <alignment horizontal="right" vertical="center" wrapText="1"/>
      <protection locked="0"/>
    </xf>
    <xf numFmtId="179" fontId="5" fillId="33" borderId="0" xfId="48" applyNumberFormat="1" applyFont="1" applyFill="1" applyBorder="1" applyAlignment="1" applyProtection="1">
      <alignment horizontal="right" vertical="center" wrapText="1"/>
      <protection locked="0"/>
    </xf>
    <xf numFmtId="179" fontId="5" fillId="34" borderId="0" xfId="48" applyNumberFormat="1" applyFont="1" applyFill="1" applyBorder="1" applyAlignment="1" applyProtection="1">
      <alignment horizontal="right" vertical="center" wrapText="1"/>
      <protection locked="0"/>
    </xf>
    <xf numFmtId="179" fontId="5" fillId="34" borderId="11" xfId="48" applyNumberFormat="1" applyFont="1" applyFill="1" applyBorder="1" applyAlignment="1" applyProtection="1">
      <alignment horizontal="right" vertical="center" wrapText="1"/>
      <protection locked="0"/>
    </xf>
    <xf numFmtId="197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78" fontId="7" fillId="33" borderId="0" xfId="0" applyNumberFormat="1" applyFont="1" applyFill="1" applyBorder="1" applyAlignment="1" applyProtection="1">
      <alignment horizontal="right" vertical="top" wrapText="1"/>
      <protection locked="0"/>
    </xf>
    <xf numFmtId="178" fontId="7" fillId="34" borderId="0" xfId="0" applyNumberFormat="1" applyFont="1" applyFill="1" applyBorder="1" applyAlignment="1" applyProtection="1">
      <alignment horizontal="right" vertical="top" wrapText="1"/>
      <protection locked="0"/>
    </xf>
    <xf numFmtId="178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8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8" fontId="5" fillId="34" borderId="11" xfId="0" applyNumberFormat="1" applyFont="1" applyFill="1" applyBorder="1" applyAlignment="1" applyProtection="1">
      <alignment horizontal="right" vertical="top" wrapText="1"/>
      <protection locked="0"/>
    </xf>
    <xf numFmtId="1" fontId="7" fillId="33" borderId="0" xfId="0" applyNumberFormat="1" applyFont="1" applyFill="1" applyBorder="1" applyAlignment="1" applyProtection="1">
      <alignment vertical="center" wrapText="1"/>
      <protection locked="0"/>
    </xf>
    <xf numFmtId="178" fontId="7" fillId="33" borderId="0" xfId="48" applyNumberFormat="1" applyFont="1" applyFill="1" applyBorder="1" applyAlignment="1" applyProtection="1">
      <alignment vertical="center" wrapText="1"/>
      <protection locked="0"/>
    </xf>
    <xf numFmtId="1" fontId="7" fillId="34" borderId="0" xfId="0" applyNumberFormat="1" applyFont="1" applyFill="1" applyBorder="1" applyAlignment="1" applyProtection="1">
      <alignment vertical="center" wrapText="1"/>
      <protection locked="0"/>
    </xf>
    <xf numFmtId="178" fontId="7" fillId="34" borderId="0" xfId="48" applyNumberFormat="1" applyFont="1" applyFill="1" applyBorder="1" applyAlignment="1" applyProtection="1">
      <alignment vertical="center" wrapText="1"/>
      <protection locked="0"/>
    </xf>
    <xf numFmtId="178" fontId="5" fillId="34" borderId="0" xfId="48" applyNumberFormat="1" applyFont="1" applyFill="1" applyBorder="1" applyAlignment="1" applyProtection="1">
      <alignment vertical="center" wrapText="1"/>
      <protection locked="0"/>
    </xf>
    <xf numFmtId="1" fontId="5" fillId="33" borderId="0" xfId="0" applyNumberFormat="1" applyFont="1" applyFill="1" applyBorder="1" applyAlignment="1" applyProtection="1">
      <alignment vertical="center" wrapText="1"/>
      <protection locked="0"/>
    </xf>
    <xf numFmtId="178" fontId="5" fillId="33" borderId="0" xfId="48" applyNumberFormat="1" applyFont="1" applyFill="1" applyBorder="1" applyAlignment="1" applyProtection="1">
      <alignment vertical="center" wrapText="1"/>
      <protection locked="0"/>
    </xf>
    <xf numFmtId="1" fontId="5" fillId="33" borderId="11" xfId="0" applyNumberFormat="1" applyFont="1" applyFill="1" applyBorder="1" applyAlignment="1" applyProtection="1">
      <alignment vertical="center" wrapText="1"/>
      <protection locked="0"/>
    </xf>
    <xf numFmtId="178" fontId="5" fillId="33" borderId="11" xfId="48" applyNumberFormat="1" applyFont="1" applyFill="1" applyBorder="1" applyAlignment="1" applyProtection="1">
      <alignment vertical="center" wrapText="1"/>
      <protection locked="0"/>
    </xf>
    <xf numFmtId="197" fontId="7" fillId="33" borderId="0" xfId="0" applyNumberFormat="1" applyFont="1" applyFill="1" applyBorder="1" applyAlignment="1" applyProtection="1">
      <alignment vertical="center" wrapText="1"/>
      <protection locked="0"/>
    </xf>
    <xf numFmtId="197" fontId="7" fillId="34" borderId="0" xfId="0" applyNumberFormat="1" applyFont="1" applyFill="1" applyBorder="1" applyAlignment="1" applyProtection="1">
      <alignment vertical="center" wrapText="1"/>
      <protection locked="0"/>
    </xf>
    <xf numFmtId="197" fontId="5" fillId="33" borderId="0" xfId="0" applyNumberFormat="1" applyFont="1" applyFill="1" applyBorder="1" applyAlignment="1" applyProtection="1">
      <alignment vertical="center" wrapText="1"/>
      <protection locked="0"/>
    </xf>
    <xf numFmtId="197" fontId="5" fillId="34" borderId="0" xfId="0" applyNumberFormat="1" applyFont="1" applyFill="1" applyBorder="1" applyAlignment="1" applyProtection="1">
      <alignment vertical="center" wrapText="1"/>
      <protection locked="0"/>
    </xf>
    <xf numFmtId="197" fontId="5" fillId="33" borderId="1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97" fontId="0" fillId="33" borderId="0" xfId="0" applyNumberFormat="1" applyFill="1" applyAlignment="1">
      <alignment/>
    </xf>
    <xf numFmtId="3" fontId="5" fillId="33" borderId="0" xfId="0" applyNumberFormat="1" applyFont="1" applyFill="1" applyBorder="1" applyAlignment="1" applyProtection="1">
      <alignment horizontal="right" vertical="top" wrapText="1"/>
      <protection locked="0"/>
    </xf>
    <xf numFmtId="3" fontId="5" fillId="34" borderId="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0" applyNumberFormat="1" applyFont="1" applyFill="1" applyBorder="1" applyAlignment="1" applyProtection="1">
      <alignment horizontal="right" vertical="top" wrapText="1"/>
      <protection locked="0"/>
    </xf>
    <xf numFmtId="1" fontId="7" fillId="34" borderId="0" xfId="48" applyNumberFormat="1" applyFont="1" applyFill="1" applyBorder="1" applyAlignment="1" applyProtection="1">
      <alignment vertical="top" wrapText="1"/>
      <protection locked="0"/>
    </xf>
    <xf numFmtId="1" fontId="5" fillId="33" borderId="0" xfId="48" applyNumberFormat="1" applyFont="1" applyFill="1" applyBorder="1" applyAlignment="1" applyProtection="1">
      <alignment vertical="top" wrapText="1"/>
      <protection locked="0"/>
    </xf>
    <xf numFmtId="1" fontId="5" fillId="34" borderId="0" xfId="48" applyNumberFormat="1" applyFont="1" applyFill="1" applyBorder="1" applyAlignment="1" applyProtection="1">
      <alignment vertical="top" wrapText="1"/>
      <protection locked="0"/>
    </xf>
    <xf numFmtId="1" fontId="5" fillId="33" borderId="11" xfId="48" applyNumberFormat="1" applyFont="1" applyFill="1" applyBorder="1" applyAlignment="1" applyProtection="1">
      <alignment vertical="top" wrapText="1"/>
      <protection locked="0"/>
    </xf>
    <xf numFmtId="0" fontId="12" fillId="33" borderId="0" xfId="0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3" fontId="7" fillId="33" borderId="0" xfId="48" applyNumberFormat="1" applyFont="1" applyFill="1" applyBorder="1" applyAlignment="1" applyProtection="1">
      <alignment horizontal="right" vertical="top" wrapText="1"/>
      <protection locked="0"/>
    </xf>
    <xf numFmtId="3" fontId="7" fillId="34" borderId="0" xfId="48" applyNumberFormat="1" applyFont="1" applyFill="1" applyBorder="1" applyAlignment="1" applyProtection="1">
      <alignment horizontal="right" vertical="top" wrapText="1"/>
      <protection locked="0"/>
    </xf>
    <xf numFmtId="3" fontId="5" fillId="33" borderId="11" xfId="48" applyNumberFormat="1" applyFont="1" applyFill="1" applyBorder="1" applyAlignment="1" applyProtection="1">
      <alignment horizontal="right" vertical="top" wrapText="1"/>
      <protection locked="0"/>
    </xf>
    <xf numFmtId="3" fontId="7" fillId="33" borderId="0" xfId="48" applyNumberFormat="1" applyFont="1" applyFill="1" applyBorder="1" applyAlignment="1" applyProtection="1">
      <alignment vertical="center" wrapText="1"/>
      <protection locked="0"/>
    </xf>
    <xf numFmtId="3" fontId="7" fillId="34" borderId="0" xfId="48" applyNumberFormat="1" applyFont="1" applyFill="1" applyBorder="1" applyAlignment="1" applyProtection="1">
      <alignment vertical="center" wrapText="1"/>
      <protection locked="0"/>
    </xf>
    <xf numFmtId="3" fontId="5" fillId="34" borderId="0" xfId="48" applyNumberFormat="1" applyFont="1" applyFill="1" applyBorder="1" applyAlignment="1" applyProtection="1">
      <alignment vertical="center" wrapText="1"/>
      <protection locked="0"/>
    </xf>
    <xf numFmtId="3" fontId="5" fillId="33" borderId="0" xfId="48" applyNumberFormat="1" applyFont="1" applyFill="1" applyBorder="1" applyAlignment="1" applyProtection="1">
      <alignment vertical="center" wrapText="1"/>
      <protection locked="0"/>
    </xf>
    <xf numFmtId="3" fontId="5" fillId="33" borderId="11" xfId="48" applyNumberFormat="1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right" vertical="center"/>
      <protection locked="0"/>
    </xf>
    <xf numFmtId="1" fontId="7" fillId="34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33" borderId="0" xfId="56" applyFont="1" applyFill="1">
      <alignment/>
      <protection/>
    </xf>
    <xf numFmtId="0" fontId="6" fillId="33" borderId="0" xfId="56" applyFont="1" applyFill="1" applyAlignment="1" applyProtection="1">
      <alignment horizontal="left" wrapText="1"/>
      <protection locked="0"/>
    </xf>
    <xf numFmtId="0" fontId="6" fillId="33" borderId="0" xfId="56" applyFont="1" applyFill="1" applyProtection="1">
      <alignment/>
      <protection locked="0"/>
    </xf>
    <xf numFmtId="0" fontId="6" fillId="33" borderId="0" xfId="56" applyFont="1" applyFill="1" applyAlignment="1" applyProtection="1">
      <alignment horizontal="justify" wrapText="1"/>
      <protection locked="0"/>
    </xf>
    <xf numFmtId="0" fontId="12" fillId="33" borderId="10" xfId="56" applyFont="1" applyFill="1" applyBorder="1" applyAlignment="1" applyProtection="1">
      <alignment horizontal="center" wrapText="1"/>
      <protection locked="0"/>
    </xf>
    <xf numFmtId="0" fontId="1" fillId="0" borderId="0" xfId="56" applyFont="1" applyBorder="1" applyAlignment="1">
      <alignment horizontal="center" wrapText="1"/>
      <protection/>
    </xf>
    <xf numFmtId="0" fontId="7" fillId="33" borderId="12" xfId="56" applyFont="1" applyFill="1" applyBorder="1" applyAlignment="1" applyProtection="1">
      <alignment horizontal="center" wrapText="1"/>
      <protection locked="0"/>
    </xf>
    <xf numFmtId="0" fontId="7" fillId="33" borderId="0" xfId="56" applyFont="1" applyFill="1" applyBorder="1" applyAlignment="1" applyProtection="1">
      <alignment horizontal="center" wrapText="1"/>
      <protection locked="0"/>
    </xf>
    <xf numFmtId="0" fontId="11" fillId="0" borderId="12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 wrapText="1"/>
      <protection/>
    </xf>
    <xf numFmtId="0" fontId="5" fillId="33" borderId="0" xfId="56" applyFont="1" applyFill="1" applyProtection="1">
      <alignment/>
      <protection locked="0"/>
    </xf>
    <xf numFmtId="0" fontId="7" fillId="33" borderId="10" xfId="56" applyFont="1" applyFill="1" applyBorder="1" applyAlignment="1" applyProtection="1">
      <alignment horizontal="center" wrapText="1"/>
      <protection locked="0"/>
    </xf>
    <xf numFmtId="0" fontId="5" fillId="33" borderId="0" xfId="56" applyFont="1" applyFill="1" applyAlignment="1" applyProtection="1">
      <alignment horizontal="center"/>
      <protection locked="0"/>
    </xf>
    <xf numFmtId="0" fontId="5" fillId="34" borderId="10" xfId="56" applyFont="1" applyFill="1" applyBorder="1" applyAlignment="1" applyProtection="1">
      <alignment horizontal="left" vertical="center"/>
      <protection locked="0"/>
    </xf>
    <xf numFmtId="3" fontId="10" fillId="34" borderId="10" xfId="56" applyNumberFormat="1" applyFont="1" applyFill="1" applyBorder="1" applyAlignment="1" applyProtection="1">
      <alignment horizontal="right" wrapText="1"/>
      <protection locked="0"/>
    </xf>
    <xf numFmtId="0" fontId="7" fillId="33" borderId="0" xfId="56" applyFont="1" applyFill="1" applyBorder="1" applyAlignment="1" applyProtection="1">
      <alignment horizontal="left" vertical="center"/>
      <protection locked="0"/>
    </xf>
    <xf numFmtId="197" fontId="7" fillId="33" borderId="0" xfId="56" applyNumberFormat="1" applyFont="1" applyFill="1" applyBorder="1" applyAlignment="1" applyProtection="1">
      <alignment horizontal="right" vertical="top" wrapText="1"/>
      <protection locked="0"/>
    </xf>
    <xf numFmtId="2" fontId="7" fillId="33" borderId="0" xfId="48" applyNumberFormat="1" applyFont="1" applyFill="1" applyBorder="1" applyAlignment="1" applyProtection="1">
      <alignment horizontal="right" vertical="top" wrapText="1"/>
      <protection locked="0"/>
    </xf>
    <xf numFmtId="209" fontId="7" fillId="33" borderId="0" xfId="56" applyNumberFormat="1" applyFont="1" applyFill="1" applyBorder="1" applyAlignment="1" applyProtection="1">
      <alignment horizontal="right" vertical="top" wrapText="1"/>
      <protection locked="0"/>
    </xf>
    <xf numFmtId="0" fontId="7" fillId="34" borderId="0" xfId="56" applyFont="1" applyFill="1" applyBorder="1" applyAlignment="1" applyProtection="1">
      <alignment horizontal="left" vertical="center"/>
      <protection locked="0"/>
    </xf>
    <xf numFmtId="197" fontId="7" fillId="34" borderId="0" xfId="56" applyNumberFormat="1" applyFont="1" applyFill="1" applyBorder="1" applyAlignment="1" applyProtection="1">
      <alignment horizontal="right" vertical="top" wrapText="1"/>
      <protection locked="0"/>
    </xf>
    <xf numFmtId="2" fontId="7" fillId="34" borderId="0" xfId="48" applyNumberFormat="1" applyFont="1" applyFill="1" applyBorder="1" applyAlignment="1" applyProtection="1">
      <alignment horizontal="right" vertical="top" wrapText="1"/>
      <protection locked="0"/>
    </xf>
    <xf numFmtId="209" fontId="7" fillId="34" borderId="0" xfId="56" applyNumberFormat="1" applyFont="1" applyFill="1" applyBorder="1" applyAlignment="1" applyProtection="1">
      <alignment horizontal="right" vertical="top" wrapText="1"/>
      <protection locked="0"/>
    </xf>
    <xf numFmtId="0" fontId="7" fillId="33" borderId="11" xfId="56" applyFont="1" applyFill="1" applyBorder="1" applyAlignment="1" applyProtection="1">
      <alignment horizontal="left" vertical="center"/>
      <protection locked="0"/>
    </xf>
    <xf numFmtId="197" fontId="7" fillId="33" borderId="11" xfId="56" applyNumberFormat="1" applyFont="1" applyFill="1" applyBorder="1" applyAlignment="1" applyProtection="1">
      <alignment horizontal="right" vertical="top" wrapText="1"/>
      <protection locked="0"/>
    </xf>
    <xf numFmtId="2" fontId="7" fillId="33" borderId="11" xfId="48" applyNumberFormat="1" applyFont="1" applyFill="1" applyBorder="1" applyAlignment="1" applyProtection="1">
      <alignment horizontal="right" vertical="top" wrapText="1"/>
      <protection locked="0"/>
    </xf>
    <xf numFmtId="209" fontId="7" fillId="33" borderId="11" xfId="56" applyNumberFormat="1" applyFont="1" applyFill="1" applyBorder="1" applyAlignment="1" applyProtection="1">
      <alignment horizontal="right" vertical="top" wrapText="1"/>
      <protection locked="0"/>
    </xf>
    <xf numFmtId="0" fontId="5" fillId="33" borderId="0" xfId="56" applyFont="1" applyFill="1" applyBorder="1" applyAlignment="1" applyProtection="1">
      <alignment horizontal="left" vertical="center"/>
      <protection locked="0"/>
    </xf>
    <xf numFmtId="179" fontId="5" fillId="33" borderId="0" xfId="56" applyNumberFormat="1" applyFont="1" applyFill="1" applyBorder="1" applyAlignment="1" applyProtection="1">
      <alignment horizontal="right" wrapText="1"/>
      <protection locked="0"/>
    </xf>
    <xf numFmtId="0" fontId="4" fillId="33" borderId="0" xfId="56" applyFont="1" applyFill="1" applyProtection="1">
      <alignment/>
      <protection locked="0"/>
    </xf>
    <xf numFmtId="0" fontId="0" fillId="33" borderId="0" xfId="56" applyFont="1" applyFill="1" applyProtection="1">
      <alignment/>
      <protection locked="0"/>
    </xf>
    <xf numFmtId="0" fontId="0" fillId="33" borderId="0" xfId="56" applyFill="1">
      <alignment/>
      <protection/>
    </xf>
    <xf numFmtId="0" fontId="6" fillId="33" borderId="0" xfId="56" applyFont="1" applyFill="1" applyAlignment="1" applyProtection="1">
      <alignment/>
      <protection locked="0"/>
    </xf>
    <xf numFmtId="0" fontId="0" fillId="0" borderId="10" xfId="56" applyFont="1" applyBorder="1" applyAlignment="1">
      <alignment horizontal="center" vertical="center" wrapText="1"/>
      <protection/>
    </xf>
    <xf numFmtId="0" fontId="12" fillId="33" borderId="0" xfId="56" applyFont="1" applyFill="1" applyBorder="1" applyAlignment="1" applyProtection="1">
      <alignment horizontal="center" wrapText="1"/>
      <protection locked="0"/>
    </xf>
    <xf numFmtId="0" fontId="5" fillId="33" borderId="11" xfId="56" applyFont="1" applyFill="1" applyBorder="1" applyAlignment="1" applyProtection="1">
      <alignment horizontal="center" wrapText="1"/>
      <protection locked="0"/>
    </xf>
    <xf numFmtId="0" fontId="5" fillId="33" borderId="11" xfId="56" applyFont="1" applyFill="1" applyBorder="1" applyAlignment="1" applyProtection="1">
      <alignment horizontal="center"/>
      <protection locked="0"/>
    </xf>
    <xf numFmtId="179" fontId="10" fillId="34" borderId="10" xfId="56" applyNumberFormat="1" applyFont="1" applyFill="1" applyBorder="1" applyAlignment="1" applyProtection="1">
      <alignment horizontal="right" wrapText="1"/>
      <protection locked="0"/>
    </xf>
    <xf numFmtId="3" fontId="10" fillId="34" borderId="10" xfId="50" applyNumberFormat="1" applyFont="1" applyFill="1" applyBorder="1" applyAlignment="1" applyProtection="1">
      <alignment horizontal="right" wrapText="1"/>
      <protection locked="0"/>
    </xf>
    <xf numFmtId="197" fontId="10" fillId="34" borderId="10" xfId="50" applyNumberFormat="1" applyFont="1" applyFill="1" applyBorder="1" applyAlignment="1" applyProtection="1">
      <alignment horizontal="right" wrapText="1"/>
      <protection locked="0"/>
    </xf>
    <xf numFmtId="209" fontId="5" fillId="33" borderId="0" xfId="56" applyNumberFormat="1" applyFont="1" applyFill="1" applyBorder="1" applyAlignment="1" applyProtection="1">
      <alignment horizontal="right" vertical="top" wrapText="1"/>
      <protection locked="0"/>
    </xf>
    <xf numFmtId="178" fontId="5" fillId="33" borderId="0" xfId="50" applyNumberFormat="1" applyFont="1" applyFill="1" applyBorder="1" applyAlignment="1" applyProtection="1">
      <alignment horizontal="right" vertical="top" wrapText="1"/>
      <protection locked="0"/>
    </xf>
    <xf numFmtId="3" fontId="5" fillId="33" borderId="0" xfId="50" applyNumberFormat="1" applyFont="1" applyFill="1" applyBorder="1" applyAlignment="1" applyProtection="1">
      <alignment horizontal="right" vertical="top" wrapText="1"/>
      <protection locked="0"/>
    </xf>
    <xf numFmtId="1" fontId="5" fillId="33" borderId="0" xfId="56" applyNumberFormat="1" applyFont="1" applyFill="1" applyBorder="1" applyAlignment="1" applyProtection="1">
      <alignment horizontal="right" vertical="top" wrapText="1"/>
      <protection locked="0"/>
    </xf>
    <xf numFmtId="209" fontId="5" fillId="34" borderId="0" xfId="56" applyNumberFormat="1" applyFont="1" applyFill="1" applyBorder="1" applyAlignment="1" applyProtection="1">
      <alignment horizontal="right" vertical="top" wrapText="1"/>
      <protection locked="0"/>
    </xf>
    <xf numFmtId="178" fontId="5" fillId="34" borderId="0" xfId="50" applyNumberFormat="1" applyFont="1" applyFill="1" applyBorder="1" applyAlignment="1" applyProtection="1">
      <alignment horizontal="right" vertical="top" wrapText="1"/>
      <protection locked="0"/>
    </xf>
    <xf numFmtId="3" fontId="5" fillId="34" borderId="0" xfId="50" applyNumberFormat="1" applyFont="1" applyFill="1" applyBorder="1" applyAlignment="1" applyProtection="1">
      <alignment horizontal="right" vertical="top" wrapText="1"/>
      <protection locked="0"/>
    </xf>
    <xf numFmtId="1" fontId="5" fillId="34" borderId="0" xfId="56" applyNumberFormat="1" applyFont="1" applyFill="1" applyBorder="1" applyAlignment="1" applyProtection="1">
      <alignment horizontal="right" vertical="top" wrapText="1"/>
      <protection locked="0"/>
    </xf>
    <xf numFmtId="3" fontId="5" fillId="33" borderId="0" xfId="56" applyNumberFormat="1" applyFont="1" applyFill="1" applyBorder="1" applyAlignment="1" applyProtection="1">
      <alignment horizontal="right" vertical="top" wrapText="1"/>
      <protection locked="0"/>
    </xf>
    <xf numFmtId="179" fontId="5" fillId="33" borderId="0" xfId="56" applyNumberFormat="1" applyFont="1" applyFill="1" applyBorder="1" applyAlignment="1" applyProtection="1">
      <alignment horizontal="right" vertical="top" wrapText="1"/>
      <protection locked="0"/>
    </xf>
    <xf numFmtId="178" fontId="5" fillId="33" borderId="0" xfId="56" applyNumberFormat="1" applyFont="1" applyFill="1" applyBorder="1" applyAlignment="1" applyProtection="1">
      <alignment horizontal="right" vertical="top" wrapText="1"/>
      <protection locked="0"/>
    </xf>
    <xf numFmtId="213" fontId="5" fillId="34" borderId="0" xfId="56" applyNumberFormat="1" applyFont="1" applyFill="1" applyBorder="1" applyAlignment="1" applyProtection="1">
      <alignment horizontal="right" vertical="top" wrapText="1"/>
      <protection locked="0"/>
    </xf>
    <xf numFmtId="209" fontId="5" fillId="0" borderId="0" xfId="56" applyNumberFormat="1" applyFont="1" applyFill="1" applyBorder="1" applyAlignment="1" applyProtection="1">
      <alignment horizontal="right" vertical="top" wrapText="1"/>
      <protection locked="0"/>
    </xf>
    <xf numFmtId="213" fontId="5" fillId="33" borderId="0" xfId="56" applyNumberFormat="1" applyFont="1" applyFill="1" applyBorder="1" applyAlignment="1" applyProtection="1">
      <alignment horizontal="right" vertical="top" wrapText="1"/>
      <protection locked="0"/>
    </xf>
    <xf numFmtId="3" fontId="5" fillId="34" borderId="0" xfId="56" applyNumberFormat="1" applyFont="1" applyFill="1" applyBorder="1" applyAlignment="1" applyProtection="1">
      <alignment horizontal="right" vertical="top" wrapText="1"/>
      <protection locked="0"/>
    </xf>
    <xf numFmtId="213" fontId="5" fillId="34" borderId="0" xfId="50" applyNumberFormat="1" applyFont="1" applyFill="1" applyBorder="1" applyAlignment="1" applyProtection="1">
      <alignment horizontal="right" vertical="top" wrapText="1"/>
      <protection locked="0"/>
    </xf>
    <xf numFmtId="209" fontId="5" fillId="34" borderId="0" xfId="50" applyNumberFormat="1" applyFont="1" applyFill="1" applyBorder="1" applyAlignment="1" applyProtection="1">
      <alignment horizontal="right" vertical="top" wrapText="1"/>
      <protection locked="0"/>
    </xf>
    <xf numFmtId="209" fontId="5" fillId="33" borderId="11" xfId="56" applyNumberFormat="1" applyFont="1" applyFill="1" applyBorder="1" applyAlignment="1" applyProtection="1">
      <alignment horizontal="right" vertical="top" wrapText="1"/>
      <protection locked="0"/>
    </xf>
    <xf numFmtId="1" fontId="5" fillId="33" borderId="11" xfId="56" applyNumberFormat="1" applyFont="1" applyFill="1" applyBorder="1" applyAlignment="1" applyProtection="1">
      <alignment horizontal="right" vertical="top" wrapText="1"/>
      <protection locked="0"/>
    </xf>
    <xf numFmtId="3" fontId="5" fillId="33" borderId="11" xfId="56" applyNumberFormat="1" applyFont="1" applyFill="1" applyBorder="1" applyAlignment="1" applyProtection="1">
      <alignment horizontal="right" vertical="top" wrapText="1"/>
      <protection locked="0"/>
    </xf>
    <xf numFmtId="209" fontId="5" fillId="0" borderId="11" xfId="56" applyNumberFormat="1" applyFont="1" applyFill="1" applyBorder="1" applyAlignment="1" applyProtection="1">
      <alignment horizontal="right" vertical="top" wrapText="1"/>
      <protection locked="0"/>
    </xf>
    <xf numFmtId="178" fontId="5" fillId="33" borderId="11" xfId="5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50" applyNumberFormat="1" applyFont="1" applyFill="1" applyBorder="1" applyAlignment="1" applyProtection="1">
      <alignment horizontal="right" vertical="top" wrapText="1"/>
      <protection locked="0"/>
    </xf>
    <xf numFmtId="3" fontId="5" fillId="33" borderId="0" xfId="50" applyNumberFormat="1" applyFont="1" applyFill="1" applyBorder="1" applyAlignment="1" applyProtection="1">
      <alignment horizontal="right" wrapText="1"/>
      <protection locked="0"/>
    </xf>
    <xf numFmtId="209" fontId="5" fillId="33" borderId="0" xfId="50" applyNumberFormat="1" applyFont="1" applyFill="1" applyBorder="1" applyAlignment="1" applyProtection="1">
      <alignment horizontal="right" wrapText="1"/>
      <protection locked="0"/>
    </xf>
    <xf numFmtId="209" fontId="5" fillId="33" borderId="0" xfId="56" applyNumberFormat="1" applyFont="1" applyFill="1" applyBorder="1" applyAlignment="1" applyProtection="1">
      <alignment horizontal="right" wrapText="1"/>
      <protection locked="0"/>
    </xf>
    <xf numFmtId="197" fontId="0" fillId="33" borderId="0" xfId="56" applyNumberFormat="1" applyFill="1">
      <alignment/>
      <protection/>
    </xf>
    <xf numFmtId="0" fontId="1" fillId="0" borderId="0" xfId="56" applyFont="1" applyBorder="1" applyAlignment="1">
      <alignment horizontal="centerContinuous" wrapText="1"/>
      <protection/>
    </xf>
    <xf numFmtId="0" fontId="0" fillId="0" borderId="0" xfId="56" applyFont="1" applyBorder="1" applyAlignment="1">
      <alignment horizontal="center" wrapText="1"/>
      <protection/>
    </xf>
    <xf numFmtId="0" fontId="7" fillId="33" borderId="10" xfId="56" applyFont="1" applyFill="1" applyBorder="1" applyAlignment="1" applyProtection="1">
      <alignment horizontal="left" vertical="center"/>
      <protection locked="0"/>
    </xf>
    <xf numFmtId="0" fontId="7" fillId="33" borderId="10" xfId="56" applyFont="1" applyFill="1" applyBorder="1" applyAlignment="1" applyProtection="1">
      <alignment horizontal="left" vertical="center" wrapText="1"/>
      <protection locked="0"/>
    </xf>
    <xf numFmtId="1" fontId="7" fillId="33" borderId="10" xfId="56" applyNumberFormat="1" applyFont="1" applyFill="1" applyBorder="1" applyAlignment="1" applyProtection="1">
      <alignment horizontal="right" vertical="top" wrapText="1"/>
      <protection locked="0"/>
    </xf>
    <xf numFmtId="178" fontId="7" fillId="33" borderId="10" xfId="51" applyNumberFormat="1" applyFont="1" applyFill="1" applyBorder="1" applyAlignment="1" applyProtection="1">
      <alignment horizontal="right" vertical="top" wrapText="1"/>
      <protection locked="0"/>
    </xf>
    <xf numFmtId="0" fontId="7" fillId="34" borderId="0" xfId="56" applyFont="1" applyFill="1" applyBorder="1" applyAlignment="1" applyProtection="1">
      <alignment horizontal="left" vertical="center" wrapText="1"/>
      <protection locked="0"/>
    </xf>
    <xf numFmtId="213" fontId="7" fillId="34" borderId="0" xfId="56" applyNumberFormat="1" applyFont="1" applyFill="1" applyBorder="1" applyAlignment="1" applyProtection="1">
      <alignment vertical="top" wrapText="1"/>
      <protection locked="0"/>
    </xf>
    <xf numFmtId="179" fontId="7" fillId="34" borderId="0" xfId="51" applyNumberFormat="1" applyFont="1" applyFill="1" applyBorder="1" applyAlignment="1" applyProtection="1">
      <alignment vertical="top" wrapText="1"/>
      <protection locked="0"/>
    </xf>
    <xf numFmtId="1" fontId="7" fillId="34" borderId="0" xfId="51" applyNumberFormat="1" applyFont="1" applyFill="1" applyBorder="1" applyAlignment="1" applyProtection="1">
      <alignment vertical="top" wrapText="1"/>
      <protection locked="0"/>
    </xf>
    <xf numFmtId="209" fontId="7" fillId="34" borderId="0" xfId="56" applyNumberFormat="1" applyFont="1" applyFill="1" applyBorder="1" applyAlignment="1" applyProtection="1">
      <alignment vertical="top" wrapText="1"/>
      <protection locked="0"/>
    </xf>
    <xf numFmtId="1" fontId="7" fillId="34" borderId="0" xfId="56" applyNumberFormat="1" applyFont="1" applyFill="1" applyBorder="1" applyAlignment="1" applyProtection="1">
      <alignment vertical="top" wrapText="1"/>
      <protection locked="0"/>
    </xf>
    <xf numFmtId="0" fontId="7" fillId="33" borderId="0" xfId="56" applyFont="1" applyFill="1" applyBorder="1" applyAlignment="1" applyProtection="1">
      <alignment horizontal="left" vertical="center" wrapText="1"/>
      <protection locked="0"/>
    </xf>
    <xf numFmtId="1" fontId="5" fillId="33" borderId="0" xfId="56" applyNumberFormat="1" applyFont="1" applyFill="1" applyBorder="1" applyAlignment="1" applyProtection="1">
      <alignment vertical="top" wrapText="1"/>
      <protection locked="0"/>
    </xf>
    <xf numFmtId="179" fontId="5" fillId="33" borderId="0" xfId="51" applyNumberFormat="1" applyFont="1" applyFill="1" applyBorder="1" applyAlignment="1" applyProtection="1">
      <alignment vertical="top" wrapText="1"/>
      <protection locked="0"/>
    </xf>
    <xf numFmtId="1" fontId="5" fillId="33" borderId="0" xfId="51" applyNumberFormat="1" applyFont="1" applyFill="1" applyBorder="1" applyAlignment="1" applyProtection="1">
      <alignment vertical="top" wrapText="1"/>
      <protection locked="0"/>
    </xf>
    <xf numFmtId="1" fontId="5" fillId="34" borderId="0" xfId="56" applyNumberFormat="1" applyFont="1" applyFill="1" applyBorder="1" applyAlignment="1" applyProtection="1">
      <alignment vertical="center" wrapText="1"/>
      <protection locked="0"/>
    </xf>
    <xf numFmtId="179" fontId="5" fillId="34" borderId="0" xfId="56" applyNumberFormat="1" applyFont="1" applyFill="1" applyBorder="1" applyAlignment="1" applyProtection="1">
      <alignment vertical="center" wrapText="1"/>
      <protection locked="0"/>
    </xf>
    <xf numFmtId="179" fontId="5" fillId="34" borderId="0" xfId="51" applyNumberFormat="1" applyFont="1" applyFill="1" applyBorder="1" applyAlignment="1" applyProtection="1">
      <alignment vertical="top" wrapText="1"/>
      <protection locked="0"/>
    </xf>
    <xf numFmtId="0" fontId="7" fillId="33" borderId="0" xfId="56" applyFont="1" applyFill="1" applyProtection="1">
      <alignment/>
      <protection locked="0"/>
    </xf>
    <xf numFmtId="0" fontId="7" fillId="34" borderId="11" xfId="56" applyFont="1" applyFill="1" applyBorder="1" applyAlignment="1" applyProtection="1">
      <alignment horizontal="left" vertical="center"/>
      <protection locked="0"/>
    </xf>
    <xf numFmtId="0" fontId="7" fillId="34" borderId="11" xfId="56" applyFont="1" applyFill="1" applyBorder="1" applyAlignment="1" applyProtection="1">
      <alignment horizontal="left" vertical="center" wrapText="1"/>
      <protection locked="0"/>
    </xf>
    <xf numFmtId="1" fontId="7" fillId="34" borderId="11" xfId="56" applyNumberFormat="1" applyFont="1" applyFill="1" applyBorder="1" applyAlignment="1" applyProtection="1">
      <alignment vertical="top" wrapText="1"/>
      <protection locked="0"/>
    </xf>
    <xf numFmtId="179" fontId="7" fillId="34" borderId="11" xfId="51" applyNumberFormat="1" applyFont="1" applyFill="1" applyBorder="1" applyAlignment="1" applyProtection="1">
      <alignment vertical="top" wrapText="1"/>
      <protection locked="0"/>
    </xf>
    <xf numFmtId="1" fontId="7" fillId="34" borderId="11" xfId="51" applyNumberFormat="1" applyFont="1" applyFill="1" applyBorder="1" applyAlignment="1" applyProtection="1">
      <alignment vertical="top" wrapText="1"/>
      <protection locked="0"/>
    </xf>
    <xf numFmtId="209" fontId="7" fillId="34" borderId="11" xfId="56" applyNumberFormat="1" applyFont="1" applyFill="1" applyBorder="1" applyAlignment="1" applyProtection="1">
      <alignment vertical="top" wrapText="1"/>
      <protection locked="0"/>
    </xf>
    <xf numFmtId="213" fontId="7" fillId="34" borderId="11" xfId="56" applyNumberFormat="1" applyFont="1" applyFill="1" applyBorder="1" applyAlignment="1" applyProtection="1">
      <alignment vertical="top" wrapText="1"/>
      <protection locked="0"/>
    </xf>
    <xf numFmtId="1" fontId="5" fillId="33" borderId="0" xfId="56" applyNumberFormat="1" applyFont="1" applyFill="1" applyBorder="1" applyAlignment="1" applyProtection="1">
      <alignment horizontal="left" vertical="top" wrapText="1"/>
      <protection locked="0"/>
    </xf>
    <xf numFmtId="178" fontId="5" fillId="33" borderId="0" xfId="51" applyNumberFormat="1" applyFont="1" applyFill="1" applyBorder="1" applyAlignment="1" applyProtection="1">
      <alignment horizontal="left" vertical="top" wrapText="1"/>
      <protection locked="0"/>
    </xf>
    <xf numFmtId="178" fontId="5" fillId="33" borderId="0" xfId="51" applyNumberFormat="1" applyFont="1" applyFill="1" applyBorder="1" applyAlignment="1" applyProtection="1">
      <alignment horizontal="center" vertical="top" wrapText="1"/>
      <protection locked="0"/>
    </xf>
    <xf numFmtId="0" fontId="7" fillId="34" borderId="10" xfId="56" applyFont="1" applyFill="1" applyBorder="1" applyAlignment="1" applyProtection="1">
      <alignment horizontal="left" vertical="center"/>
      <protection locked="0"/>
    </xf>
    <xf numFmtId="1" fontId="7" fillId="34" borderId="0" xfId="56" applyNumberFormat="1" applyFont="1" applyFill="1" applyBorder="1" applyAlignment="1" applyProtection="1">
      <alignment horizontal="right" vertical="top" wrapText="1"/>
      <protection locked="0"/>
    </xf>
    <xf numFmtId="178" fontId="7" fillId="34" borderId="0" xfId="52" applyNumberFormat="1" applyFont="1" applyFill="1" applyBorder="1" applyAlignment="1" applyProtection="1">
      <alignment horizontal="right" vertical="top" wrapText="1"/>
      <protection locked="0"/>
    </xf>
    <xf numFmtId="3" fontId="7" fillId="34" borderId="0" xfId="52" applyNumberFormat="1" applyFont="1" applyFill="1" applyBorder="1" applyAlignment="1" applyProtection="1">
      <alignment horizontal="right" vertical="top" wrapText="1"/>
      <protection locked="0"/>
    </xf>
    <xf numFmtId="178" fontId="7" fillId="33" borderId="0" xfId="52" applyNumberFormat="1" applyFont="1" applyFill="1" applyBorder="1" applyAlignment="1" applyProtection="1">
      <alignment horizontal="right" vertical="top" wrapText="1"/>
      <protection locked="0"/>
    </xf>
    <xf numFmtId="3" fontId="7" fillId="33" borderId="0" xfId="52" applyNumberFormat="1" applyFont="1" applyFill="1" applyBorder="1" applyAlignment="1" applyProtection="1">
      <alignment horizontal="right" vertical="top" wrapText="1"/>
      <protection locked="0"/>
    </xf>
    <xf numFmtId="1" fontId="7" fillId="33" borderId="0" xfId="56" applyNumberFormat="1" applyFont="1" applyFill="1" applyBorder="1" applyAlignment="1" applyProtection="1">
      <alignment horizontal="right" vertical="top" wrapText="1"/>
      <protection locked="0"/>
    </xf>
    <xf numFmtId="178" fontId="5" fillId="34" borderId="0" xfId="52" applyNumberFormat="1" applyFont="1" applyFill="1" applyBorder="1" applyAlignment="1" applyProtection="1">
      <alignment horizontal="right" vertical="top" wrapText="1"/>
      <protection locked="0"/>
    </xf>
    <xf numFmtId="3" fontId="5" fillId="34" borderId="0" xfId="52" applyNumberFormat="1" applyFont="1" applyFill="1" applyBorder="1" applyAlignment="1" applyProtection="1">
      <alignment horizontal="right" vertical="top" wrapText="1"/>
      <protection locked="0"/>
    </xf>
    <xf numFmtId="178" fontId="5" fillId="33" borderId="0" xfId="52" applyNumberFormat="1" applyFont="1" applyFill="1" applyBorder="1" applyAlignment="1" applyProtection="1">
      <alignment horizontal="right" vertical="top" wrapText="1"/>
      <protection locked="0"/>
    </xf>
    <xf numFmtId="3" fontId="5" fillId="33" borderId="0" xfId="52" applyNumberFormat="1" applyFont="1" applyFill="1" applyBorder="1" applyAlignment="1" applyProtection="1">
      <alignment horizontal="right" vertical="top" wrapText="1"/>
      <protection locked="0"/>
    </xf>
    <xf numFmtId="209" fontId="5" fillId="34" borderId="11" xfId="56" applyNumberFormat="1" applyFont="1" applyFill="1" applyBorder="1" applyAlignment="1" applyProtection="1">
      <alignment horizontal="right" vertical="top" wrapText="1"/>
      <protection locked="0"/>
    </xf>
    <xf numFmtId="178" fontId="5" fillId="34" borderId="11" xfId="52" applyNumberFormat="1" applyFont="1" applyFill="1" applyBorder="1" applyAlignment="1" applyProtection="1">
      <alignment horizontal="right" vertical="top" wrapText="1"/>
      <protection locked="0"/>
    </xf>
    <xf numFmtId="3" fontId="5" fillId="34" borderId="11" xfId="52" applyNumberFormat="1" applyFont="1" applyFill="1" applyBorder="1" applyAlignment="1" applyProtection="1">
      <alignment horizontal="right" vertical="top" wrapText="1"/>
      <protection locked="0"/>
    </xf>
    <xf numFmtId="1" fontId="5" fillId="34" borderId="11" xfId="56" applyNumberFormat="1" applyFont="1" applyFill="1" applyBorder="1" applyAlignment="1" applyProtection="1">
      <alignment horizontal="right" vertical="top" wrapText="1"/>
      <protection locked="0"/>
    </xf>
    <xf numFmtId="213" fontId="5" fillId="34" borderId="11" xfId="56" applyNumberFormat="1" applyFont="1" applyFill="1" applyBorder="1" applyAlignment="1" applyProtection="1">
      <alignment horizontal="right" vertical="top" wrapText="1"/>
      <protection locked="0"/>
    </xf>
    <xf numFmtId="3" fontId="5" fillId="33" borderId="0" xfId="52" applyNumberFormat="1" applyFont="1" applyFill="1" applyBorder="1" applyAlignment="1" applyProtection="1">
      <alignment horizontal="right" wrapText="1"/>
      <protection locked="0"/>
    </xf>
    <xf numFmtId="0" fontId="4" fillId="33" borderId="0" xfId="56" applyFont="1" applyFill="1" applyAlignment="1" applyProtection="1">
      <alignment wrapText="1"/>
      <protection locked="0"/>
    </xf>
    <xf numFmtId="0" fontId="0" fillId="0" borderId="0" xfId="56" applyAlignment="1">
      <alignment wrapText="1"/>
      <protection/>
    </xf>
    <xf numFmtId="0" fontId="6" fillId="33" borderId="0" xfId="56" applyFont="1" applyFill="1" applyAlignment="1" applyProtection="1">
      <alignment horizontal="left" wrapText="1"/>
      <protection locked="0"/>
    </xf>
    <xf numFmtId="0" fontId="6" fillId="33" borderId="0" xfId="56" applyFont="1" applyFill="1" applyAlignment="1" applyProtection="1">
      <alignment horizontal="justify" wrapText="1"/>
      <protection locked="0"/>
    </xf>
    <xf numFmtId="0" fontId="7" fillId="33" borderId="10" xfId="56" applyFont="1" applyFill="1" applyBorder="1" applyAlignment="1" applyProtection="1">
      <alignment horizontal="center" vertical="center" wrapText="1"/>
      <protection locked="0"/>
    </xf>
    <xf numFmtId="0" fontId="7" fillId="33" borderId="0" xfId="56" applyFont="1" applyFill="1" applyBorder="1" applyAlignment="1" applyProtection="1">
      <alignment horizontal="center" vertical="center" wrapText="1"/>
      <protection locked="0"/>
    </xf>
    <xf numFmtId="0" fontId="7" fillId="33" borderId="11" xfId="56" applyFont="1" applyFill="1" applyBorder="1" applyAlignment="1" applyProtection="1">
      <alignment horizontal="center" vertical="center" wrapText="1"/>
      <protection locked="0"/>
    </xf>
    <xf numFmtId="0" fontId="12" fillId="33" borderId="10" xfId="56" applyFont="1" applyFill="1" applyBorder="1" applyAlignment="1" applyProtection="1">
      <alignment horizontal="center" wrapText="1"/>
      <protection locked="0"/>
    </xf>
    <xf numFmtId="0" fontId="1" fillId="0" borderId="10" xfId="56" applyFont="1" applyBorder="1" applyAlignment="1">
      <alignment horizontal="center" wrapText="1"/>
      <protection/>
    </xf>
    <xf numFmtId="0" fontId="1" fillId="0" borderId="0" xfId="56" applyFont="1" applyBorder="1" applyAlignment="1">
      <alignment horizontal="center" wrapText="1"/>
      <protection/>
    </xf>
    <xf numFmtId="0" fontId="7" fillId="33" borderId="12" xfId="56" applyFont="1" applyFill="1" applyBorder="1" applyAlignment="1" applyProtection="1">
      <alignment horizontal="center" wrapText="1"/>
      <protection locked="0"/>
    </xf>
    <xf numFmtId="0" fontId="7" fillId="33" borderId="0" xfId="56" applyFont="1" applyFill="1" applyBorder="1" applyAlignment="1" applyProtection="1">
      <alignment horizontal="center" wrapText="1"/>
      <protection locked="0"/>
    </xf>
    <xf numFmtId="0" fontId="12" fillId="33" borderId="12" xfId="56" applyFont="1" applyFill="1" applyBorder="1" applyAlignment="1" applyProtection="1">
      <alignment horizontal="center" wrapText="1"/>
      <protection locked="0"/>
    </xf>
    <xf numFmtId="0" fontId="0" fillId="0" borderId="12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wrapText="1"/>
      <protection/>
    </xf>
    <xf numFmtId="0" fontId="0" fillId="0" borderId="11" xfId="56" applyFont="1" applyBorder="1" applyAlignment="1">
      <alignment horizontal="center" wrapText="1"/>
      <protection/>
    </xf>
    <xf numFmtId="0" fontId="11" fillId="0" borderId="12" xfId="56" applyFont="1" applyBorder="1" applyAlignment="1">
      <alignment horizontal="center" wrapText="1"/>
      <protection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7" fillId="33" borderId="12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left" wrapText="1"/>
      <protection locked="0"/>
    </xf>
    <xf numFmtId="0" fontId="6" fillId="33" borderId="0" xfId="0" applyFont="1" applyFill="1" applyAlignment="1" applyProtection="1">
      <alignment horizontal="justify" wrapText="1"/>
      <protection locked="0"/>
    </xf>
    <xf numFmtId="0" fontId="1" fillId="0" borderId="12" xfId="0" applyFont="1" applyBorder="1" applyAlignment="1">
      <alignment horizontal="center" wrapText="1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0" fillId="0" borderId="0" xfId="0" applyAlignment="1">
      <alignment horizontal="justify" wrapText="1"/>
    </xf>
    <xf numFmtId="0" fontId="1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197" fontId="7" fillId="34" borderId="0" xfId="56" applyNumberFormat="1" applyFont="1" applyFill="1" applyBorder="1" applyAlignment="1" applyProtection="1">
      <alignment vertical="top" wrapText="1"/>
      <protection locked="0"/>
    </xf>
    <xf numFmtId="209" fontId="5" fillId="33" borderId="0" xfId="56" applyNumberFormat="1" applyFont="1" applyFill="1" applyBorder="1" applyAlignment="1" applyProtection="1">
      <alignment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638175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342900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238125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104775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11</xdr:col>
      <xdr:colOff>104775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266700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104775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219075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12</xdr:col>
      <xdr:colOff>133350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22"/>
  <sheetViews>
    <sheetView zoomScalePageLayoutView="0" workbookViewId="0" topLeftCell="A1">
      <selection activeCell="G34" sqref="G34"/>
    </sheetView>
  </sheetViews>
  <sheetFormatPr defaultColWidth="11.421875" defaultRowHeight="12.75"/>
  <cols>
    <col min="1" max="1" width="15.57421875" style="226" customWidth="1"/>
    <col min="2" max="2" width="9.28125" style="226" customWidth="1"/>
    <col min="3" max="3" width="8.00390625" style="226" customWidth="1"/>
    <col min="4" max="4" width="9.7109375" style="226" customWidth="1"/>
    <col min="5" max="5" width="5.421875" style="226" customWidth="1"/>
    <col min="6" max="6" width="8.00390625" style="226" customWidth="1"/>
    <col min="7" max="7" width="7.421875" style="226" customWidth="1"/>
    <col min="8" max="16384" width="11.421875" style="226" customWidth="1"/>
  </cols>
  <sheetData>
    <row r="1" s="195" customFormat="1" ht="12.75" customHeight="1"/>
    <row r="2" s="195" customFormat="1" ht="12.75"/>
    <row r="3" s="195" customFormat="1" ht="12.75"/>
    <row r="4" s="195" customFormat="1" ht="12.75"/>
    <row r="5" s="195" customFormat="1" ht="12.75"/>
    <row r="6" spans="1:5" s="197" customFormat="1" ht="12.75" customHeight="1">
      <c r="A6" s="311" t="s">
        <v>12</v>
      </c>
      <c r="B6" s="311"/>
      <c r="C6" s="311"/>
      <c r="D6" s="311"/>
      <c r="E6" s="311"/>
    </row>
    <row r="7" spans="1:5" s="197" customFormat="1" ht="12.75" customHeight="1">
      <c r="A7" s="312" t="s">
        <v>21</v>
      </c>
      <c r="B7" s="312"/>
      <c r="C7" s="312"/>
      <c r="D7" s="312"/>
      <c r="E7" s="312"/>
    </row>
    <row r="8" spans="1:10" s="197" customFormat="1" ht="12.75" customHeight="1">
      <c r="A8" s="311" t="s">
        <v>132</v>
      </c>
      <c r="B8" s="311"/>
      <c r="C8" s="311"/>
      <c r="D8" s="311"/>
      <c r="E8" s="311"/>
      <c r="F8" s="311"/>
      <c r="G8" s="311"/>
      <c r="H8" s="311"/>
      <c r="I8" s="311"/>
      <c r="J8" s="311"/>
    </row>
    <row r="9" spans="1:5" s="197" customFormat="1" ht="12.75" customHeight="1">
      <c r="A9" s="312">
        <v>2008</v>
      </c>
      <c r="B9" s="312"/>
      <c r="C9" s="312"/>
      <c r="D9" s="312"/>
      <c r="E9" s="312"/>
    </row>
    <row r="10" spans="1:7" s="197" customFormat="1" ht="12.75" customHeight="1">
      <c r="A10" s="198"/>
      <c r="B10" s="198"/>
      <c r="C10" s="198"/>
      <c r="D10" s="198"/>
      <c r="E10" s="198"/>
      <c r="F10" s="198"/>
      <c r="G10" s="198"/>
    </row>
    <row r="11" spans="1:5" s="205" customFormat="1" ht="17.25" customHeight="1">
      <c r="A11" s="313" t="s">
        <v>16</v>
      </c>
      <c r="B11" s="316" t="s">
        <v>17</v>
      </c>
      <c r="C11" s="317"/>
      <c r="D11" s="319"/>
      <c r="E11" s="319"/>
    </row>
    <row r="12" spans="1:7" s="205" customFormat="1" ht="24" customHeight="1">
      <c r="A12" s="314"/>
      <c r="B12" s="318"/>
      <c r="C12" s="318"/>
      <c r="D12" s="320" t="s">
        <v>18</v>
      </c>
      <c r="E12" s="320"/>
      <c r="F12" s="206" t="s">
        <v>19</v>
      </c>
      <c r="G12" s="206"/>
    </row>
    <row r="13" spans="1:7" s="205" customFormat="1" ht="17.25" customHeight="1">
      <c r="A13" s="315"/>
      <c r="B13" s="207" t="s">
        <v>14</v>
      </c>
      <c r="C13" s="207" t="s">
        <v>11</v>
      </c>
      <c r="D13" s="207" t="s">
        <v>14</v>
      </c>
      <c r="E13" s="207" t="s">
        <v>11</v>
      </c>
      <c r="F13" s="207" t="s">
        <v>14</v>
      </c>
      <c r="G13" s="207" t="s">
        <v>11</v>
      </c>
    </row>
    <row r="14" spans="1:7" s="205" customFormat="1" ht="9" customHeight="1">
      <c r="A14" s="208"/>
      <c r="B14" s="209"/>
      <c r="C14" s="13"/>
      <c r="D14" s="209"/>
      <c r="E14" s="13"/>
      <c r="F14" s="209"/>
      <c r="G14" s="13"/>
    </row>
    <row r="15" spans="1:7" s="205" customFormat="1" ht="12">
      <c r="A15" s="210" t="s">
        <v>15</v>
      </c>
      <c r="B15" s="211">
        <v>2703</v>
      </c>
      <c r="C15" s="212">
        <v>1.61</v>
      </c>
      <c r="D15" s="211">
        <v>1967.6</v>
      </c>
      <c r="E15" s="212">
        <v>1.56</v>
      </c>
      <c r="F15" s="213">
        <v>735.86</v>
      </c>
      <c r="G15" s="212">
        <v>4.17</v>
      </c>
    </row>
    <row r="16" spans="1:7" s="205" customFormat="1" ht="12">
      <c r="A16" s="214" t="s">
        <v>7</v>
      </c>
      <c r="B16" s="217">
        <v>779.4</v>
      </c>
      <c r="C16" s="216">
        <v>2.25</v>
      </c>
      <c r="D16" s="217">
        <v>645.5</v>
      </c>
      <c r="E16" s="216">
        <v>2.08</v>
      </c>
      <c r="F16" s="217">
        <v>133.9</v>
      </c>
      <c r="G16" s="216">
        <v>8.37</v>
      </c>
    </row>
    <row r="17" spans="1:7" s="205" customFormat="1" ht="12">
      <c r="A17" s="218" t="s">
        <v>8</v>
      </c>
      <c r="B17" s="219">
        <v>1924.06</v>
      </c>
      <c r="C17" s="220">
        <v>2.07</v>
      </c>
      <c r="D17" s="219">
        <v>1322.1</v>
      </c>
      <c r="E17" s="220">
        <v>2.09</v>
      </c>
      <c r="F17" s="221">
        <v>601.96</v>
      </c>
      <c r="G17" s="220">
        <v>4.75</v>
      </c>
    </row>
    <row r="18" spans="1:7" s="205" customFormat="1" ht="15" customHeight="1">
      <c r="A18" s="222"/>
      <c r="B18" s="223"/>
      <c r="C18" s="10"/>
      <c r="D18" s="223"/>
      <c r="E18" s="10"/>
      <c r="F18" s="223"/>
      <c r="G18" s="10"/>
    </row>
    <row r="19" s="225" customFormat="1" ht="12.75">
      <c r="A19" s="224" t="s">
        <v>9</v>
      </c>
    </row>
    <row r="20" s="225" customFormat="1" ht="12.75">
      <c r="A20" s="224" t="s">
        <v>10</v>
      </c>
    </row>
    <row r="21" ht="12.75">
      <c r="A21" s="224" t="s">
        <v>52</v>
      </c>
    </row>
    <row r="22" spans="1:7" ht="38.25" customHeight="1">
      <c r="A22" s="309" t="s">
        <v>133</v>
      </c>
      <c r="B22" s="310"/>
      <c r="C22" s="310"/>
      <c r="D22" s="310"/>
      <c r="E22" s="310"/>
      <c r="F22" s="310"/>
      <c r="G22" s="310"/>
    </row>
  </sheetData>
  <sheetProtection/>
  <mergeCells count="9">
    <mergeCell ref="A22:G22"/>
    <mergeCell ref="A6:E6"/>
    <mergeCell ref="A7:E7"/>
    <mergeCell ref="A8:J8"/>
    <mergeCell ref="A9:E9"/>
    <mergeCell ref="A11:A13"/>
    <mergeCell ref="B11:C12"/>
    <mergeCell ref="D11:E11"/>
    <mergeCell ref="D12:E12"/>
  </mergeCells>
  <printOptions horizontalCentered="1" verticalCentered="1"/>
  <pageMargins left="0.9448818897637796" right="0.9448818897637796" top="0.984251968503937" bottom="0.984251968503937" header="0" footer="0"/>
  <pageSetup fitToHeight="1" fitToWidth="1" horizontalDpi="600" verticalDpi="600" orientation="landscape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C25"/>
  <sheetViews>
    <sheetView showGridLines="0" zoomScale="75" zoomScaleNormal="75" zoomScalePageLayoutView="0" workbookViewId="0" topLeftCell="A1">
      <selection activeCell="A6" sqref="A6:N6"/>
    </sheetView>
  </sheetViews>
  <sheetFormatPr defaultColWidth="11.421875" defaultRowHeight="12.75"/>
  <cols>
    <col min="1" max="1" width="15.57421875" style="2" customWidth="1"/>
    <col min="2" max="2" width="56.7109375" style="2" customWidth="1"/>
    <col min="3" max="3" width="6.57421875" style="2" customWidth="1"/>
    <col min="4" max="4" width="4.57421875" style="2" bestFit="1" customWidth="1"/>
    <col min="5" max="5" width="6.140625" style="2" customWidth="1"/>
    <col min="6" max="6" width="5.7109375" style="2" bestFit="1" customWidth="1"/>
    <col min="7" max="7" width="4.140625" style="2" bestFit="1" customWidth="1"/>
    <col min="8" max="8" width="4.140625" style="2" customWidth="1"/>
    <col min="9" max="9" width="2.8515625" style="2" customWidth="1"/>
    <col min="10" max="10" width="6.421875" style="2" customWidth="1"/>
    <col min="11" max="11" width="4.140625" style="2" bestFit="1" customWidth="1"/>
    <col min="12" max="12" width="4.140625" style="2" customWidth="1"/>
    <col min="13" max="13" width="5.7109375" style="2" bestFit="1" customWidth="1"/>
    <col min="14" max="14" width="4.140625" style="2" bestFit="1" customWidth="1"/>
    <col min="15" max="15" width="4.140625" style="2" customWidth="1"/>
    <col min="16" max="16" width="2.57421875" style="2" customWidth="1"/>
    <col min="17" max="17" width="6.00390625" style="2" bestFit="1" customWidth="1"/>
    <col min="18" max="18" width="4.140625" style="2" bestFit="1" customWidth="1"/>
    <col min="19" max="19" width="4.140625" style="2" customWidth="1"/>
    <col min="20" max="20" width="5.7109375" style="2" bestFit="1" customWidth="1"/>
    <col min="21" max="21" width="4.57421875" style="2" bestFit="1" customWidth="1"/>
    <col min="22" max="22" width="4.57421875" style="2" customWidth="1"/>
    <col min="23" max="23" width="2.7109375" style="2" customWidth="1"/>
    <col min="24" max="24" width="5.7109375" style="2" customWidth="1"/>
    <col min="25" max="26" width="4.421875" style="2" customWidth="1"/>
    <col min="27" max="27" width="5.28125" style="2" customWidth="1"/>
    <col min="28" max="28" width="5.140625" style="2" customWidth="1"/>
    <col min="29" max="29" width="5.28125" style="2" customWidth="1"/>
    <col min="30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16" s="4" customFormat="1" ht="12.75" customHeight="1">
      <c r="A6" s="334" t="s">
        <v>97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"/>
      <c r="P6" s="3"/>
    </row>
    <row r="7" spans="1:16" s="4" customFormat="1" ht="15">
      <c r="A7" s="28" t="s">
        <v>124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"/>
      <c r="P8" s="3"/>
    </row>
    <row r="9" spans="1:16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5"/>
      <c r="P9" s="5"/>
    </row>
    <row r="10" spans="1:16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9" s="8" customFormat="1" ht="12.75">
      <c r="A11" s="329" t="s">
        <v>123</v>
      </c>
      <c r="B11" s="329"/>
      <c r="C11" s="336" t="s">
        <v>31</v>
      </c>
      <c r="D11" s="336"/>
      <c r="E11" s="336"/>
      <c r="F11" s="336"/>
      <c r="G11" s="336"/>
      <c r="H11" s="336"/>
      <c r="I11" s="139"/>
      <c r="J11" s="336" t="s">
        <v>57</v>
      </c>
      <c r="K11" s="336"/>
      <c r="L11" s="336"/>
      <c r="M11" s="336"/>
      <c r="N11" s="336"/>
      <c r="O11" s="336"/>
      <c r="P11" s="139"/>
      <c r="Q11" s="336" t="s">
        <v>56</v>
      </c>
      <c r="R11" s="336"/>
      <c r="S11" s="336"/>
      <c r="T11" s="336"/>
      <c r="U11" s="336"/>
      <c r="V11" s="336"/>
      <c r="W11" s="139"/>
      <c r="X11" s="336" t="s">
        <v>32</v>
      </c>
      <c r="Y11" s="336"/>
      <c r="Z11" s="336"/>
      <c r="AA11" s="336"/>
      <c r="AB11" s="336"/>
      <c r="AC11" s="336"/>
    </row>
    <row r="12" spans="1:29" s="8" customFormat="1" ht="24">
      <c r="A12" s="331"/>
      <c r="B12" s="331"/>
      <c r="C12" s="189" t="s">
        <v>115</v>
      </c>
      <c r="D12" s="190" t="s">
        <v>11</v>
      </c>
      <c r="E12" s="189" t="s">
        <v>129</v>
      </c>
      <c r="F12" s="190" t="s">
        <v>114</v>
      </c>
      <c r="G12" s="190" t="s">
        <v>11</v>
      </c>
      <c r="H12" s="189" t="s">
        <v>129</v>
      </c>
      <c r="I12" s="190"/>
      <c r="J12" s="189" t="s">
        <v>115</v>
      </c>
      <c r="K12" s="190" t="s">
        <v>11</v>
      </c>
      <c r="L12" s="189" t="s">
        <v>129</v>
      </c>
      <c r="M12" s="190" t="s">
        <v>114</v>
      </c>
      <c r="N12" s="190" t="s">
        <v>11</v>
      </c>
      <c r="O12" s="189" t="s">
        <v>129</v>
      </c>
      <c r="P12" s="190"/>
      <c r="Q12" s="189" t="s">
        <v>115</v>
      </c>
      <c r="R12" s="190" t="s">
        <v>11</v>
      </c>
      <c r="S12" s="189" t="s">
        <v>129</v>
      </c>
      <c r="T12" s="190" t="s">
        <v>114</v>
      </c>
      <c r="U12" s="190" t="s">
        <v>11</v>
      </c>
      <c r="V12" s="189" t="s">
        <v>129</v>
      </c>
      <c r="W12" s="190"/>
      <c r="X12" s="189" t="s">
        <v>115</v>
      </c>
      <c r="Y12" s="190" t="s">
        <v>11</v>
      </c>
      <c r="Z12" s="189" t="s">
        <v>129</v>
      </c>
      <c r="AA12" s="190" t="s">
        <v>114</v>
      </c>
      <c r="AB12" s="190" t="s">
        <v>11</v>
      </c>
      <c r="AC12" s="189" t="s">
        <v>129</v>
      </c>
    </row>
    <row r="13" spans="1:29" s="8" customFormat="1" ht="14.25" customHeight="1">
      <c r="A13" s="12"/>
      <c r="B13" s="12"/>
      <c r="C13" s="14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0"/>
    </row>
    <row r="14" spans="1:29" s="8" customFormat="1" ht="24">
      <c r="A14" s="17" t="s">
        <v>15</v>
      </c>
      <c r="B14" s="30" t="s">
        <v>48</v>
      </c>
      <c r="C14" s="163">
        <v>1874.97</v>
      </c>
      <c r="D14" s="155">
        <v>3.91</v>
      </c>
      <c r="E14" s="184">
        <f>1.96*C14*D14/100</f>
        <v>143.69020092</v>
      </c>
      <c r="F14" s="155">
        <v>30.36</v>
      </c>
      <c r="G14" s="155">
        <v>3.91</v>
      </c>
      <c r="H14" s="155">
        <f>1.96*F14*G14/100</f>
        <v>2.32666896</v>
      </c>
      <c r="I14" s="155"/>
      <c r="J14" s="163">
        <v>2515.18</v>
      </c>
      <c r="K14" s="155">
        <v>3.15</v>
      </c>
      <c r="L14" s="184">
        <f>1.96*J14*K14/100</f>
        <v>155.28721319999997</v>
      </c>
      <c r="M14" s="155">
        <v>40.72</v>
      </c>
      <c r="N14" s="155">
        <v>3.15</v>
      </c>
      <c r="O14" s="155">
        <f>1.96*M14*N14/100</f>
        <v>2.5140528</v>
      </c>
      <c r="P14" s="155"/>
      <c r="Q14" s="154">
        <v>974.71</v>
      </c>
      <c r="R14" s="155">
        <v>6.14</v>
      </c>
      <c r="S14" s="184">
        <f>1.96*Q14*R14/100</f>
        <v>117.30050024</v>
      </c>
      <c r="T14" s="155">
        <v>15.78</v>
      </c>
      <c r="U14" s="155">
        <v>6.14</v>
      </c>
      <c r="V14" s="155">
        <f>1.96*T14*U14/100</f>
        <v>1.89902832</v>
      </c>
      <c r="W14" s="155"/>
      <c r="X14" s="154">
        <v>545.34</v>
      </c>
      <c r="Y14" s="155">
        <v>7.58</v>
      </c>
      <c r="Z14" s="184">
        <f>1.96*X14*Y14/100</f>
        <v>81.02007312</v>
      </c>
      <c r="AA14" s="155">
        <v>8.83</v>
      </c>
      <c r="AB14" s="155">
        <v>7.58</v>
      </c>
      <c r="AC14" s="155">
        <f>1.96*AA14*AB14/100</f>
        <v>1.31185544</v>
      </c>
    </row>
    <row r="15" spans="1:29" s="8" customFormat="1" ht="24">
      <c r="A15" s="18"/>
      <c r="B15" s="31" t="s">
        <v>49</v>
      </c>
      <c r="C15" s="164">
        <v>1716.51</v>
      </c>
      <c r="D15" s="157">
        <v>4.12</v>
      </c>
      <c r="E15" s="185">
        <f aca="true" t="shared" si="0" ref="E15:E22">1.96*C15*D15/100</f>
        <v>138.61161552</v>
      </c>
      <c r="F15" s="157">
        <v>27.79</v>
      </c>
      <c r="G15" s="157">
        <v>4.12</v>
      </c>
      <c r="H15" s="157">
        <f aca="true" t="shared" si="1" ref="H15:H22">1.96*F15*G15/100</f>
        <v>2.24409808</v>
      </c>
      <c r="I15" s="157"/>
      <c r="J15" s="164">
        <v>2627.73</v>
      </c>
      <c r="K15" s="157">
        <v>3.03</v>
      </c>
      <c r="L15" s="185">
        <f aca="true" t="shared" si="2" ref="L15:L22">1.96*J15*K15/100</f>
        <v>156.05562924</v>
      </c>
      <c r="M15" s="157">
        <v>42.54</v>
      </c>
      <c r="N15" s="157">
        <v>3.03</v>
      </c>
      <c r="O15" s="157">
        <f aca="true" t="shared" si="3" ref="O15:O22">1.96*M15*N15/100</f>
        <v>2.52636552</v>
      </c>
      <c r="P15" s="157"/>
      <c r="Q15" s="156">
        <v>983.9</v>
      </c>
      <c r="R15" s="157">
        <v>6.01</v>
      </c>
      <c r="S15" s="185">
        <f aca="true" t="shared" si="4" ref="S15:S22">1.96*Q15*R15/100</f>
        <v>115.8994844</v>
      </c>
      <c r="T15" s="157">
        <v>15.93</v>
      </c>
      <c r="U15" s="157">
        <v>6.01</v>
      </c>
      <c r="V15" s="157">
        <f aca="true" t="shared" si="5" ref="V15:V22">1.96*T15*U15/100</f>
        <v>1.8764902799999998</v>
      </c>
      <c r="W15" s="157"/>
      <c r="X15" s="156">
        <v>607.3</v>
      </c>
      <c r="Y15" s="157">
        <v>7.75</v>
      </c>
      <c r="Z15" s="185">
        <f aca="true" t="shared" si="6" ref="Z15:Z22">1.96*X15*Y15/100</f>
        <v>92.24887000000001</v>
      </c>
      <c r="AA15" s="157">
        <v>9.83</v>
      </c>
      <c r="AB15" s="157">
        <v>7.75</v>
      </c>
      <c r="AC15" s="157">
        <f aca="true" t="shared" si="7" ref="AC15:AC22">1.96*AA15*AB15/100</f>
        <v>1.493177</v>
      </c>
    </row>
    <row r="16" spans="1:29" s="8" customFormat="1" ht="24">
      <c r="A16" s="17"/>
      <c r="B16" s="30" t="s">
        <v>50</v>
      </c>
      <c r="C16" s="163">
        <v>1038.51</v>
      </c>
      <c r="D16" s="155">
        <v>5.69</v>
      </c>
      <c r="E16" s="184">
        <f t="shared" si="0"/>
        <v>115.81878924</v>
      </c>
      <c r="F16" s="155">
        <v>16.81</v>
      </c>
      <c r="G16" s="155">
        <v>5.69</v>
      </c>
      <c r="H16" s="155">
        <f t="shared" si="1"/>
        <v>1.8747184399999997</v>
      </c>
      <c r="I16" s="155"/>
      <c r="J16" s="163">
        <v>2487.17</v>
      </c>
      <c r="K16" s="155">
        <v>3.19</v>
      </c>
      <c r="L16" s="184">
        <f t="shared" si="2"/>
        <v>155.50781708</v>
      </c>
      <c r="M16" s="155">
        <v>40.27</v>
      </c>
      <c r="N16" s="155">
        <v>3.19</v>
      </c>
      <c r="O16" s="155">
        <f t="shared" si="3"/>
        <v>2.51784148</v>
      </c>
      <c r="P16" s="155"/>
      <c r="Q16" s="163">
        <v>1261.28</v>
      </c>
      <c r="R16" s="155">
        <v>5.03</v>
      </c>
      <c r="S16" s="184">
        <f t="shared" si="4"/>
        <v>124.34707264000001</v>
      </c>
      <c r="T16" s="155">
        <v>20.42</v>
      </c>
      <c r="U16" s="155">
        <v>5.03</v>
      </c>
      <c r="V16" s="155">
        <f t="shared" si="5"/>
        <v>2.0131669600000004</v>
      </c>
      <c r="W16" s="155"/>
      <c r="X16" s="154">
        <v>982.83</v>
      </c>
      <c r="Y16" s="155">
        <v>5.91</v>
      </c>
      <c r="Z16" s="184">
        <f t="shared" si="6"/>
        <v>113.84709588</v>
      </c>
      <c r="AA16" s="155">
        <v>15.91</v>
      </c>
      <c r="AB16" s="155">
        <v>5.91</v>
      </c>
      <c r="AC16" s="155">
        <f t="shared" si="7"/>
        <v>1.84295076</v>
      </c>
    </row>
    <row r="17" spans="1:29" s="8" customFormat="1" ht="24">
      <c r="A17" s="18" t="s">
        <v>7</v>
      </c>
      <c r="B17" s="31" t="s">
        <v>48</v>
      </c>
      <c r="C17" s="75">
        <v>689.19</v>
      </c>
      <c r="D17" s="158">
        <v>3.97</v>
      </c>
      <c r="E17" s="186">
        <f t="shared" si="0"/>
        <v>53.62725228</v>
      </c>
      <c r="F17" s="158">
        <v>31.13</v>
      </c>
      <c r="G17" s="158">
        <v>3.97</v>
      </c>
      <c r="H17" s="158">
        <f t="shared" si="1"/>
        <v>2.4222875599999996</v>
      </c>
      <c r="I17" s="158"/>
      <c r="J17" s="75">
        <v>932.06</v>
      </c>
      <c r="K17" s="158">
        <v>3.17</v>
      </c>
      <c r="L17" s="186">
        <f t="shared" si="2"/>
        <v>57.910751919999996</v>
      </c>
      <c r="M17" s="158">
        <v>42.1</v>
      </c>
      <c r="N17" s="158">
        <v>3.17</v>
      </c>
      <c r="O17" s="158">
        <f t="shared" si="3"/>
        <v>2.6157572</v>
      </c>
      <c r="P17" s="158"/>
      <c r="Q17" s="75">
        <v>317.55</v>
      </c>
      <c r="R17" s="158">
        <v>6.63</v>
      </c>
      <c r="S17" s="186">
        <f t="shared" si="4"/>
        <v>41.2649874</v>
      </c>
      <c r="T17" s="158">
        <v>14.34</v>
      </c>
      <c r="U17" s="158">
        <v>6.63</v>
      </c>
      <c r="V17" s="158">
        <f t="shared" si="5"/>
        <v>1.8634543199999998</v>
      </c>
      <c r="W17" s="158"/>
      <c r="X17" s="75">
        <v>201.06</v>
      </c>
      <c r="Y17" s="158">
        <v>7.5</v>
      </c>
      <c r="Z17" s="186">
        <f t="shared" si="6"/>
        <v>29.555820000000004</v>
      </c>
      <c r="AA17" s="158">
        <v>9.08</v>
      </c>
      <c r="AB17" s="158">
        <v>7.5</v>
      </c>
      <c r="AC17" s="158">
        <f t="shared" si="7"/>
        <v>1.33476</v>
      </c>
    </row>
    <row r="18" spans="1:29" s="8" customFormat="1" ht="24">
      <c r="A18" s="17"/>
      <c r="B18" s="30" t="s">
        <v>49</v>
      </c>
      <c r="C18" s="159">
        <v>619.26</v>
      </c>
      <c r="D18" s="160">
        <v>4.39</v>
      </c>
      <c r="E18" s="187">
        <f t="shared" si="0"/>
        <v>53.28360743999999</v>
      </c>
      <c r="F18" s="160">
        <v>27.97</v>
      </c>
      <c r="G18" s="160">
        <v>4.39</v>
      </c>
      <c r="H18" s="160">
        <f t="shared" si="1"/>
        <v>2.40665068</v>
      </c>
      <c r="I18" s="160"/>
      <c r="J18" s="159">
        <v>999.29</v>
      </c>
      <c r="K18" s="160">
        <v>2.99</v>
      </c>
      <c r="L18" s="187">
        <f t="shared" si="2"/>
        <v>58.56239116</v>
      </c>
      <c r="M18" s="160">
        <v>45.14</v>
      </c>
      <c r="N18" s="160">
        <v>2.99</v>
      </c>
      <c r="O18" s="160">
        <f t="shared" si="3"/>
        <v>2.6453845600000006</v>
      </c>
      <c r="P18" s="160"/>
      <c r="Q18" s="159">
        <v>363.09</v>
      </c>
      <c r="R18" s="160">
        <v>5.88</v>
      </c>
      <c r="S18" s="187">
        <f t="shared" si="4"/>
        <v>41.84539632</v>
      </c>
      <c r="T18" s="160">
        <v>16.4</v>
      </c>
      <c r="U18" s="160">
        <v>5.88</v>
      </c>
      <c r="V18" s="160">
        <f t="shared" si="5"/>
        <v>1.8900671999999998</v>
      </c>
      <c r="W18" s="160"/>
      <c r="X18" s="159">
        <v>168.96</v>
      </c>
      <c r="Y18" s="160">
        <v>8.24</v>
      </c>
      <c r="Z18" s="187">
        <f t="shared" si="6"/>
        <v>27.28771584</v>
      </c>
      <c r="AA18" s="160">
        <v>7.63</v>
      </c>
      <c r="AB18" s="160">
        <v>8.24</v>
      </c>
      <c r="AC18" s="160">
        <f t="shared" si="7"/>
        <v>1.23227552</v>
      </c>
    </row>
    <row r="19" spans="1:29" s="8" customFormat="1" ht="24">
      <c r="A19" s="18"/>
      <c r="B19" s="31" t="s">
        <v>50</v>
      </c>
      <c r="C19" s="75">
        <v>393.27</v>
      </c>
      <c r="D19" s="158">
        <v>6.08</v>
      </c>
      <c r="E19" s="186">
        <f t="shared" si="0"/>
        <v>46.86519936</v>
      </c>
      <c r="F19" s="158">
        <v>17.76</v>
      </c>
      <c r="G19" s="158">
        <v>6.08</v>
      </c>
      <c r="H19" s="158">
        <f t="shared" si="1"/>
        <v>2.1164236800000005</v>
      </c>
      <c r="I19" s="158"/>
      <c r="J19" s="75">
        <v>894.89</v>
      </c>
      <c r="K19" s="158">
        <v>3.3</v>
      </c>
      <c r="L19" s="186">
        <f t="shared" si="2"/>
        <v>57.8814852</v>
      </c>
      <c r="M19" s="158">
        <v>40.42</v>
      </c>
      <c r="N19" s="158">
        <v>3.3</v>
      </c>
      <c r="O19" s="158">
        <f t="shared" si="3"/>
        <v>2.6143655999999997</v>
      </c>
      <c r="P19" s="158"/>
      <c r="Q19" s="75">
        <v>481.29</v>
      </c>
      <c r="R19" s="158">
        <v>5.06</v>
      </c>
      <c r="S19" s="186">
        <f t="shared" si="4"/>
        <v>47.732417039999994</v>
      </c>
      <c r="T19" s="158">
        <v>21.74</v>
      </c>
      <c r="U19" s="158">
        <v>5.06</v>
      </c>
      <c r="V19" s="158">
        <f t="shared" si="5"/>
        <v>2.1560862399999996</v>
      </c>
      <c r="W19" s="158"/>
      <c r="X19" s="75">
        <v>314.78</v>
      </c>
      <c r="Y19" s="158">
        <v>6.28</v>
      </c>
      <c r="Z19" s="186">
        <f t="shared" si="6"/>
        <v>38.745640640000005</v>
      </c>
      <c r="AA19" s="158">
        <v>14.22</v>
      </c>
      <c r="AB19" s="158">
        <v>6.28</v>
      </c>
      <c r="AC19" s="158">
        <f t="shared" si="7"/>
        <v>1.7503113600000004</v>
      </c>
    </row>
    <row r="20" spans="1:29" s="8" customFormat="1" ht="24">
      <c r="A20" s="17" t="s">
        <v>8</v>
      </c>
      <c r="B20" s="30" t="s">
        <v>48</v>
      </c>
      <c r="C20" s="165">
        <v>1185.78</v>
      </c>
      <c r="D20" s="160">
        <v>5.73</v>
      </c>
      <c r="E20" s="187">
        <f t="shared" si="0"/>
        <v>133.17258024</v>
      </c>
      <c r="F20" s="160">
        <v>29.92</v>
      </c>
      <c r="G20" s="160">
        <v>5.73</v>
      </c>
      <c r="H20" s="160">
        <f t="shared" si="1"/>
        <v>3.3602553600000005</v>
      </c>
      <c r="I20" s="160"/>
      <c r="J20" s="165">
        <v>1583.12</v>
      </c>
      <c r="K20" s="160">
        <v>4.65</v>
      </c>
      <c r="L20" s="187">
        <f t="shared" si="2"/>
        <v>144.28555680000002</v>
      </c>
      <c r="M20" s="160">
        <v>39.95</v>
      </c>
      <c r="N20" s="160">
        <v>4.65</v>
      </c>
      <c r="O20" s="160">
        <f t="shared" si="3"/>
        <v>3.6410430000000007</v>
      </c>
      <c r="P20" s="160"/>
      <c r="Q20" s="159">
        <v>657.16</v>
      </c>
      <c r="R20" s="160">
        <v>8.52</v>
      </c>
      <c r="S20" s="187">
        <f t="shared" si="4"/>
        <v>109.74046272</v>
      </c>
      <c r="T20" s="160">
        <v>16.58</v>
      </c>
      <c r="U20" s="160">
        <v>8.52</v>
      </c>
      <c r="V20" s="160">
        <f t="shared" si="5"/>
        <v>2.7687273599999993</v>
      </c>
      <c r="W20" s="160"/>
      <c r="X20" s="159">
        <v>344.29</v>
      </c>
      <c r="Y20" s="160">
        <v>11.18</v>
      </c>
      <c r="Z20" s="187">
        <f t="shared" si="6"/>
        <v>75.44357912</v>
      </c>
      <c r="AA20" s="160">
        <v>8.69</v>
      </c>
      <c r="AB20" s="160">
        <v>11.18</v>
      </c>
      <c r="AC20" s="160">
        <f t="shared" si="7"/>
        <v>1.9042223199999997</v>
      </c>
    </row>
    <row r="21" spans="1:29" s="8" customFormat="1" ht="24">
      <c r="A21" s="18"/>
      <c r="B21" s="31" t="s">
        <v>49</v>
      </c>
      <c r="C21" s="166">
        <v>1097.24</v>
      </c>
      <c r="D21" s="158">
        <v>5.94</v>
      </c>
      <c r="E21" s="186">
        <f t="shared" si="0"/>
        <v>127.74506976</v>
      </c>
      <c r="F21" s="158">
        <v>27.69</v>
      </c>
      <c r="G21" s="158">
        <v>5.94</v>
      </c>
      <c r="H21" s="158">
        <f t="shared" si="1"/>
        <v>3.2237805600000007</v>
      </c>
      <c r="I21" s="158"/>
      <c r="J21" s="166">
        <v>1628.43</v>
      </c>
      <c r="K21" s="158">
        <v>4.53</v>
      </c>
      <c r="L21" s="186">
        <f t="shared" si="2"/>
        <v>144.58504284</v>
      </c>
      <c r="M21" s="158">
        <v>41.09</v>
      </c>
      <c r="N21" s="158">
        <v>4.53</v>
      </c>
      <c r="O21" s="158">
        <f t="shared" si="3"/>
        <v>3.6482989200000002</v>
      </c>
      <c r="P21" s="158"/>
      <c r="Q21" s="75">
        <v>620.81</v>
      </c>
      <c r="R21" s="158">
        <v>8.88</v>
      </c>
      <c r="S21" s="186">
        <f t="shared" si="4"/>
        <v>108.05073888000001</v>
      </c>
      <c r="T21" s="158">
        <v>15.67</v>
      </c>
      <c r="U21" s="158">
        <v>8.88</v>
      </c>
      <c r="V21" s="158">
        <f t="shared" si="5"/>
        <v>2.7273321600000004</v>
      </c>
      <c r="W21" s="158"/>
      <c r="X21" s="75">
        <v>438.34</v>
      </c>
      <c r="Y21" s="158">
        <v>10.26</v>
      </c>
      <c r="Z21" s="186">
        <f t="shared" si="6"/>
        <v>88.14842064</v>
      </c>
      <c r="AA21" s="158">
        <v>11.06</v>
      </c>
      <c r="AB21" s="158">
        <v>10.26</v>
      </c>
      <c r="AC21" s="158">
        <f t="shared" si="7"/>
        <v>2.22412176</v>
      </c>
    </row>
    <row r="22" spans="1:29" s="8" customFormat="1" ht="24">
      <c r="A22" s="34"/>
      <c r="B22" s="35" t="s">
        <v>50</v>
      </c>
      <c r="C22" s="161">
        <v>645.23</v>
      </c>
      <c r="D22" s="162">
        <v>8.38</v>
      </c>
      <c r="E22" s="188">
        <f t="shared" si="0"/>
        <v>105.97773704000001</v>
      </c>
      <c r="F22" s="162">
        <v>16.28</v>
      </c>
      <c r="G22" s="162">
        <v>8.38</v>
      </c>
      <c r="H22" s="162">
        <f t="shared" si="1"/>
        <v>2.6739574400000006</v>
      </c>
      <c r="I22" s="162"/>
      <c r="J22" s="167">
        <v>1592.28</v>
      </c>
      <c r="K22" s="162">
        <v>4.63</v>
      </c>
      <c r="L22" s="188">
        <f t="shared" si="2"/>
        <v>144.49622544</v>
      </c>
      <c r="M22" s="162">
        <v>40.18</v>
      </c>
      <c r="N22" s="162">
        <v>4.63</v>
      </c>
      <c r="O22" s="162">
        <f t="shared" si="3"/>
        <v>3.6462546399999995</v>
      </c>
      <c r="P22" s="162"/>
      <c r="Q22" s="161">
        <v>779.98</v>
      </c>
      <c r="R22" s="162">
        <v>7.52</v>
      </c>
      <c r="S22" s="188">
        <f t="shared" si="4"/>
        <v>114.96281216</v>
      </c>
      <c r="T22" s="162">
        <v>19.68</v>
      </c>
      <c r="U22" s="162">
        <v>7.52</v>
      </c>
      <c r="V22" s="162">
        <f t="shared" si="5"/>
        <v>2.90067456</v>
      </c>
      <c r="W22" s="162"/>
      <c r="X22" s="161">
        <v>668.05</v>
      </c>
      <c r="Y22" s="162">
        <v>8.18</v>
      </c>
      <c r="Z22" s="188">
        <f t="shared" si="6"/>
        <v>107.10712039999999</v>
      </c>
      <c r="AA22" s="162">
        <v>16.86</v>
      </c>
      <c r="AB22" s="162">
        <v>8.18</v>
      </c>
      <c r="AC22" s="162">
        <f t="shared" si="7"/>
        <v>2.7031300799999998</v>
      </c>
    </row>
    <row r="23" spans="1:16" s="8" customFormat="1" ht="9" customHeight="1">
      <c r="A23" s="9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2" s="6" customFormat="1" ht="12.75">
      <c r="A24" s="7" t="s">
        <v>9</v>
      </c>
      <c r="B24" s="7"/>
    </row>
    <row r="25" spans="1:16" s="6" customFormat="1" ht="12.75">
      <c r="A25" s="7" t="s">
        <v>10</v>
      </c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mergeCells count="9">
    <mergeCell ref="Q11:V11"/>
    <mergeCell ref="X11:AC11"/>
    <mergeCell ref="A6:N6"/>
    <mergeCell ref="A8:N8"/>
    <mergeCell ref="A9:N9"/>
    <mergeCell ref="A11:A12"/>
    <mergeCell ref="B11:B12"/>
    <mergeCell ref="C11:H11"/>
    <mergeCell ref="J11:O11"/>
  </mergeCells>
  <printOptions horizontalCentered="1" verticalCentered="1"/>
  <pageMargins left="0.9448818897637796" right="0.9448818897637796" top="0.984251968503937" bottom="0.984251968503937" header="0" footer="0"/>
  <pageSetup fitToHeight="1" fitToWidth="1" horizontalDpi="600" verticalDpi="600" orientation="landscape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84"/>
  <sheetViews>
    <sheetView zoomScale="75" zoomScaleNormal="75" zoomScalePageLayoutView="0" workbookViewId="0" topLeftCell="A1">
      <selection activeCell="A6" sqref="A6:Y6"/>
    </sheetView>
  </sheetViews>
  <sheetFormatPr defaultColWidth="11.421875" defaultRowHeight="12.75"/>
  <cols>
    <col min="1" max="1" width="15.57421875" style="2" customWidth="1"/>
    <col min="2" max="2" width="30.421875" style="2" customWidth="1"/>
    <col min="3" max="3" width="5.8515625" style="2" bestFit="1" customWidth="1"/>
    <col min="4" max="4" width="4.7109375" style="2" customWidth="1"/>
    <col min="5" max="5" width="4.57421875" style="2" customWidth="1"/>
    <col min="6" max="6" width="5.7109375" style="2" bestFit="1" customWidth="1"/>
    <col min="7" max="7" width="5.28125" style="2" bestFit="1" customWidth="1"/>
    <col min="8" max="8" width="5.28125" style="2" customWidth="1"/>
    <col min="9" max="9" width="1.8515625" style="2" customWidth="1"/>
    <col min="10" max="10" width="5.8515625" style="2" bestFit="1" customWidth="1"/>
    <col min="11" max="11" width="4.140625" style="2" bestFit="1" customWidth="1"/>
    <col min="12" max="12" width="4.140625" style="2" customWidth="1"/>
    <col min="13" max="13" width="5.7109375" style="2" bestFit="1" customWidth="1"/>
    <col min="14" max="15" width="4.140625" style="2" customWidth="1"/>
    <col min="16" max="16" width="2.28125" style="2" customWidth="1"/>
    <col min="17" max="17" width="5.8515625" style="2" bestFit="1" customWidth="1"/>
    <col min="18" max="18" width="4.140625" style="2" bestFit="1" customWidth="1"/>
    <col min="19" max="19" width="4.140625" style="2" customWidth="1"/>
    <col min="20" max="20" width="5.28125" style="2" customWidth="1"/>
    <col min="21" max="22" width="4.140625" style="2" customWidth="1"/>
    <col min="23" max="23" width="2.28125" style="2" customWidth="1"/>
    <col min="24" max="24" width="5.8515625" style="2" bestFit="1" customWidth="1"/>
    <col min="25" max="25" width="4.140625" style="2" bestFit="1" customWidth="1"/>
    <col min="26" max="26" width="4.140625" style="2" customWidth="1"/>
    <col min="27" max="27" width="3.8515625" style="2" customWidth="1"/>
    <col min="28" max="28" width="4.57421875" style="2" bestFit="1" customWidth="1"/>
    <col min="29" max="29" width="4.57421875" style="2" customWidth="1"/>
    <col min="30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6" s="4" customFormat="1" ht="12.75" customHeight="1">
      <c r="A6" s="334" t="s">
        <v>99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"/>
    </row>
    <row r="7" spans="1:29" s="4" customFormat="1" ht="28.5" customHeight="1">
      <c r="A7" s="335" t="s">
        <v>75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</row>
    <row r="8" spans="1:26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"/>
    </row>
    <row r="9" spans="1:26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5"/>
    </row>
    <row r="10" spans="1:26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9" s="4" customFormat="1" ht="12.75" customHeight="1">
      <c r="A11" s="329" t="s">
        <v>16</v>
      </c>
      <c r="B11" s="329" t="s">
        <v>67</v>
      </c>
      <c r="C11" s="333" t="s">
        <v>89</v>
      </c>
      <c r="D11" s="333"/>
      <c r="E11" s="333"/>
      <c r="F11" s="333"/>
      <c r="G11" s="333"/>
      <c r="H11" s="333"/>
      <c r="I11" s="29"/>
      <c r="J11" s="333" t="s">
        <v>90</v>
      </c>
      <c r="K11" s="333"/>
      <c r="L11" s="333"/>
      <c r="M11" s="333"/>
      <c r="N11" s="333"/>
      <c r="O11" s="333"/>
      <c r="P11" s="29"/>
      <c r="Q11" s="333" t="s">
        <v>91</v>
      </c>
      <c r="R11" s="333"/>
      <c r="S11" s="333"/>
      <c r="T11" s="333"/>
      <c r="U11" s="333"/>
      <c r="V11" s="333"/>
      <c r="W11" s="29"/>
      <c r="X11" s="333" t="s">
        <v>77</v>
      </c>
      <c r="Y11" s="333"/>
      <c r="Z11" s="333"/>
      <c r="AA11" s="333"/>
      <c r="AB11" s="333"/>
      <c r="AC11" s="333"/>
    </row>
    <row r="12" spans="1:29" s="8" customFormat="1" ht="24">
      <c r="A12" s="341" t="s">
        <v>16</v>
      </c>
      <c r="B12" s="341"/>
      <c r="C12" s="189" t="s">
        <v>115</v>
      </c>
      <c r="D12" s="190" t="s">
        <v>11</v>
      </c>
      <c r="E12" s="189" t="s">
        <v>129</v>
      </c>
      <c r="F12" s="190" t="s">
        <v>114</v>
      </c>
      <c r="G12" s="190" t="s">
        <v>11</v>
      </c>
      <c r="H12" s="189" t="s">
        <v>129</v>
      </c>
      <c r="I12" s="24"/>
      <c r="J12" s="189" t="s">
        <v>115</v>
      </c>
      <c r="K12" s="190" t="s">
        <v>11</v>
      </c>
      <c r="L12" s="189" t="s">
        <v>129</v>
      </c>
      <c r="M12" s="190" t="s">
        <v>114</v>
      </c>
      <c r="N12" s="190" t="s">
        <v>11</v>
      </c>
      <c r="O12" s="189" t="s">
        <v>129</v>
      </c>
      <c r="P12" s="24"/>
      <c r="Q12" s="189" t="s">
        <v>115</v>
      </c>
      <c r="R12" s="190" t="s">
        <v>11</v>
      </c>
      <c r="S12" s="189" t="s">
        <v>129</v>
      </c>
      <c r="T12" s="190" t="s">
        <v>114</v>
      </c>
      <c r="U12" s="190" t="s">
        <v>11</v>
      </c>
      <c r="V12" s="189" t="s">
        <v>129</v>
      </c>
      <c r="W12" s="24"/>
      <c r="X12" s="189" t="s">
        <v>115</v>
      </c>
      <c r="Y12" s="190" t="s">
        <v>11</v>
      </c>
      <c r="Z12" s="189" t="s">
        <v>129</v>
      </c>
      <c r="AA12" s="190" t="s">
        <v>114</v>
      </c>
      <c r="AB12" s="190" t="s">
        <v>11</v>
      </c>
      <c r="AC12" s="189" t="s">
        <v>129</v>
      </c>
    </row>
    <row r="13" spans="1:29" s="8" customFormat="1" ht="14.25" customHeight="1">
      <c r="A13" s="12"/>
      <c r="B13" s="12"/>
      <c r="C13" s="3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7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s="8" customFormat="1" ht="12">
      <c r="A14" s="17" t="s">
        <v>15</v>
      </c>
      <c r="B14" s="30" t="s">
        <v>81</v>
      </c>
      <c r="C14" s="94">
        <v>698.44</v>
      </c>
      <c r="D14" s="95">
        <v>6.76</v>
      </c>
      <c r="E14" s="181">
        <f>1.96*C14*D14/100</f>
        <v>92.54050624000001</v>
      </c>
      <c r="F14" s="95">
        <v>11.31</v>
      </c>
      <c r="G14" s="95">
        <v>6.76</v>
      </c>
      <c r="H14" s="95">
        <f>1.96*F14*G14/100</f>
        <v>1.4985297599999998</v>
      </c>
      <c r="I14" s="95"/>
      <c r="J14" s="94">
        <v>1960.67</v>
      </c>
      <c r="K14" s="95">
        <v>3.86</v>
      </c>
      <c r="L14" s="181">
        <f>1.96*J14*K14/100</f>
        <v>148.33644951999997</v>
      </c>
      <c r="M14" s="95">
        <v>31.74</v>
      </c>
      <c r="N14" s="95">
        <v>3.86</v>
      </c>
      <c r="O14" s="95">
        <f>1.96*M14*N14/100</f>
        <v>2.4013214399999994</v>
      </c>
      <c r="P14" s="95"/>
      <c r="Q14" s="94">
        <v>1769.85</v>
      </c>
      <c r="R14" s="95">
        <v>4.18</v>
      </c>
      <c r="S14" s="181">
        <f>1.96*Q14*R14/100</f>
        <v>145.00027079999998</v>
      </c>
      <c r="T14" s="95">
        <v>28.65</v>
      </c>
      <c r="U14" s="95">
        <v>4.18</v>
      </c>
      <c r="V14" s="95">
        <f>1.96*T14*U14/100</f>
        <v>2.3472371999999995</v>
      </c>
      <c r="W14" s="95"/>
      <c r="X14" s="94">
        <v>1552.79</v>
      </c>
      <c r="Y14" s="95">
        <v>4.18</v>
      </c>
      <c r="Z14" s="181">
        <f>1.96*X14*Y14/100</f>
        <v>127.21697911999998</v>
      </c>
      <c r="AA14" s="94">
        <v>25.14</v>
      </c>
      <c r="AB14" s="95">
        <v>4.18</v>
      </c>
      <c r="AC14" s="95">
        <f>1.96*AA14*AB14/100</f>
        <v>2.0596699199999997</v>
      </c>
    </row>
    <row r="15" spans="1:29" s="8" customFormat="1" ht="12">
      <c r="A15" s="18"/>
      <c r="B15" s="31" t="s">
        <v>82</v>
      </c>
      <c r="C15" s="98">
        <v>1586.15</v>
      </c>
      <c r="D15" s="99">
        <v>4.49</v>
      </c>
      <c r="E15" s="182">
        <f aca="true" t="shared" si="0" ref="E15:E37">1.96*C15*D15/100</f>
        <v>139.58754460000003</v>
      </c>
      <c r="F15" s="99">
        <v>25.68</v>
      </c>
      <c r="G15" s="99">
        <v>4.49</v>
      </c>
      <c r="H15" s="99">
        <f aca="true" t="shared" si="1" ref="H15:H37">1.96*F15*G15/100</f>
        <v>2.2599427199999997</v>
      </c>
      <c r="I15" s="99"/>
      <c r="J15" s="98">
        <v>2516.87</v>
      </c>
      <c r="K15" s="99">
        <v>3.15</v>
      </c>
      <c r="L15" s="182">
        <f aca="true" t="shared" si="2" ref="L15:L37">1.96*J15*K15/100</f>
        <v>155.3915538</v>
      </c>
      <c r="M15" s="99">
        <v>40.75</v>
      </c>
      <c r="N15" s="99">
        <v>3.15</v>
      </c>
      <c r="O15" s="99">
        <f aca="true" t="shared" si="3" ref="O15:O37">1.96*M15*N15/100</f>
        <v>2.515905</v>
      </c>
      <c r="P15" s="99"/>
      <c r="Q15" s="98">
        <v>1193.89</v>
      </c>
      <c r="R15" s="99">
        <v>4.94</v>
      </c>
      <c r="S15" s="182">
        <f aca="true" t="shared" si="4" ref="S15:S37">1.96*Q15*R15/100</f>
        <v>115.59720536000003</v>
      </c>
      <c r="T15" s="99">
        <v>19.33</v>
      </c>
      <c r="U15" s="99">
        <v>4.94</v>
      </c>
      <c r="V15" s="99">
        <f aca="true" t="shared" si="5" ref="V15:V37">1.96*T15*U15/100</f>
        <v>1.8716079199999998</v>
      </c>
      <c r="W15" s="99"/>
      <c r="X15" s="98">
        <v>672.45</v>
      </c>
      <c r="Y15" s="99">
        <v>6.5</v>
      </c>
      <c r="Z15" s="182">
        <f aca="true" t="shared" si="6" ref="Z15:Z37">1.96*X15*Y15/100</f>
        <v>85.67012999999999</v>
      </c>
      <c r="AA15" s="98">
        <v>10.89</v>
      </c>
      <c r="AB15" s="99">
        <v>6.5</v>
      </c>
      <c r="AC15" s="99">
        <f aca="true" t="shared" si="7" ref="AC15:AC37">1.96*AA15*AB15/100</f>
        <v>1.387386</v>
      </c>
    </row>
    <row r="16" spans="1:29" s="8" customFormat="1" ht="12">
      <c r="A16" s="17"/>
      <c r="B16" s="30" t="s">
        <v>83</v>
      </c>
      <c r="C16" s="94">
        <v>766.59</v>
      </c>
      <c r="D16" s="95">
        <v>6.69</v>
      </c>
      <c r="E16" s="181">
        <f t="shared" si="0"/>
        <v>100.51834716000002</v>
      </c>
      <c r="F16" s="95">
        <v>12.41</v>
      </c>
      <c r="G16" s="95">
        <v>6.69</v>
      </c>
      <c r="H16" s="95">
        <f t="shared" si="1"/>
        <v>1.62724884</v>
      </c>
      <c r="I16" s="95"/>
      <c r="J16" s="94">
        <v>1466.74</v>
      </c>
      <c r="K16" s="95">
        <v>4.79</v>
      </c>
      <c r="L16" s="181">
        <f t="shared" si="2"/>
        <v>137.70341816</v>
      </c>
      <c r="M16" s="95">
        <v>23.75</v>
      </c>
      <c r="N16" s="95">
        <v>4.79</v>
      </c>
      <c r="O16" s="95">
        <f t="shared" si="3"/>
        <v>2.229745</v>
      </c>
      <c r="P16" s="95"/>
      <c r="Q16" s="94">
        <v>1906.49</v>
      </c>
      <c r="R16" s="95">
        <v>3.93</v>
      </c>
      <c r="S16" s="181">
        <f t="shared" si="4"/>
        <v>146.85311172000002</v>
      </c>
      <c r="T16" s="95">
        <v>30.87</v>
      </c>
      <c r="U16" s="95">
        <v>3.93</v>
      </c>
      <c r="V16" s="95">
        <f t="shared" si="5"/>
        <v>2.37785436</v>
      </c>
      <c r="W16" s="95"/>
      <c r="X16" s="94">
        <v>1934.97</v>
      </c>
      <c r="Y16" s="95">
        <v>3.73</v>
      </c>
      <c r="Z16" s="181">
        <f t="shared" si="6"/>
        <v>141.46178676</v>
      </c>
      <c r="AA16" s="94">
        <v>31.33</v>
      </c>
      <c r="AB16" s="95">
        <v>3.73</v>
      </c>
      <c r="AC16" s="95">
        <f t="shared" si="7"/>
        <v>2.29047364</v>
      </c>
    </row>
    <row r="17" spans="1:29" s="8" customFormat="1" ht="24">
      <c r="A17" s="18"/>
      <c r="B17" s="31" t="s">
        <v>84</v>
      </c>
      <c r="C17" s="98">
        <v>296.36</v>
      </c>
      <c r="D17" s="99">
        <v>10.29</v>
      </c>
      <c r="E17" s="182">
        <f t="shared" si="0"/>
        <v>59.77107023999999</v>
      </c>
      <c r="F17" s="99">
        <v>4.8</v>
      </c>
      <c r="G17" s="99">
        <v>10.29</v>
      </c>
      <c r="H17" s="99">
        <f t="shared" si="1"/>
        <v>0.9680831999999998</v>
      </c>
      <c r="I17" s="99"/>
      <c r="J17" s="98">
        <v>1119.26</v>
      </c>
      <c r="K17" s="99">
        <v>5.84</v>
      </c>
      <c r="L17" s="182">
        <f t="shared" si="2"/>
        <v>128.11497664</v>
      </c>
      <c r="M17" s="99">
        <v>18.12</v>
      </c>
      <c r="N17" s="99">
        <v>5.84</v>
      </c>
      <c r="O17" s="99">
        <f t="shared" si="3"/>
        <v>2.07408768</v>
      </c>
      <c r="P17" s="99"/>
      <c r="Q17" s="98">
        <v>1496.53</v>
      </c>
      <c r="R17" s="99">
        <v>4.78</v>
      </c>
      <c r="S17" s="182">
        <f t="shared" si="4"/>
        <v>140.20690264</v>
      </c>
      <c r="T17" s="99">
        <v>24.23</v>
      </c>
      <c r="U17" s="99">
        <v>4.78</v>
      </c>
      <c r="V17" s="99">
        <f t="shared" si="5"/>
        <v>2.2700602400000003</v>
      </c>
      <c r="W17" s="99"/>
      <c r="X17" s="98">
        <v>1528.99</v>
      </c>
      <c r="Y17" s="99">
        <v>4.41</v>
      </c>
      <c r="Z17" s="182">
        <f t="shared" si="6"/>
        <v>132.15977964</v>
      </c>
      <c r="AA17" s="98">
        <v>24.75</v>
      </c>
      <c r="AB17" s="99">
        <v>4.41</v>
      </c>
      <c r="AC17" s="99">
        <f t="shared" si="7"/>
        <v>2.139291</v>
      </c>
    </row>
    <row r="18" spans="1:29" s="8" customFormat="1" ht="12">
      <c r="A18" s="17"/>
      <c r="B18" s="30" t="s">
        <v>85</v>
      </c>
      <c r="C18" s="94">
        <v>1177.71</v>
      </c>
      <c r="D18" s="95">
        <v>4.99</v>
      </c>
      <c r="E18" s="181">
        <f t="shared" si="0"/>
        <v>115.18474884000001</v>
      </c>
      <c r="F18" s="95">
        <v>19.07</v>
      </c>
      <c r="G18" s="95">
        <v>4.99</v>
      </c>
      <c r="H18" s="95">
        <f t="shared" si="1"/>
        <v>1.8651222800000002</v>
      </c>
      <c r="I18" s="95"/>
      <c r="J18" s="94">
        <v>2215.3</v>
      </c>
      <c r="K18" s="95">
        <v>3.53</v>
      </c>
      <c r="L18" s="181">
        <f t="shared" si="2"/>
        <v>153.2721764</v>
      </c>
      <c r="M18" s="95">
        <v>35.87</v>
      </c>
      <c r="N18" s="95">
        <v>3.53</v>
      </c>
      <c r="O18" s="95">
        <f t="shared" si="3"/>
        <v>2.4817735599999997</v>
      </c>
      <c r="P18" s="95"/>
      <c r="Q18" s="94">
        <v>1388.67</v>
      </c>
      <c r="R18" s="95">
        <v>4.85</v>
      </c>
      <c r="S18" s="181">
        <f t="shared" si="4"/>
        <v>132.00697019999998</v>
      </c>
      <c r="T18" s="95">
        <v>22.48</v>
      </c>
      <c r="U18" s="95">
        <v>4.85</v>
      </c>
      <c r="V18" s="95">
        <f t="shared" si="5"/>
        <v>2.1369488</v>
      </c>
      <c r="W18" s="95"/>
      <c r="X18" s="94">
        <v>1100.4</v>
      </c>
      <c r="Y18" s="95">
        <v>5.3</v>
      </c>
      <c r="Z18" s="181">
        <f t="shared" si="6"/>
        <v>114.309552</v>
      </c>
      <c r="AA18" s="94">
        <v>17.82</v>
      </c>
      <c r="AB18" s="95">
        <v>5.3</v>
      </c>
      <c r="AC18" s="95">
        <f t="shared" si="7"/>
        <v>1.8511416</v>
      </c>
    </row>
    <row r="19" spans="1:29" s="8" customFormat="1" ht="12">
      <c r="A19" s="18"/>
      <c r="B19" s="31" t="s">
        <v>86</v>
      </c>
      <c r="C19" s="98">
        <v>1687.34</v>
      </c>
      <c r="D19" s="99">
        <v>4.22</v>
      </c>
      <c r="E19" s="182">
        <f t="shared" si="0"/>
        <v>139.56326607999998</v>
      </c>
      <c r="F19" s="99">
        <v>27.32</v>
      </c>
      <c r="G19" s="99">
        <v>4.22</v>
      </c>
      <c r="H19" s="99">
        <f t="shared" si="1"/>
        <v>2.25969184</v>
      </c>
      <c r="I19" s="99"/>
      <c r="J19" s="98">
        <v>1373.21</v>
      </c>
      <c r="K19" s="99">
        <v>5.08</v>
      </c>
      <c r="L19" s="182">
        <f t="shared" si="2"/>
        <v>136.72777328</v>
      </c>
      <c r="M19" s="99">
        <v>22.23</v>
      </c>
      <c r="N19" s="99">
        <v>5.08</v>
      </c>
      <c r="O19" s="99">
        <f t="shared" si="3"/>
        <v>2.21339664</v>
      </c>
      <c r="P19" s="99"/>
      <c r="Q19" s="98">
        <v>1238.01</v>
      </c>
      <c r="R19" s="99">
        <v>5.18</v>
      </c>
      <c r="S19" s="182">
        <f t="shared" si="4"/>
        <v>125.69267928</v>
      </c>
      <c r="T19" s="99">
        <v>20.04</v>
      </c>
      <c r="U19" s="99">
        <v>5.18</v>
      </c>
      <c r="V19" s="99">
        <f t="shared" si="5"/>
        <v>2.0346211199999997</v>
      </c>
      <c r="W19" s="99"/>
      <c r="X19" s="98">
        <v>1796.34</v>
      </c>
      <c r="Y19" s="99">
        <v>3.92</v>
      </c>
      <c r="Z19" s="182">
        <f t="shared" si="6"/>
        <v>138.01639487999998</v>
      </c>
      <c r="AA19" s="98">
        <v>29.08</v>
      </c>
      <c r="AB19" s="99">
        <v>3.92</v>
      </c>
      <c r="AC19" s="99">
        <f t="shared" si="7"/>
        <v>2.23427456</v>
      </c>
    </row>
    <row r="20" spans="1:29" s="8" customFormat="1" ht="12">
      <c r="A20" s="17"/>
      <c r="B20" s="30" t="s">
        <v>87</v>
      </c>
      <c r="C20" s="94">
        <v>945.26</v>
      </c>
      <c r="D20" s="95">
        <v>5.68</v>
      </c>
      <c r="E20" s="181">
        <f t="shared" si="0"/>
        <v>105.23390527999999</v>
      </c>
      <c r="F20" s="95">
        <v>15.3</v>
      </c>
      <c r="G20" s="95">
        <v>5.68</v>
      </c>
      <c r="H20" s="95">
        <f t="shared" si="1"/>
        <v>1.7033184</v>
      </c>
      <c r="I20" s="95"/>
      <c r="J20" s="94">
        <v>1738.73</v>
      </c>
      <c r="K20" s="95">
        <v>4.26</v>
      </c>
      <c r="L20" s="181">
        <f t="shared" si="2"/>
        <v>145.17700008</v>
      </c>
      <c r="M20" s="95">
        <v>28.15</v>
      </c>
      <c r="N20" s="95">
        <v>4.26</v>
      </c>
      <c r="O20" s="95">
        <f t="shared" si="3"/>
        <v>2.3504123999999997</v>
      </c>
      <c r="P20" s="95"/>
      <c r="Q20" s="94">
        <v>1449.58</v>
      </c>
      <c r="R20" s="95">
        <v>4.7</v>
      </c>
      <c r="S20" s="181">
        <f t="shared" si="4"/>
        <v>133.5353096</v>
      </c>
      <c r="T20" s="95">
        <v>23.47</v>
      </c>
      <c r="U20" s="95">
        <v>4.7</v>
      </c>
      <c r="V20" s="95">
        <f t="shared" si="5"/>
        <v>2.1620564</v>
      </c>
      <c r="W20" s="95"/>
      <c r="X20" s="94">
        <v>1214.56</v>
      </c>
      <c r="Y20" s="95">
        <v>5.12</v>
      </c>
      <c r="Z20" s="181">
        <f t="shared" si="6"/>
        <v>121.88352511999997</v>
      </c>
      <c r="AA20" s="94">
        <v>19.66</v>
      </c>
      <c r="AB20" s="95">
        <v>5.12</v>
      </c>
      <c r="AC20" s="95">
        <f t="shared" si="7"/>
        <v>1.97292032</v>
      </c>
    </row>
    <row r="21" spans="1:29" s="8" customFormat="1" ht="12">
      <c r="A21" s="18"/>
      <c r="B21" s="31" t="s">
        <v>88</v>
      </c>
      <c r="C21" s="98">
        <v>1360.64</v>
      </c>
      <c r="D21" s="99">
        <v>4.85</v>
      </c>
      <c r="E21" s="182">
        <f t="shared" si="0"/>
        <v>129.3424384</v>
      </c>
      <c r="F21" s="99">
        <v>22.03</v>
      </c>
      <c r="G21" s="99">
        <v>4.85</v>
      </c>
      <c r="H21" s="99">
        <f t="shared" si="1"/>
        <v>2.0941718</v>
      </c>
      <c r="I21" s="99"/>
      <c r="J21" s="98">
        <v>1347.38</v>
      </c>
      <c r="K21" s="99">
        <v>5.03</v>
      </c>
      <c r="L21" s="182">
        <f t="shared" si="2"/>
        <v>132.83549944000004</v>
      </c>
      <c r="M21" s="99">
        <v>21.81</v>
      </c>
      <c r="N21" s="99">
        <v>5.03</v>
      </c>
      <c r="O21" s="99">
        <f t="shared" si="3"/>
        <v>2.15020428</v>
      </c>
      <c r="P21" s="99"/>
      <c r="Q21" s="98">
        <v>1100.87</v>
      </c>
      <c r="R21" s="99">
        <v>5.82</v>
      </c>
      <c r="S21" s="182">
        <f t="shared" si="4"/>
        <v>125.57844263999999</v>
      </c>
      <c r="T21" s="99">
        <v>17.82</v>
      </c>
      <c r="U21" s="99">
        <v>5.82</v>
      </c>
      <c r="V21" s="99">
        <f t="shared" si="5"/>
        <v>2.0327630400000003</v>
      </c>
      <c r="W21" s="99"/>
      <c r="X21" s="98">
        <v>1067.88</v>
      </c>
      <c r="Y21" s="99">
        <v>5.32</v>
      </c>
      <c r="Z21" s="182">
        <f t="shared" si="6"/>
        <v>111.34998336000001</v>
      </c>
      <c r="AA21" s="98">
        <v>17.29</v>
      </c>
      <c r="AB21" s="99">
        <v>5.32</v>
      </c>
      <c r="AC21" s="99">
        <f t="shared" si="7"/>
        <v>1.80286288</v>
      </c>
    </row>
    <row r="22" spans="1:29" s="8" customFormat="1" ht="12">
      <c r="A22" s="17" t="s">
        <v>7</v>
      </c>
      <c r="B22" s="30" t="s">
        <v>81</v>
      </c>
      <c r="C22" s="53">
        <v>277.56</v>
      </c>
      <c r="D22" s="54">
        <v>7.03</v>
      </c>
      <c r="E22" s="120">
        <f t="shared" si="0"/>
        <v>38.24443728</v>
      </c>
      <c r="F22" s="54">
        <v>12.54</v>
      </c>
      <c r="G22" s="54">
        <v>7.03</v>
      </c>
      <c r="H22" s="54">
        <f t="shared" si="1"/>
        <v>1.7278615199999998</v>
      </c>
      <c r="I22" s="54"/>
      <c r="J22" s="53">
        <v>682.64</v>
      </c>
      <c r="K22" s="54">
        <v>4.11</v>
      </c>
      <c r="L22" s="120">
        <f t="shared" si="2"/>
        <v>54.990747840000004</v>
      </c>
      <c r="M22" s="54">
        <v>30.83</v>
      </c>
      <c r="N22" s="54">
        <v>4.11</v>
      </c>
      <c r="O22" s="54">
        <f t="shared" si="3"/>
        <v>2.48354148</v>
      </c>
      <c r="P22" s="54"/>
      <c r="Q22" s="53">
        <v>583.19</v>
      </c>
      <c r="R22" s="54">
        <v>4.46</v>
      </c>
      <c r="S22" s="120">
        <f t="shared" si="4"/>
        <v>50.98013704</v>
      </c>
      <c r="T22" s="54">
        <v>26.34</v>
      </c>
      <c r="U22" s="54">
        <v>4.46</v>
      </c>
      <c r="V22" s="54">
        <f t="shared" si="5"/>
        <v>2.30253744</v>
      </c>
      <c r="W22" s="54"/>
      <c r="X22" s="53">
        <v>607.18</v>
      </c>
      <c r="Y22" s="54">
        <v>4.12</v>
      </c>
      <c r="Z22" s="120">
        <f t="shared" si="6"/>
        <v>49.030999359999996</v>
      </c>
      <c r="AA22" s="53">
        <v>27.43</v>
      </c>
      <c r="AB22" s="54">
        <v>4.12</v>
      </c>
      <c r="AC22" s="54">
        <f t="shared" si="7"/>
        <v>2.21502736</v>
      </c>
    </row>
    <row r="23" spans="1:29" s="8" customFormat="1" ht="12">
      <c r="A23" s="18"/>
      <c r="B23" s="31" t="s">
        <v>82</v>
      </c>
      <c r="C23" s="51">
        <v>523.55</v>
      </c>
      <c r="D23" s="52">
        <v>4.93</v>
      </c>
      <c r="E23" s="62">
        <f>1.96*C23*D23/100</f>
        <v>50.589589399999994</v>
      </c>
      <c r="F23" s="52">
        <v>23.65</v>
      </c>
      <c r="G23" s="52">
        <v>4.93</v>
      </c>
      <c r="H23" s="52">
        <f>1.96*F23*G23/100</f>
        <v>2.2852522</v>
      </c>
      <c r="I23" s="52"/>
      <c r="J23" s="51">
        <v>906.08</v>
      </c>
      <c r="K23" s="52">
        <v>3.27</v>
      </c>
      <c r="L23" s="62">
        <f>1.96*J23*K23/100</f>
        <v>58.072479359999996</v>
      </c>
      <c r="M23" s="52">
        <v>40.93</v>
      </c>
      <c r="N23" s="52">
        <v>3.27</v>
      </c>
      <c r="O23" s="52">
        <f>1.96*M23*N23/100</f>
        <v>2.62328556</v>
      </c>
      <c r="P23" s="52"/>
      <c r="Q23" s="51">
        <v>465.02</v>
      </c>
      <c r="R23" s="52">
        <v>5.09</v>
      </c>
      <c r="S23" s="62">
        <f>1.96*Q23*R23/100</f>
        <v>46.39225527999999</v>
      </c>
      <c r="T23" s="52">
        <v>21</v>
      </c>
      <c r="U23" s="52">
        <v>5.09</v>
      </c>
      <c r="V23" s="52">
        <f>1.96*T23*U23/100</f>
        <v>2.0950439999999997</v>
      </c>
      <c r="W23" s="52"/>
      <c r="X23" s="51">
        <v>245.23</v>
      </c>
      <c r="Y23" s="52">
        <v>7.08</v>
      </c>
      <c r="Z23" s="62">
        <f>1.96*X23*Y23/100</f>
        <v>34.03007664</v>
      </c>
      <c r="AA23" s="51">
        <v>11.08</v>
      </c>
      <c r="AB23" s="52">
        <v>7.08</v>
      </c>
      <c r="AC23" s="52">
        <f>1.96*AA23*AB23/100</f>
        <v>1.53754944</v>
      </c>
    </row>
    <row r="24" spans="1:29" s="8" customFormat="1" ht="12">
      <c r="A24" s="17"/>
      <c r="B24" s="30" t="s">
        <v>83</v>
      </c>
      <c r="C24" s="53">
        <v>288.32</v>
      </c>
      <c r="D24" s="54">
        <v>6.87</v>
      </c>
      <c r="E24" s="120">
        <f t="shared" si="0"/>
        <v>38.82286463999999</v>
      </c>
      <c r="F24" s="54">
        <v>13.02</v>
      </c>
      <c r="G24" s="54">
        <v>6.87</v>
      </c>
      <c r="H24" s="54">
        <f t="shared" si="1"/>
        <v>1.75316904</v>
      </c>
      <c r="I24" s="54"/>
      <c r="J24" s="53">
        <v>530.25</v>
      </c>
      <c r="K24" s="54">
        <v>4.69</v>
      </c>
      <c r="L24" s="120">
        <f t="shared" si="2"/>
        <v>48.742701000000004</v>
      </c>
      <c r="M24" s="54">
        <v>23.95</v>
      </c>
      <c r="N24" s="54">
        <v>4.69</v>
      </c>
      <c r="O24" s="54">
        <f t="shared" si="3"/>
        <v>2.2015798</v>
      </c>
      <c r="P24" s="54"/>
      <c r="Q24" s="53">
        <v>631.39</v>
      </c>
      <c r="R24" s="54">
        <v>4.35</v>
      </c>
      <c r="S24" s="120">
        <f t="shared" si="4"/>
        <v>53.8323114</v>
      </c>
      <c r="T24" s="54">
        <v>28.52</v>
      </c>
      <c r="U24" s="54">
        <v>4.35</v>
      </c>
      <c r="V24" s="54">
        <f t="shared" si="5"/>
        <v>2.4316152</v>
      </c>
      <c r="W24" s="54"/>
      <c r="X24" s="53">
        <v>724.15</v>
      </c>
      <c r="Y24" s="54">
        <v>3.88</v>
      </c>
      <c r="Z24" s="120">
        <f t="shared" si="6"/>
        <v>55.07015919999999</v>
      </c>
      <c r="AA24" s="53">
        <v>32.71</v>
      </c>
      <c r="AB24" s="54">
        <v>3.88</v>
      </c>
      <c r="AC24" s="54">
        <f t="shared" si="7"/>
        <v>2.4875300799999995</v>
      </c>
    </row>
    <row r="25" spans="1:29" s="8" customFormat="1" ht="24">
      <c r="A25" s="18"/>
      <c r="B25" s="31" t="s">
        <v>84</v>
      </c>
      <c r="C25" s="51">
        <v>119.67</v>
      </c>
      <c r="D25" s="52">
        <v>9.84</v>
      </c>
      <c r="E25" s="62">
        <f t="shared" si="0"/>
        <v>23.08003488</v>
      </c>
      <c r="F25" s="52">
        <v>5.41</v>
      </c>
      <c r="G25" s="52">
        <v>9.84</v>
      </c>
      <c r="H25" s="52">
        <f t="shared" si="1"/>
        <v>1.04339424</v>
      </c>
      <c r="I25" s="52"/>
      <c r="J25" s="51">
        <v>362.71</v>
      </c>
      <c r="K25" s="52">
        <v>6.26</v>
      </c>
      <c r="L25" s="62">
        <f t="shared" si="2"/>
        <v>44.50306615999999</v>
      </c>
      <c r="M25" s="52">
        <v>16.38</v>
      </c>
      <c r="N25" s="52">
        <v>6.26</v>
      </c>
      <c r="O25" s="52">
        <f t="shared" si="3"/>
        <v>2.0097604799999997</v>
      </c>
      <c r="P25" s="52"/>
      <c r="Q25" s="51">
        <v>436.39</v>
      </c>
      <c r="R25" s="52">
        <v>5.42</v>
      </c>
      <c r="S25" s="62">
        <f t="shared" si="4"/>
        <v>46.358582479999995</v>
      </c>
      <c r="T25" s="52">
        <v>19.71</v>
      </c>
      <c r="U25" s="52">
        <v>5.42</v>
      </c>
      <c r="V25" s="52">
        <f t="shared" si="5"/>
        <v>2.09383272</v>
      </c>
      <c r="W25" s="52"/>
      <c r="X25" s="51">
        <v>562.26</v>
      </c>
      <c r="Y25" s="52">
        <v>4.69</v>
      </c>
      <c r="Z25" s="62">
        <f t="shared" si="6"/>
        <v>51.68518824000001</v>
      </c>
      <c r="AA25" s="51">
        <v>25.4</v>
      </c>
      <c r="AB25" s="52">
        <v>4.69</v>
      </c>
      <c r="AC25" s="52">
        <f t="shared" si="7"/>
        <v>2.3348696</v>
      </c>
    </row>
    <row r="26" spans="1:29" s="8" customFormat="1" ht="12">
      <c r="A26" s="17"/>
      <c r="B26" s="30" t="s">
        <v>85</v>
      </c>
      <c r="C26" s="53">
        <v>407.71</v>
      </c>
      <c r="D26" s="54">
        <v>5.15</v>
      </c>
      <c r="E26" s="120">
        <f t="shared" si="0"/>
        <v>41.1542474</v>
      </c>
      <c r="F26" s="54">
        <v>18.42</v>
      </c>
      <c r="G26" s="54">
        <v>5.15</v>
      </c>
      <c r="H26" s="54">
        <f t="shared" si="1"/>
        <v>1.8593148000000002</v>
      </c>
      <c r="I26" s="54"/>
      <c r="J26" s="53">
        <v>726.61</v>
      </c>
      <c r="K26" s="54">
        <v>3.9</v>
      </c>
      <c r="L26" s="120">
        <f t="shared" si="2"/>
        <v>55.5420684</v>
      </c>
      <c r="M26" s="54">
        <v>32.82</v>
      </c>
      <c r="N26" s="54">
        <v>3.9</v>
      </c>
      <c r="O26" s="54">
        <f t="shared" si="3"/>
        <v>2.5087608</v>
      </c>
      <c r="P26" s="54"/>
      <c r="Q26" s="53">
        <v>524.7</v>
      </c>
      <c r="R26" s="54">
        <v>4.89</v>
      </c>
      <c r="S26" s="120">
        <f t="shared" si="4"/>
        <v>50.2893468</v>
      </c>
      <c r="T26" s="54">
        <v>23.7</v>
      </c>
      <c r="U26" s="54">
        <v>4.89</v>
      </c>
      <c r="V26" s="54">
        <f t="shared" si="5"/>
        <v>2.2715028</v>
      </c>
      <c r="W26" s="54"/>
      <c r="X26" s="53">
        <v>408.97</v>
      </c>
      <c r="Y26" s="54">
        <v>5.3</v>
      </c>
      <c r="Z26" s="120">
        <f t="shared" si="6"/>
        <v>42.4838036</v>
      </c>
      <c r="AA26" s="53">
        <v>18.47</v>
      </c>
      <c r="AB26" s="54">
        <v>5.3</v>
      </c>
      <c r="AC26" s="54">
        <f t="shared" si="7"/>
        <v>1.9186636</v>
      </c>
    </row>
    <row r="27" spans="1:29" s="8" customFormat="1" ht="12">
      <c r="A27" s="18"/>
      <c r="B27" s="31" t="s">
        <v>86</v>
      </c>
      <c r="C27" s="51">
        <v>609.97</v>
      </c>
      <c r="D27" s="52">
        <v>4.36</v>
      </c>
      <c r="E27" s="62">
        <f t="shared" si="0"/>
        <v>52.125596320000014</v>
      </c>
      <c r="F27" s="52">
        <v>27.55</v>
      </c>
      <c r="G27" s="52">
        <v>4.36</v>
      </c>
      <c r="H27" s="52">
        <f t="shared" si="1"/>
        <v>2.3543128</v>
      </c>
      <c r="I27" s="52"/>
      <c r="J27" s="51">
        <v>439.7</v>
      </c>
      <c r="K27" s="52">
        <v>5.66</v>
      </c>
      <c r="L27" s="62">
        <f t="shared" si="2"/>
        <v>48.7785592</v>
      </c>
      <c r="M27" s="52">
        <v>19.86</v>
      </c>
      <c r="N27" s="52">
        <v>5.66</v>
      </c>
      <c r="O27" s="52">
        <f t="shared" si="3"/>
        <v>2.20318896</v>
      </c>
      <c r="P27" s="52"/>
      <c r="Q27" s="51">
        <v>478.03</v>
      </c>
      <c r="R27" s="52">
        <v>5</v>
      </c>
      <c r="S27" s="62">
        <f t="shared" si="4"/>
        <v>46.84694</v>
      </c>
      <c r="T27" s="52">
        <v>21.59</v>
      </c>
      <c r="U27" s="52">
        <v>5</v>
      </c>
      <c r="V27" s="52">
        <f t="shared" si="5"/>
        <v>2.11582</v>
      </c>
      <c r="W27" s="52"/>
      <c r="X27" s="51">
        <v>652.84</v>
      </c>
      <c r="Y27" s="52">
        <v>4.14</v>
      </c>
      <c r="Z27" s="62">
        <f t="shared" si="6"/>
        <v>52.97404895999999</v>
      </c>
      <c r="AA27" s="51">
        <v>29.49</v>
      </c>
      <c r="AB27" s="52">
        <v>4.14</v>
      </c>
      <c r="AC27" s="52">
        <f t="shared" si="7"/>
        <v>2.39293656</v>
      </c>
    </row>
    <row r="28" spans="1:29" s="8" customFormat="1" ht="12">
      <c r="A28" s="17"/>
      <c r="B28" s="30" t="s">
        <v>87</v>
      </c>
      <c r="C28" s="53">
        <v>375.01</v>
      </c>
      <c r="D28" s="54">
        <v>5.88</v>
      </c>
      <c r="E28" s="120">
        <f t="shared" si="0"/>
        <v>43.21915247999999</v>
      </c>
      <c r="F28" s="54">
        <v>16.94</v>
      </c>
      <c r="G28" s="54">
        <v>5.88</v>
      </c>
      <c r="H28" s="54">
        <f t="shared" si="1"/>
        <v>1.9523011200000002</v>
      </c>
      <c r="I28" s="54"/>
      <c r="J28" s="53">
        <v>632.06</v>
      </c>
      <c r="K28" s="54">
        <v>4.32</v>
      </c>
      <c r="L28" s="120">
        <f t="shared" si="2"/>
        <v>53.517784320000004</v>
      </c>
      <c r="M28" s="54">
        <v>28.55</v>
      </c>
      <c r="N28" s="54">
        <v>4.32</v>
      </c>
      <c r="O28" s="54">
        <f t="shared" si="3"/>
        <v>2.4173856000000002</v>
      </c>
      <c r="P28" s="54"/>
      <c r="Q28" s="53">
        <v>498.13</v>
      </c>
      <c r="R28" s="54">
        <v>5.13</v>
      </c>
      <c r="S28" s="120">
        <f t="shared" si="4"/>
        <v>50.085975239999996</v>
      </c>
      <c r="T28" s="54">
        <v>22.5</v>
      </c>
      <c r="U28" s="54">
        <v>5.13</v>
      </c>
      <c r="V28" s="54">
        <f t="shared" si="5"/>
        <v>2.26233</v>
      </c>
      <c r="W28" s="54"/>
      <c r="X28" s="53">
        <v>415.41</v>
      </c>
      <c r="Y28" s="54">
        <v>5.25</v>
      </c>
      <c r="Z28" s="120">
        <f t="shared" si="6"/>
        <v>42.745689</v>
      </c>
      <c r="AA28" s="53">
        <v>18.76</v>
      </c>
      <c r="AB28" s="54">
        <v>5.25</v>
      </c>
      <c r="AC28" s="54">
        <f t="shared" si="7"/>
        <v>1.9304040000000002</v>
      </c>
    </row>
    <row r="29" spans="1:29" s="8" customFormat="1" ht="12">
      <c r="A29" s="18"/>
      <c r="B29" s="31" t="s">
        <v>88</v>
      </c>
      <c r="C29" s="51">
        <v>508.65</v>
      </c>
      <c r="D29" s="52">
        <v>5.04</v>
      </c>
      <c r="E29" s="62">
        <f t="shared" si="0"/>
        <v>50.246481599999996</v>
      </c>
      <c r="F29" s="52">
        <v>22.98</v>
      </c>
      <c r="G29" s="52">
        <v>5.04</v>
      </c>
      <c r="H29" s="52">
        <f t="shared" si="1"/>
        <v>2.27005632</v>
      </c>
      <c r="I29" s="52"/>
      <c r="J29" s="51">
        <v>466.09</v>
      </c>
      <c r="K29" s="52">
        <v>5.38</v>
      </c>
      <c r="L29" s="62">
        <f t="shared" si="2"/>
        <v>49.14825832</v>
      </c>
      <c r="M29" s="52">
        <v>21.05</v>
      </c>
      <c r="N29" s="52">
        <v>5.38</v>
      </c>
      <c r="O29" s="52">
        <f t="shared" si="3"/>
        <v>2.2196804</v>
      </c>
      <c r="P29" s="52"/>
      <c r="Q29" s="51">
        <v>374.35</v>
      </c>
      <c r="R29" s="52">
        <v>6.04</v>
      </c>
      <c r="S29" s="62">
        <f t="shared" si="4"/>
        <v>44.3170504</v>
      </c>
      <c r="T29" s="52">
        <v>16.91</v>
      </c>
      <c r="U29" s="52">
        <v>6.04</v>
      </c>
      <c r="V29" s="52">
        <f t="shared" si="5"/>
        <v>2.00187344</v>
      </c>
      <c r="W29" s="52"/>
      <c r="X29" s="51">
        <v>398.32</v>
      </c>
      <c r="Y29" s="52">
        <v>5.4</v>
      </c>
      <c r="Z29" s="62">
        <f t="shared" si="6"/>
        <v>42.1581888</v>
      </c>
      <c r="AA29" s="51">
        <v>17.99</v>
      </c>
      <c r="AB29" s="52">
        <v>5.4</v>
      </c>
      <c r="AC29" s="52">
        <f t="shared" si="7"/>
        <v>1.9040616</v>
      </c>
    </row>
    <row r="30" spans="1:29" s="8" customFormat="1" ht="12">
      <c r="A30" s="17" t="s">
        <v>8</v>
      </c>
      <c r="B30" s="30" t="s">
        <v>81</v>
      </c>
      <c r="C30" s="53">
        <v>420.87</v>
      </c>
      <c r="D30" s="54">
        <v>10.21</v>
      </c>
      <c r="E30" s="120">
        <f t="shared" si="0"/>
        <v>84.22282092000002</v>
      </c>
      <c r="F30" s="54">
        <v>10.62</v>
      </c>
      <c r="G30" s="54">
        <v>10.21</v>
      </c>
      <c r="H30" s="54">
        <f t="shared" si="1"/>
        <v>2.12523192</v>
      </c>
      <c r="I30" s="54"/>
      <c r="J30" s="53">
        <v>1278.03</v>
      </c>
      <c r="K30" s="54">
        <v>5.5</v>
      </c>
      <c r="L30" s="120">
        <f t="shared" si="2"/>
        <v>137.771634</v>
      </c>
      <c r="M30" s="54">
        <v>32.25</v>
      </c>
      <c r="N30" s="54">
        <v>5.5</v>
      </c>
      <c r="O30" s="54">
        <f t="shared" si="3"/>
        <v>3.4765500000000005</v>
      </c>
      <c r="P30" s="54"/>
      <c r="Q30" s="53">
        <v>1186.66</v>
      </c>
      <c r="R30" s="54">
        <v>5.84</v>
      </c>
      <c r="S30" s="120">
        <f t="shared" si="4"/>
        <v>135.82985023999998</v>
      </c>
      <c r="T30" s="54">
        <v>29.95</v>
      </c>
      <c r="U30" s="54">
        <v>5.84</v>
      </c>
      <c r="V30" s="54">
        <f t="shared" si="5"/>
        <v>3.4281968000000003</v>
      </c>
      <c r="W30" s="54"/>
      <c r="X30" s="53">
        <v>945.61</v>
      </c>
      <c r="Y30" s="54">
        <v>6.34</v>
      </c>
      <c r="Z30" s="120">
        <f t="shared" si="6"/>
        <v>117.50528104000001</v>
      </c>
      <c r="AA30" s="53">
        <v>23.86</v>
      </c>
      <c r="AB30" s="54">
        <v>6.34</v>
      </c>
      <c r="AC30" s="54">
        <f t="shared" si="7"/>
        <v>2.96493904</v>
      </c>
    </row>
    <row r="31" spans="1:29" s="8" customFormat="1" ht="12">
      <c r="A31" s="18"/>
      <c r="B31" s="31" t="s">
        <v>82</v>
      </c>
      <c r="C31" s="51">
        <v>1062.6</v>
      </c>
      <c r="D31" s="52">
        <v>6.25</v>
      </c>
      <c r="E31" s="62">
        <f t="shared" si="0"/>
        <v>130.1685</v>
      </c>
      <c r="F31" s="52">
        <v>26.82</v>
      </c>
      <c r="G31" s="52">
        <v>6.25</v>
      </c>
      <c r="H31" s="52">
        <f t="shared" si="1"/>
        <v>3.28545</v>
      </c>
      <c r="I31" s="52"/>
      <c r="J31" s="51">
        <v>1610.79</v>
      </c>
      <c r="K31" s="52">
        <v>4.57</v>
      </c>
      <c r="L31" s="62">
        <f t="shared" si="2"/>
        <v>144.28168188</v>
      </c>
      <c r="M31" s="52">
        <v>40.65</v>
      </c>
      <c r="N31" s="52">
        <v>4.57</v>
      </c>
      <c r="O31" s="52">
        <f t="shared" si="3"/>
        <v>3.6411018</v>
      </c>
      <c r="P31" s="52"/>
      <c r="Q31" s="51">
        <v>728.87</v>
      </c>
      <c r="R31" s="52">
        <v>7.41</v>
      </c>
      <c r="S31" s="62">
        <f t="shared" si="4"/>
        <v>105.85816332</v>
      </c>
      <c r="T31" s="52">
        <v>18.39</v>
      </c>
      <c r="U31" s="52">
        <v>7.41</v>
      </c>
      <c r="V31" s="52">
        <f t="shared" si="5"/>
        <v>2.6708900400000006</v>
      </c>
      <c r="W31" s="52"/>
      <c r="X31" s="51">
        <v>427.22</v>
      </c>
      <c r="Y31" s="52">
        <v>9.4</v>
      </c>
      <c r="Z31" s="62">
        <f t="shared" si="6"/>
        <v>78.7110128</v>
      </c>
      <c r="AA31" s="51">
        <v>10.78</v>
      </c>
      <c r="AB31" s="52">
        <v>9.4</v>
      </c>
      <c r="AC31" s="52">
        <f t="shared" si="7"/>
        <v>1.9861072</v>
      </c>
    </row>
    <row r="32" spans="1:29" s="8" customFormat="1" ht="12">
      <c r="A32" s="17"/>
      <c r="B32" s="30" t="s">
        <v>83</v>
      </c>
      <c r="C32" s="53">
        <v>478.27</v>
      </c>
      <c r="D32" s="54">
        <v>9.89</v>
      </c>
      <c r="E32" s="120">
        <f>1.96*C32*D32/100</f>
        <v>92.70976988000001</v>
      </c>
      <c r="F32" s="54">
        <v>12.07</v>
      </c>
      <c r="G32" s="54">
        <v>9.89</v>
      </c>
      <c r="H32" s="54">
        <f>1.96*F32*G32/100</f>
        <v>2.33969708</v>
      </c>
      <c r="I32" s="54"/>
      <c r="J32" s="53">
        <v>936.49</v>
      </c>
      <c r="K32" s="54">
        <v>7.02</v>
      </c>
      <c r="L32" s="120">
        <f>1.96*J32*K32/100</f>
        <v>128.85353207999998</v>
      </c>
      <c r="M32" s="54">
        <v>23.63</v>
      </c>
      <c r="N32" s="54">
        <v>7.02</v>
      </c>
      <c r="O32" s="54">
        <f>1.96*M32*N32/100</f>
        <v>3.2512989599999997</v>
      </c>
      <c r="P32" s="54"/>
      <c r="Q32" s="53">
        <v>1275.1</v>
      </c>
      <c r="R32" s="54">
        <v>5.47</v>
      </c>
      <c r="S32" s="120">
        <f>1.96*Q32*R32/100</f>
        <v>136.7060212</v>
      </c>
      <c r="T32" s="54">
        <v>32.18</v>
      </c>
      <c r="U32" s="54">
        <v>5.47</v>
      </c>
      <c r="V32" s="54">
        <f>1.96*T32*U32/100</f>
        <v>3.45008216</v>
      </c>
      <c r="W32" s="54"/>
      <c r="X32" s="53">
        <v>1210.82</v>
      </c>
      <c r="Y32" s="54">
        <v>5.49</v>
      </c>
      <c r="Z32" s="120">
        <f>1.96*X32*Y32/100</f>
        <v>130.28907528</v>
      </c>
      <c r="AA32" s="53">
        <v>30.56</v>
      </c>
      <c r="AB32" s="54">
        <v>5.49</v>
      </c>
      <c r="AC32" s="54">
        <f>1.96*AA32*AB32/100</f>
        <v>3.28837824</v>
      </c>
    </row>
    <row r="33" spans="1:29" s="8" customFormat="1" ht="24">
      <c r="A33" s="18"/>
      <c r="B33" s="31" t="s">
        <v>84</v>
      </c>
      <c r="C33" s="51">
        <v>176.7</v>
      </c>
      <c r="D33" s="52">
        <v>15.92</v>
      </c>
      <c r="E33" s="62">
        <f t="shared" si="0"/>
        <v>55.136054400000006</v>
      </c>
      <c r="F33" s="52">
        <v>4.46</v>
      </c>
      <c r="G33" s="52">
        <v>15.92</v>
      </c>
      <c r="H33" s="52">
        <f t="shared" si="1"/>
        <v>1.39166272</v>
      </c>
      <c r="I33" s="52"/>
      <c r="J33" s="51">
        <v>756.55</v>
      </c>
      <c r="K33" s="52">
        <v>8.11</v>
      </c>
      <c r="L33" s="62">
        <f t="shared" si="2"/>
        <v>120.25816179999998</v>
      </c>
      <c r="M33" s="52">
        <v>19.09</v>
      </c>
      <c r="N33" s="52">
        <v>8.11</v>
      </c>
      <c r="O33" s="52">
        <f t="shared" si="3"/>
        <v>3.0344700399999995</v>
      </c>
      <c r="P33" s="52"/>
      <c r="Q33" s="51">
        <v>1060.14</v>
      </c>
      <c r="R33" s="52">
        <v>6.36</v>
      </c>
      <c r="S33" s="62">
        <f t="shared" si="4"/>
        <v>132.15281184000003</v>
      </c>
      <c r="T33" s="52">
        <v>26.75</v>
      </c>
      <c r="U33" s="52">
        <v>6.36</v>
      </c>
      <c r="V33" s="52">
        <f t="shared" si="5"/>
        <v>3.3345480000000003</v>
      </c>
      <c r="W33" s="52"/>
      <c r="X33" s="51">
        <v>966.72</v>
      </c>
      <c r="Y33" s="52">
        <v>6.41</v>
      </c>
      <c r="Z33" s="62">
        <f t="shared" si="6"/>
        <v>121.45483392</v>
      </c>
      <c r="AA33" s="51">
        <v>24.4</v>
      </c>
      <c r="AB33" s="52">
        <v>6.41</v>
      </c>
      <c r="AC33" s="52">
        <f t="shared" si="7"/>
        <v>3.0655183999999998</v>
      </c>
    </row>
    <row r="34" spans="1:29" s="8" customFormat="1" ht="12">
      <c r="A34" s="17"/>
      <c r="B34" s="30" t="s">
        <v>85</v>
      </c>
      <c r="C34" s="53">
        <v>769.99</v>
      </c>
      <c r="D34" s="54">
        <v>7.13</v>
      </c>
      <c r="E34" s="120">
        <f t="shared" si="0"/>
        <v>107.60456252</v>
      </c>
      <c r="F34" s="54">
        <v>19.43</v>
      </c>
      <c r="G34" s="54">
        <v>7.13</v>
      </c>
      <c r="H34" s="54">
        <f t="shared" si="1"/>
        <v>2.7153036399999997</v>
      </c>
      <c r="I34" s="54"/>
      <c r="J34" s="53">
        <v>1488.69</v>
      </c>
      <c r="K34" s="54">
        <v>4.89</v>
      </c>
      <c r="L34" s="120">
        <f t="shared" si="2"/>
        <v>142.68200436</v>
      </c>
      <c r="M34" s="54">
        <v>37.57</v>
      </c>
      <c r="N34" s="54">
        <v>4.89</v>
      </c>
      <c r="O34" s="54">
        <f t="shared" si="3"/>
        <v>3.6008590799999998</v>
      </c>
      <c r="P34" s="54"/>
      <c r="Q34" s="53">
        <v>863.98</v>
      </c>
      <c r="R34" s="54">
        <v>7.2</v>
      </c>
      <c r="S34" s="120">
        <f t="shared" si="4"/>
        <v>121.92485760000001</v>
      </c>
      <c r="T34" s="54">
        <v>21.8</v>
      </c>
      <c r="U34" s="54">
        <v>7.2</v>
      </c>
      <c r="V34" s="54">
        <f t="shared" si="5"/>
        <v>3.0764160000000005</v>
      </c>
      <c r="W34" s="54"/>
      <c r="X34" s="53">
        <v>691.43</v>
      </c>
      <c r="Y34" s="54">
        <v>7.83</v>
      </c>
      <c r="Z34" s="120">
        <f t="shared" si="6"/>
        <v>106.11237924</v>
      </c>
      <c r="AA34" s="53">
        <v>17.45</v>
      </c>
      <c r="AB34" s="54">
        <v>7.83</v>
      </c>
      <c r="AC34" s="54">
        <f t="shared" si="7"/>
        <v>2.6780166</v>
      </c>
    </row>
    <row r="35" spans="1:29" s="8" customFormat="1" ht="12">
      <c r="A35" s="18"/>
      <c r="B35" s="31" t="s">
        <v>86</v>
      </c>
      <c r="C35" s="51">
        <v>1077.37</v>
      </c>
      <c r="D35" s="52">
        <v>6.13</v>
      </c>
      <c r="E35" s="62">
        <f t="shared" si="0"/>
        <v>129.44385075999998</v>
      </c>
      <c r="F35" s="52">
        <v>27.19</v>
      </c>
      <c r="G35" s="52">
        <v>6.13</v>
      </c>
      <c r="H35" s="52">
        <f t="shared" si="1"/>
        <v>3.26682412</v>
      </c>
      <c r="I35" s="52"/>
      <c r="J35" s="51">
        <v>933.52</v>
      </c>
      <c r="K35" s="52">
        <v>6.98</v>
      </c>
      <c r="L35" s="62">
        <f t="shared" si="2"/>
        <v>127.71300416</v>
      </c>
      <c r="M35" s="52">
        <v>23.56</v>
      </c>
      <c r="N35" s="52">
        <v>6.98</v>
      </c>
      <c r="O35" s="52">
        <f t="shared" si="3"/>
        <v>3.2231964800000004</v>
      </c>
      <c r="P35" s="52"/>
      <c r="Q35" s="51">
        <v>759.97</v>
      </c>
      <c r="R35" s="52">
        <v>7.83</v>
      </c>
      <c r="S35" s="62">
        <f t="shared" si="4"/>
        <v>116.63107596000002</v>
      </c>
      <c r="T35" s="52">
        <v>19.18</v>
      </c>
      <c r="U35" s="52">
        <v>7.83</v>
      </c>
      <c r="V35" s="52">
        <f t="shared" si="5"/>
        <v>2.9435162399999997</v>
      </c>
      <c r="W35" s="52"/>
      <c r="X35" s="51">
        <v>1143.5</v>
      </c>
      <c r="Y35" s="52">
        <v>5.69</v>
      </c>
      <c r="Z35" s="62">
        <f t="shared" si="6"/>
        <v>127.527694</v>
      </c>
      <c r="AA35" s="51">
        <v>28.86</v>
      </c>
      <c r="AB35" s="52">
        <v>5.69</v>
      </c>
      <c r="AC35" s="52">
        <f t="shared" si="7"/>
        <v>3.21858264</v>
      </c>
    </row>
    <row r="36" spans="1:29" s="8" customFormat="1" ht="12">
      <c r="A36" s="17"/>
      <c r="B36" s="30" t="s">
        <v>87</v>
      </c>
      <c r="C36" s="53">
        <v>570.25</v>
      </c>
      <c r="D36" s="54">
        <v>8.58</v>
      </c>
      <c r="E36" s="120">
        <f t="shared" si="0"/>
        <v>95.89780200000001</v>
      </c>
      <c r="F36" s="54">
        <v>14.39</v>
      </c>
      <c r="G36" s="54">
        <v>8.58</v>
      </c>
      <c r="H36" s="54">
        <f t="shared" si="1"/>
        <v>2.41993752</v>
      </c>
      <c r="I36" s="54"/>
      <c r="J36" s="53">
        <v>1106.67</v>
      </c>
      <c r="K36" s="54">
        <v>6.21</v>
      </c>
      <c r="L36" s="120">
        <f t="shared" si="2"/>
        <v>134.69944572000003</v>
      </c>
      <c r="M36" s="54">
        <v>27.93</v>
      </c>
      <c r="N36" s="54">
        <v>6.21</v>
      </c>
      <c r="O36" s="54">
        <f t="shared" si="3"/>
        <v>3.39952788</v>
      </c>
      <c r="P36" s="54"/>
      <c r="Q36" s="53">
        <v>951.45</v>
      </c>
      <c r="R36" s="54">
        <v>6.64</v>
      </c>
      <c r="S36" s="120">
        <f t="shared" si="4"/>
        <v>123.82550880000001</v>
      </c>
      <c r="T36" s="54">
        <v>24.01</v>
      </c>
      <c r="U36" s="54">
        <v>6.64</v>
      </c>
      <c r="V36" s="54">
        <f t="shared" si="5"/>
        <v>3.12475744</v>
      </c>
      <c r="W36" s="54"/>
      <c r="X36" s="53">
        <v>799.15</v>
      </c>
      <c r="Y36" s="54">
        <v>7.29</v>
      </c>
      <c r="Z36" s="120">
        <f t="shared" si="6"/>
        <v>114.18574859999998</v>
      </c>
      <c r="AA36" s="53">
        <v>20.17</v>
      </c>
      <c r="AB36" s="54">
        <v>7.29</v>
      </c>
      <c r="AC36" s="54">
        <f t="shared" si="7"/>
        <v>2.88197028</v>
      </c>
    </row>
    <row r="37" spans="1:29" s="8" customFormat="1" ht="12">
      <c r="A37" s="19"/>
      <c r="B37" s="32" t="s">
        <v>88</v>
      </c>
      <c r="C37" s="88">
        <v>851.99</v>
      </c>
      <c r="D37" s="89">
        <v>7.13</v>
      </c>
      <c r="E37" s="121">
        <f t="shared" si="0"/>
        <v>119.06389852000001</v>
      </c>
      <c r="F37" s="89">
        <v>21.5</v>
      </c>
      <c r="G37" s="89">
        <v>7.13</v>
      </c>
      <c r="H37" s="89">
        <f t="shared" si="1"/>
        <v>3.0045819999999996</v>
      </c>
      <c r="I37" s="89"/>
      <c r="J37" s="88">
        <v>881.29</v>
      </c>
      <c r="K37" s="89">
        <v>7.15</v>
      </c>
      <c r="L37" s="121">
        <f t="shared" si="2"/>
        <v>123.50398059999999</v>
      </c>
      <c r="M37" s="89">
        <v>22.24</v>
      </c>
      <c r="N37" s="89">
        <v>7.15</v>
      </c>
      <c r="O37" s="89">
        <f t="shared" si="3"/>
        <v>3.1167135999999998</v>
      </c>
      <c r="P37" s="89"/>
      <c r="Q37" s="88">
        <v>726.53</v>
      </c>
      <c r="R37" s="89">
        <v>8.26</v>
      </c>
      <c r="S37" s="121">
        <f t="shared" si="4"/>
        <v>117.62230087999998</v>
      </c>
      <c r="T37" s="89">
        <v>18.33</v>
      </c>
      <c r="U37" s="89">
        <v>8.26</v>
      </c>
      <c r="V37" s="89">
        <f t="shared" si="5"/>
        <v>2.967553679999999</v>
      </c>
      <c r="W37" s="89"/>
      <c r="X37" s="88">
        <v>669.56</v>
      </c>
      <c r="Y37" s="89">
        <v>7.86</v>
      </c>
      <c r="Z37" s="121">
        <f t="shared" si="6"/>
        <v>103.14973536</v>
      </c>
      <c r="AA37" s="88">
        <v>16.9</v>
      </c>
      <c r="AB37" s="89">
        <v>7.86</v>
      </c>
      <c r="AC37" s="89">
        <f t="shared" si="7"/>
        <v>2.6035463999999995</v>
      </c>
    </row>
    <row r="38" spans="1:26" s="8" customFormat="1" ht="9" customHeight="1">
      <c r="A38" s="9"/>
      <c r="B38" s="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s="6" customFormat="1" ht="12.75">
      <c r="A39" s="39" t="s">
        <v>9</v>
      </c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s="6" customFormat="1" ht="12.75">
      <c r="A40" s="39" t="s">
        <v>10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</sheetData>
  <sheetProtection/>
  <mergeCells count="10">
    <mergeCell ref="J11:O11"/>
    <mergeCell ref="Q11:V11"/>
    <mergeCell ref="X11:AC11"/>
    <mergeCell ref="A6:Y6"/>
    <mergeCell ref="A8:Y8"/>
    <mergeCell ref="A9:Y9"/>
    <mergeCell ref="B11:B12"/>
    <mergeCell ref="A11:A12"/>
    <mergeCell ref="C11:H11"/>
    <mergeCell ref="A7:AC7"/>
  </mergeCells>
  <printOptions horizontalCentered="1" verticalCentered="1"/>
  <pageMargins left="0.9448818897637796" right="0.9448818897637796" top="1.29" bottom="0.984251968503937" header="0" footer="0"/>
  <pageSetup horizontalDpi="600" verticalDpi="600" orientation="landscape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C85"/>
  <sheetViews>
    <sheetView zoomScale="75" zoomScaleNormal="75" zoomScalePageLayoutView="0" workbookViewId="0" topLeftCell="A4">
      <selection activeCell="C49" sqref="C49"/>
    </sheetView>
  </sheetViews>
  <sheetFormatPr defaultColWidth="11.421875" defaultRowHeight="12.75"/>
  <cols>
    <col min="1" max="1" width="15.57421875" style="2" customWidth="1"/>
    <col min="2" max="2" width="30.421875" style="2" customWidth="1"/>
    <col min="3" max="3" width="5.8515625" style="2" bestFit="1" customWidth="1"/>
    <col min="4" max="4" width="5.421875" style="2" bestFit="1" customWidth="1"/>
    <col min="5" max="5" width="4.7109375" style="2" bestFit="1" customWidth="1"/>
    <col min="6" max="6" width="5.7109375" style="2" bestFit="1" customWidth="1"/>
    <col min="7" max="7" width="5.421875" style="2" bestFit="1" customWidth="1"/>
    <col min="8" max="8" width="5.57421875" style="2" customWidth="1"/>
    <col min="9" max="9" width="2.28125" style="2" customWidth="1"/>
    <col min="10" max="10" width="6.421875" style="2" bestFit="1" customWidth="1"/>
    <col min="11" max="11" width="4.57421875" style="2" bestFit="1" customWidth="1"/>
    <col min="12" max="12" width="4.7109375" style="2" bestFit="1" customWidth="1"/>
    <col min="13" max="13" width="5.7109375" style="2" bestFit="1" customWidth="1"/>
    <col min="14" max="14" width="4.57421875" style="2" bestFit="1" customWidth="1"/>
    <col min="15" max="15" width="4.57421875" style="2" customWidth="1"/>
    <col min="16" max="16" width="2.28125" style="2" customWidth="1"/>
    <col min="17" max="17" width="6.421875" style="2" bestFit="1" customWidth="1"/>
    <col min="18" max="18" width="4.57421875" style="2" bestFit="1" customWidth="1"/>
    <col min="19" max="19" width="4.57421875" style="2" customWidth="1"/>
    <col min="20" max="20" width="5.7109375" style="2" bestFit="1" customWidth="1"/>
    <col min="21" max="21" width="4.57421875" style="2" bestFit="1" customWidth="1"/>
    <col min="22" max="22" width="4.57421875" style="2" customWidth="1"/>
    <col min="23" max="23" width="2.421875" style="2" customWidth="1"/>
    <col min="24" max="24" width="6.8515625" style="2" bestFit="1" customWidth="1"/>
    <col min="25" max="25" width="4.57421875" style="2" bestFit="1" customWidth="1"/>
    <col min="26" max="26" width="4.57421875" style="2" customWidth="1"/>
    <col min="27" max="27" width="5.7109375" style="2" bestFit="1" customWidth="1"/>
    <col min="28" max="29" width="4.57421875" style="2" bestFit="1" customWidth="1"/>
    <col min="30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9" s="4" customFormat="1" ht="12.75" customHeight="1">
      <c r="A6" s="334" t="s">
        <v>109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"/>
    </row>
    <row r="7" spans="1:29" s="4" customFormat="1" ht="27.75" customHeight="1">
      <c r="A7" s="335" t="s">
        <v>117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5"/>
    </row>
    <row r="8" spans="1:29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"/>
    </row>
    <row r="9" spans="1:29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5"/>
    </row>
    <row r="10" spans="1:29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4" customFormat="1" ht="12.75" customHeight="1">
      <c r="A11" s="329" t="s">
        <v>16</v>
      </c>
      <c r="B11" s="329" t="s">
        <v>67</v>
      </c>
      <c r="C11" s="333" t="s">
        <v>89</v>
      </c>
      <c r="D11" s="333"/>
      <c r="E11" s="333"/>
      <c r="F11" s="333"/>
      <c r="G11" s="333"/>
      <c r="H11" s="333"/>
      <c r="I11" s="91"/>
      <c r="J11" s="333" t="s">
        <v>90</v>
      </c>
      <c r="K11" s="333"/>
      <c r="L11" s="333"/>
      <c r="M11" s="333"/>
      <c r="N11" s="333"/>
      <c r="O11" s="333"/>
      <c r="P11" s="29"/>
      <c r="Q11" s="333" t="s">
        <v>91</v>
      </c>
      <c r="R11" s="333"/>
      <c r="S11" s="333"/>
      <c r="T11" s="333"/>
      <c r="U11" s="333"/>
      <c r="V11" s="333"/>
      <c r="W11" s="29"/>
      <c r="X11" s="333" t="s">
        <v>77</v>
      </c>
      <c r="Y11" s="333"/>
      <c r="Z11" s="333"/>
      <c r="AA11" s="333"/>
      <c r="AB11" s="333"/>
      <c r="AC11" s="333"/>
    </row>
    <row r="12" spans="1:29" s="8" customFormat="1" ht="24">
      <c r="A12" s="341" t="s">
        <v>16</v>
      </c>
      <c r="B12" s="341"/>
      <c r="C12" s="189" t="s">
        <v>115</v>
      </c>
      <c r="D12" s="190" t="s">
        <v>11</v>
      </c>
      <c r="E12" s="189" t="s">
        <v>129</v>
      </c>
      <c r="F12" s="190" t="s">
        <v>114</v>
      </c>
      <c r="G12" s="190" t="s">
        <v>11</v>
      </c>
      <c r="H12" s="189" t="s">
        <v>129</v>
      </c>
      <c r="I12" s="24"/>
      <c r="J12" s="189" t="s">
        <v>115</v>
      </c>
      <c r="K12" s="190" t="s">
        <v>11</v>
      </c>
      <c r="L12" s="189" t="s">
        <v>129</v>
      </c>
      <c r="M12" s="190" t="s">
        <v>114</v>
      </c>
      <c r="N12" s="190" t="s">
        <v>11</v>
      </c>
      <c r="O12" s="189" t="s">
        <v>129</v>
      </c>
      <c r="P12" s="24"/>
      <c r="Q12" s="189" t="s">
        <v>115</v>
      </c>
      <c r="R12" s="190" t="s">
        <v>11</v>
      </c>
      <c r="S12" s="189" t="s">
        <v>129</v>
      </c>
      <c r="T12" s="190" t="s">
        <v>114</v>
      </c>
      <c r="U12" s="190" t="s">
        <v>11</v>
      </c>
      <c r="V12" s="189" t="s">
        <v>129</v>
      </c>
      <c r="W12" s="24"/>
      <c r="X12" s="189" t="s">
        <v>115</v>
      </c>
      <c r="Y12" s="190" t="s">
        <v>11</v>
      </c>
      <c r="Z12" s="189" t="s">
        <v>129</v>
      </c>
      <c r="AA12" s="190" t="s">
        <v>114</v>
      </c>
      <c r="AB12" s="190" t="s">
        <v>11</v>
      </c>
      <c r="AC12" s="189" t="s">
        <v>129</v>
      </c>
    </row>
    <row r="13" spans="1:29" s="8" customFormat="1" ht="14.25" customHeight="1">
      <c r="A13" s="12"/>
      <c r="B13" s="12"/>
      <c r="C13" s="92"/>
      <c r="D13" s="12"/>
      <c r="E13" s="12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s="8" customFormat="1" ht="12">
      <c r="A14" s="17" t="s">
        <v>15</v>
      </c>
      <c r="B14" s="30" t="s">
        <v>59</v>
      </c>
      <c r="C14" s="93">
        <v>698.44</v>
      </c>
      <c r="D14" s="107">
        <v>6.76</v>
      </c>
      <c r="E14" s="93">
        <f>1.96*C14*D14/100</f>
        <v>92.54050624000001</v>
      </c>
      <c r="F14" s="108">
        <v>11.31</v>
      </c>
      <c r="G14" s="67">
        <v>6.76</v>
      </c>
      <c r="H14" s="107">
        <f>1.96*F14*G14/100</f>
        <v>1.4985297599999998</v>
      </c>
      <c r="I14" s="67"/>
      <c r="J14" s="96">
        <v>1960.67</v>
      </c>
      <c r="K14" s="107">
        <v>3.86</v>
      </c>
      <c r="L14" s="93">
        <f>1.96*J14*K14/100</f>
        <v>148.33644951999997</v>
      </c>
      <c r="M14" s="108">
        <v>31.74</v>
      </c>
      <c r="N14" s="67">
        <v>3.86</v>
      </c>
      <c r="O14" s="107">
        <f>1.96*M14*N14/100</f>
        <v>2.4013214399999994</v>
      </c>
      <c r="P14" s="67"/>
      <c r="Q14" s="96">
        <v>1769.85</v>
      </c>
      <c r="R14" s="107">
        <v>4.18</v>
      </c>
      <c r="S14" s="93">
        <f>1.96*Q14*R14/100</f>
        <v>145.00027079999998</v>
      </c>
      <c r="T14" s="108">
        <v>28.65</v>
      </c>
      <c r="U14" s="67">
        <v>4.18</v>
      </c>
      <c r="V14" s="107">
        <f>1.96*T14*U14/100</f>
        <v>2.3472371999999995</v>
      </c>
      <c r="W14" s="67"/>
      <c r="X14" s="96">
        <v>1552.79</v>
      </c>
      <c r="Y14" s="107">
        <v>4.18</v>
      </c>
      <c r="Z14" s="93">
        <f>1.96*X14*Y14/100</f>
        <v>127.21697911999998</v>
      </c>
      <c r="AA14" s="108">
        <v>25.14</v>
      </c>
      <c r="AB14" s="67">
        <v>4.18</v>
      </c>
      <c r="AC14" s="107">
        <f>1.96*AA14*AB14/100</f>
        <v>2.0596699199999997</v>
      </c>
    </row>
    <row r="15" spans="1:29" s="8" customFormat="1" ht="12">
      <c r="A15" s="18"/>
      <c r="B15" s="31" t="s">
        <v>60</v>
      </c>
      <c r="C15" s="97">
        <v>1586.15</v>
      </c>
      <c r="D15" s="109">
        <v>4.49</v>
      </c>
      <c r="E15" s="97">
        <f aca="true" t="shared" si="0" ref="E15:E45">1.96*C15*D15/100</f>
        <v>139.58754460000003</v>
      </c>
      <c r="F15" s="110">
        <v>25.68</v>
      </c>
      <c r="G15" s="111">
        <v>4.49</v>
      </c>
      <c r="H15" s="109">
        <f aca="true" t="shared" si="1" ref="H15:H45">1.96*F15*G15/100</f>
        <v>2.2599427199999997</v>
      </c>
      <c r="I15" s="111"/>
      <c r="J15" s="100">
        <v>2516.87</v>
      </c>
      <c r="K15" s="109">
        <v>3.15</v>
      </c>
      <c r="L15" s="97">
        <f aca="true" t="shared" si="2" ref="L15:L45">1.96*J15*K15/100</f>
        <v>155.3915538</v>
      </c>
      <c r="M15" s="110">
        <v>40.75</v>
      </c>
      <c r="N15" s="111">
        <v>3.15</v>
      </c>
      <c r="O15" s="109">
        <f aca="true" t="shared" si="3" ref="O15:O45">1.96*M15*N15/100</f>
        <v>2.515905</v>
      </c>
      <c r="P15" s="111"/>
      <c r="Q15" s="100">
        <v>1193.89</v>
      </c>
      <c r="R15" s="109">
        <v>4.94</v>
      </c>
      <c r="S15" s="97">
        <f aca="true" t="shared" si="4" ref="S15:S45">1.96*Q15*R15/100</f>
        <v>115.59720536000003</v>
      </c>
      <c r="T15" s="110">
        <v>19.33</v>
      </c>
      <c r="U15" s="111">
        <v>4.94</v>
      </c>
      <c r="V15" s="109">
        <f aca="true" t="shared" si="5" ref="V15:V45">1.96*T15*U15/100</f>
        <v>1.8716079199999998</v>
      </c>
      <c r="W15" s="111"/>
      <c r="X15" s="99">
        <v>672.45</v>
      </c>
      <c r="Y15" s="109">
        <v>6.5</v>
      </c>
      <c r="Z15" s="97">
        <f aca="true" t="shared" si="6" ref="Z15:Z45">1.96*X15*Y15/100</f>
        <v>85.67012999999999</v>
      </c>
      <c r="AA15" s="110">
        <v>10.89</v>
      </c>
      <c r="AB15" s="111">
        <v>6.5</v>
      </c>
      <c r="AC15" s="109">
        <f aca="true" t="shared" si="7" ref="AC15:AC45">1.96*AA15*AB15/100</f>
        <v>1.387386</v>
      </c>
    </row>
    <row r="16" spans="1:29" s="8" customFormat="1" ht="12">
      <c r="A16" s="17"/>
      <c r="B16" s="30" t="s">
        <v>61</v>
      </c>
      <c r="C16" s="93">
        <v>766.59</v>
      </c>
      <c r="D16" s="107">
        <v>6.69</v>
      </c>
      <c r="E16" s="93">
        <f t="shared" si="0"/>
        <v>100.51834716000002</v>
      </c>
      <c r="F16" s="108">
        <v>12.41</v>
      </c>
      <c r="G16" s="67">
        <v>6.69</v>
      </c>
      <c r="H16" s="107">
        <f t="shared" si="1"/>
        <v>1.62724884</v>
      </c>
      <c r="I16" s="67"/>
      <c r="J16" s="96">
        <v>1466.74</v>
      </c>
      <c r="K16" s="107">
        <v>4.79</v>
      </c>
      <c r="L16" s="93">
        <f t="shared" si="2"/>
        <v>137.70341816</v>
      </c>
      <c r="M16" s="108">
        <v>23.75</v>
      </c>
      <c r="N16" s="67">
        <v>4.79</v>
      </c>
      <c r="O16" s="107">
        <f t="shared" si="3"/>
        <v>2.229745</v>
      </c>
      <c r="P16" s="67"/>
      <c r="Q16" s="96">
        <v>1906.49</v>
      </c>
      <c r="R16" s="107">
        <v>3.93</v>
      </c>
      <c r="S16" s="93">
        <f t="shared" si="4"/>
        <v>146.85311172000002</v>
      </c>
      <c r="T16" s="108">
        <v>30.87</v>
      </c>
      <c r="U16" s="67">
        <v>3.93</v>
      </c>
      <c r="V16" s="107">
        <f t="shared" si="5"/>
        <v>2.37785436</v>
      </c>
      <c r="W16" s="67"/>
      <c r="X16" s="96">
        <v>1934.97</v>
      </c>
      <c r="Y16" s="107">
        <v>3.73</v>
      </c>
      <c r="Z16" s="93">
        <f t="shared" si="6"/>
        <v>141.46178676</v>
      </c>
      <c r="AA16" s="108">
        <v>31.33</v>
      </c>
      <c r="AB16" s="67">
        <v>3.73</v>
      </c>
      <c r="AC16" s="107">
        <f t="shared" si="7"/>
        <v>2.29047364</v>
      </c>
    </row>
    <row r="17" spans="1:29" s="8" customFormat="1" ht="12">
      <c r="A17" s="18"/>
      <c r="B17" s="31" t="s">
        <v>62</v>
      </c>
      <c r="C17" s="97">
        <v>296.36</v>
      </c>
      <c r="D17" s="109">
        <v>10.29</v>
      </c>
      <c r="E17" s="97">
        <f t="shared" si="0"/>
        <v>59.77107023999999</v>
      </c>
      <c r="F17" s="110">
        <v>4.8</v>
      </c>
      <c r="G17" s="111">
        <v>10.29</v>
      </c>
      <c r="H17" s="109">
        <f t="shared" si="1"/>
        <v>0.9680831999999998</v>
      </c>
      <c r="I17" s="111"/>
      <c r="J17" s="100">
        <v>1119.26</v>
      </c>
      <c r="K17" s="109">
        <v>5.84</v>
      </c>
      <c r="L17" s="97">
        <f t="shared" si="2"/>
        <v>128.11497664</v>
      </c>
      <c r="M17" s="110">
        <v>18.12</v>
      </c>
      <c r="N17" s="111">
        <v>5.84</v>
      </c>
      <c r="O17" s="109">
        <f t="shared" si="3"/>
        <v>2.07408768</v>
      </c>
      <c r="P17" s="111"/>
      <c r="Q17" s="100">
        <v>1496.53</v>
      </c>
      <c r="R17" s="109">
        <v>4.78</v>
      </c>
      <c r="S17" s="97">
        <f t="shared" si="4"/>
        <v>140.20690264</v>
      </c>
      <c r="T17" s="110">
        <v>24.23</v>
      </c>
      <c r="U17" s="111">
        <v>4.78</v>
      </c>
      <c r="V17" s="109">
        <f t="shared" si="5"/>
        <v>2.2700602400000003</v>
      </c>
      <c r="W17" s="111"/>
      <c r="X17" s="100">
        <v>1528.99</v>
      </c>
      <c r="Y17" s="109">
        <v>4.41</v>
      </c>
      <c r="Z17" s="97">
        <f t="shared" si="6"/>
        <v>132.15977964</v>
      </c>
      <c r="AA17" s="110">
        <v>24.75</v>
      </c>
      <c r="AB17" s="111">
        <v>4.41</v>
      </c>
      <c r="AC17" s="109">
        <f t="shared" si="7"/>
        <v>2.139291</v>
      </c>
    </row>
    <row r="18" spans="1:29" s="8" customFormat="1" ht="12">
      <c r="A18" s="17"/>
      <c r="B18" s="30" t="s">
        <v>63</v>
      </c>
      <c r="C18" s="93">
        <v>1177.71</v>
      </c>
      <c r="D18" s="107">
        <v>4.99</v>
      </c>
      <c r="E18" s="93">
        <f t="shared" si="0"/>
        <v>115.18474884000001</v>
      </c>
      <c r="F18" s="108">
        <v>19.07</v>
      </c>
      <c r="G18" s="67">
        <v>4.99</v>
      </c>
      <c r="H18" s="107">
        <f t="shared" si="1"/>
        <v>1.8651222800000002</v>
      </c>
      <c r="I18" s="67"/>
      <c r="J18" s="96">
        <v>2215.3</v>
      </c>
      <c r="K18" s="107">
        <v>3.53</v>
      </c>
      <c r="L18" s="93">
        <f t="shared" si="2"/>
        <v>153.2721764</v>
      </c>
      <c r="M18" s="108">
        <v>35.87</v>
      </c>
      <c r="N18" s="67">
        <v>3.53</v>
      </c>
      <c r="O18" s="107">
        <f t="shared" si="3"/>
        <v>2.4817735599999997</v>
      </c>
      <c r="P18" s="67"/>
      <c r="Q18" s="96">
        <v>1388.67</v>
      </c>
      <c r="R18" s="107">
        <v>4.85</v>
      </c>
      <c r="S18" s="93">
        <f t="shared" si="4"/>
        <v>132.00697019999998</v>
      </c>
      <c r="T18" s="108">
        <v>22.48</v>
      </c>
      <c r="U18" s="67">
        <v>4.85</v>
      </c>
      <c r="V18" s="107">
        <f t="shared" si="5"/>
        <v>2.1369488</v>
      </c>
      <c r="W18" s="67"/>
      <c r="X18" s="96">
        <v>1100.4</v>
      </c>
      <c r="Y18" s="107">
        <v>5.3</v>
      </c>
      <c r="Z18" s="93">
        <f t="shared" si="6"/>
        <v>114.309552</v>
      </c>
      <c r="AA18" s="108">
        <v>17.82</v>
      </c>
      <c r="AB18" s="67">
        <v>5.3</v>
      </c>
      <c r="AC18" s="107">
        <f t="shared" si="7"/>
        <v>1.8511416</v>
      </c>
    </row>
    <row r="19" spans="1:29" s="8" customFormat="1" ht="12">
      <c r="A19" s="18"/>
      <c r="B19" s="31" t="s">
        <v>64</v>
      </c>
      <c r="C19" s="97">
        <v>1687.34</v>
      </c>
      <c r="D19" s="109">
        <v>4.22</v>
      </c>
      <c r="E19" s="97">
        <f t="shared" si="0"/>
        <v>139.56326607999998</v>
      </c>
      <c r="F19" s="110">
        <v>27.32</v>
      </c>
      <c r="G19" s="111">
        <v>4.22</v>
      </c>
      <c r="H19" s="109">
        <f t="shared" si="1"/>
        <v>2.25969184</v>
      </c>
      <c r="I19" s="111"/>
      <c r="J19" s="100">
        <v>1373.21</v>
      </c>
      <c r="K19" s="109">
        <v>5.08</v>
      </c>
      <c r="L19" s="97">
        <f t="shared" si="2"/>
        <v>136.72777328</v>
      </c>
      <c r="M19" s="110">
        <v>22.23</v>
      </c>
      <c r="N19" s="111">
        <v>5.08</v>
      </c>
      <c r="O19" s="109">
        <f t="shared" si="3"/>
        <v>2.21339664</v>
      </c>
      <c r="P19" s="111"/>
      <c r="Q19" s="100">
        <v>1238.01</v>
      </c>
      <c r="R19" s="109">
        <v>5.18</v>
      </c>
      <c r="S19" s="97">
        <f t="shared" si="4"/>
        <v>125.69267928</v>
      </c>
      <c r="T19" s="110">
        <v>20.04</v>
      </c>
      <c r="U19" s="111">
        <v>5.18</v>
      </c>
      <c r="V19" s="109">
        <f t="shared" si="5"/>
        <v>2.0346211199999997</v>
      </c>
      <c r="W19" s="111"/>
      <c r="X19" s="100">
        <v>1796.34</v>
      </c>
      <c r="Y19" s="109">
        <v>3.92</v>
      </c>
      <c r="Z19" s="97">
        <f t="shared" si="6"/>
        <v>138.01639487999998</v>
      </c>
      <c r="AA19" s="110">
        <v>29.08</v>
      </c>
      <c r="AB19" s="111">
        <v>3.92</v>
      </c>
      <c r="AC19" s="109">
        <f t="shared" si="7"/>
        <v>2.23427456</v>
      </c>
    </row>
    <row r="20" spans="1:29" s="8" customFormat="1" ht="12">
      <c r="A20" s="17"/>
      <c r="B20" s="30" t="s">
        <v>65</v>
      </c>
      <c r="C20" s="93">
        <v>945.26</v>
      </c>
      <c r="D20" s="107">
        <v>5.68</v>
      </c>
      <c r="E20" s="93">
        <f t="shared" si="0"/>
        <v>105.23390527999999</v>
      </c>
      <c r="F20" s="108">
        <v>15.3</v>
      </c>
      <c r="G20" s="67">
        <v>5.68</v>
      </c>
      <c r="H20" s="107">
        <f t="shared" si="1"/>
        <v>1.7033184</v>
      </c>
      <c r="I20" s="67"/>
      <c r="J20" s="96">
        <v>1738.73</v>
      </c>
      <c r="K20" s="107">
        <v>4.26</v>
      </c>
      <c r="L20" s="93">
        <f t="shared" si="2"/>
        <v>145.17700008</v>
      </c>
      <c r="M20" s="108">
        <v>28.15</v>
      </c>
      <c r="N20" s="67">
        <v>4.26</v>
      </c>
      <c r="O20" s="107">
        <f t="shared" si="3"/>
        <v>2.3504123999999997</v>
      </c>
      <c r="P20" s="67"/>
      <c r="Q20" s="96">
        <v>1449.58</v>
      </c>
      <c r="R20" s="107">
        <v>4.7</v>
      </c>
      <c r="S20" s="93">
        <f t="shared" si="4"/>
        <v>133.5353096</v>
      </c>
      <c r="T20" s="108">
        <v>23.47</v>
      </c>
      <c r="U20" s="67">
        <v>4.7</v>
      </c>
      <c r="V20" s="107">
        <f t="shared" si="5"/>
        <v>2.1620564</v>
      </c>
      <c r="W20" s="67"/>
      <c r="X20" s="96">
        <v>1214.56</v>
      </c>
      <c r="Y20" s="107">
        <v>5.12</v>
      </c>
      <c r="Z20" s="93">
        <f t="shared" si="6"/>
        <v>121.88352511999997</v>
      </c>
      <c r="AA20" s="108">
        <v>19.66</v>
      </c>
      <c r="AB20" s="67">
        <v>5.12</v>
      </c>
      <c r="AC20" s="107">
        <f t="shared" si="7"/>
        <v>1.97292032</v>
      </c>
    </row>
    <row r="21" spans="1:29" s="8" customFormat="1" ht="12">
      <c r="A21" s="18"/>
      <c r="B21" s="31" t="s">
        <v>66</v>
      </c>
      <c r="C21" s="97">
        <v>1360.64</v>
      </c>
      <c r="D21" s="109">
        <v>4.85</v>
      </c>
      <c r="E21" s="97">
        <f t="shared" si="0"/>
        <v>129.3424384</v>
      </c>
      <c r="F21" s="110">
        <v>22.03</v>
      </c>
      <c r="G21" s="111">
        <v>4.85</v>
      </c>
      <c r="H21" s="109">
        <f t="shared" si="1"/>
        <v>2.0941718</v>
      </c>
      <c r="I21" s="111"/>
      <c r="J21" s="100">
        <v>1347.38</v>
      </c>
      <c r="K21" s="109">
        <v>5.03</v>
      </c>
      <c r="L21" s="97">
        <f t="shared" si="2"/>
        <v>132.83549944000004</v>
      </c>
      <c r="M21" s="110">
        <v>21.81</v>
      </c>
      <c r="N21" s="111">
        <v>5.03</v>
      </c>
      <c r="O21" s="109">
        <f t="shared" si="3"/>
        <v>2.15020428</v>
      </c>
      <c r="P21" s="111"/>
      <c r="Q21" s="100">
        <v>1100.87</v>
      </c>
      <c r="R21" s="109">
        <v>5.82</v>
      </c>
      <c r="S21" s="97">
        <f t="shared" si="4"/>
        <v>125.57844263999999</v>
      </c>
      <c r="T21" s="110">
        <v>17.82</v>
      </c>
      <c r="U21" s="111">
        <v>5.82</v>
      </c>
      <c r="V21" s="109">
        <f t="shared" si="5"/>
        <v>2.0327630400000003</v>
      </c>
      <c r="W21" s="111"/>
      <c r="X21" s="100">
        <v>1067.88</v>
      </c>
      <c r="Y21" s="109">
        <v>5.32</v>
      </c>
      <c r="Z21" s="97">
        <f t="shared" si="6"/>
        <v>111.34998336000001</v>
      </c>
      <c r="AA21" s="110">
        <v>17.29</v>
      </c>
      <c r="AB21" s="111">
        <v>5.32</v>
      </c>
      <c r="AC21" s="109">
        <f t="shared" si="7"/>
        <v>1.80286288</v>
      </c>
    </row>
    <row r="22" spans="1:29" s="8" customFormat="1" ht="12">
      <c r="A22" s="17" t="s">
        <v>51</v>
      </c>
      <c r="B22" s="30" t="s">
        <v>59</v>
      </c>
      <c r="C22" s="85">
        <v>326.77</v>
      </c>
      <c r="D22" s="112">
        <v>8.92</v>
      </c>
      <c r="E22" s="85">
        <f t="shared" si="0"/>
        <v>57.129852639999996</v>
      </c>
      <c r="F22" s="113">
        <v>11.08</v>
      </c>
      <c r="G22" s="114">
        <v>8.92</v>
      </c>
      <c r="H22" s="112">
        <f t="shared" si="1"/>
        <v>1.93713856</v>
      </c>
      <c r="I22" s="114"/>
      <c r="J22" s="120">
        <v>955.92</v>
      </c>
      <c r="K22" s="112">
        <v>4.59</v>
      </c>
      <c r="L22" s="85">
        <f t="shared" si="2"/>
        <v>85.99838687999998</v>
      </c>
      <c r="M22" s="113">
        <v>32.4</v>
      </c>
      <c r="N22" s="114">
        <v>4.59</v>
      </c>
      <c r="O22" s="112">
        <f t="shared" si="3"/>
        <v>2.9148336</v>
      </c>
      <c r="P22" s="114"/>
      <c r="Q22" s="120">
        <v>802.98</v>
      </c>
      <c r="R22" s="112">
        <v>5.17</v>
      </c>
      <c r="S22" s="85">
        <f t="shared" si="4"/>
        <v>81.36756936</v>
      </c>
      <c r="T22" s="113">
        <v>27.22</v>
      </c>
      <c r="U22" s="114">
        <v>5.17</v>
      </c>
      <c r="V22" s="112">
        <f t="shared" si="5"/>
        <v>2.7582570399999997</v>
      </c>
      <c r="W22" s="114"/>
      <c r="X22" s="120">
        <v>789.25</v>
      </c>
      <c r="Y22" s="112">
        <v>5.14</v>
      </c>
      <c r="Z22" s="85">
        <f t="shared" si="6"/>
        <v>79.512202</v>
      </c>
      <c r="AA22" s="113">
        <v>26.75</v>
      </c>
      <c r="AB22" s="114">
        <v>5.14</v>
      </c>
      <c r="AC22" s="112">
        <f t="shared" si="7"/>
        <v>2.6949019999999995</v>
      </c>
    </row>
    <row r="23" spans="1:29" s="8" customFormat="1" ht="12">
      <c r="A23" s="18"/>
      <c r="B23" s="31" t="s">
        <v>60</v>
      </c>
      <c r="C23" s="86">
        <v>698.11</v>
      </c>
      <c r="D23" s="115">
        <v>5.75</v>
      </c>
      <c r="E23" s="86">
        <f>1.96*C23*D23/100</f>
        <v>78.67699699999999</v>
      </c>
      <c r="F23" s="116">
        <v>23.66</v>
      </c>
      <c r="G23" s="68">
        <v>5.75</v>
      </c>
      <c r="H23" s="115">
        <f>1.96*F23*G23/100</f>
        <v>2.666482</v>
      </c>
      <c r="I23" s="68"/>
      <c r="J23" s="122">
        <v>1167.26</v>
      </c>
      <c r="K23" s="115">
        <v>3.87</v>
      </c>
      <c r="L23" s="86">
        <f>1.96*J23*K23/100</f>
        <v>88.53900552</v>
      </c>
      <c r="M23" s="116">
        <v>39.56</v>
      </c>
      <c r="N23" s="68">
        <v>3.87</v>
      </c>
      <c r="O23" s="115">
        <f>1.96*M23*N23/100</f>
        <v>3.00070512</v>
      </c>
      <c r="P23" s="68"/>
      <c r="Q23" s="62">
        <v>606.85</v>
      </c>
      <c r="R23" s="115">
        <v>6.19</v>
      </c>
      <c r="S23" s="86">
        <f>1.96*Q23*R23/100</f>
        <v>73.6254694</v>
      </c>
      <c r="T23" s="116">
        <v>20.57</v>
      </c>
      <c r="U23" s="68">
        <v>6.19</v>
      </c>
      <c r="V23" s="115">
        <f>1.96*T23*U23/100</f>
        <v>2.49563468</v>
      </c>
      <c r="W23" s="68"/>
      <c r="X23" s="62">
        <v>382.57</v>
      </c>
      <c r="Y23" s="115">
        <v>8.19</v>
      </c>
      <c r="Z23" s="86">
        <f>1.96*X23*Y23/100</f>
        <v>61.41166667999999</v>
      </c>
      <c r="AA23" s="116">
        <v>12.97</v>
      </c>
      <c r="AB23" s="68">
        <v>8.19</v>
      </c>
      <c r="AC23" s="115">
        <f>1.96*AA23*AB23/100</f>
        <v>2.0819962800000003</v>
      </c>
    </row>
    <row r="24" spans="1:29" s="8" customFormat="1" ht="12">
      <c r="A24" s="17"/>
      <c r="B24" s="30" t="s">
        <v>61</v>
      </c>
      <c r="C24" s="85">
        <v>337.22</v>
      </c>
      <c r="D24" s="112">
        <v>8.65</v>
      </c>
      <c r="E24" s="85">
        <f t="shared" si="0"/>
        <v>57.172278800000015</v>
      </c>
      <c r="F24" s="113">
        <v>11.43</v>
      </c>
      <c r="G24" s="114">
        <v>8.65</v>
      </c>
      <c r="H24" s="112">
        <f t="shared" si="1"/>
        <v>1.9378422</v>
      </c>
      <c r="I24" s="114"/>
      <c r="J24" s="120">
        <v>661.61</v>
      </c>
      <c r="K24" s="112">
        <v>5.92</v>
      </c>
      <c r="L24" s="85">
        <f t="shared" si="2"/>
        <v>76.76793151999999</v>
      </c>
      <c r="M24" s="113">
        <v>22.42</v>
      </c>
      <c r="N24" s="114">
        <v>5.92</v>
      </c>
      <c r="O24" s="112">
        <f t="shared" si="3"/>
        <v>2.60143744</v>
      </c>
      <c r="P24" s="114"/>
      <c r="Q24" s="120">
        <v>959.67</v>
      </c>
      <c r="R24" s="112">
        <v>4.57</v>
      </c>
      <c r="S24" s="85">
        <f t="shared" si="4"/>
        <v>85.95956124</v>
      </c>
      <c r="T24" s="113">
        <v>32.53</v>
      </c>
      <c r="U24" s="114">
        <v>4.57</v>
      </c>
      <c r="V24" s="112">
        <f t="shared" si="5"/>
        <v>2.9137771600000004</v>
      </c>
      <c r="W24" s="114"/>
      <c r="X24" s="120">
        <v>954.25</v>
      </c>
      <c r="Y24" s="112">
        <v>4.52</v>
      </c>
      <c r="Z24" s="85">
        <f t="shared" si="6"/>
        <v>84.53891599999999</v>
      </c>
      <c r="AA24" s="113">
        <v>32.34</v>
      </c>
      <c r="AB24" s="114">
        <v>4.52</v>
      </c>
      <c r="AC24" s="112">
        <f t="shared" si="7"/>
        <v>2.86506528</v>
      </c>
    </row>
    <row r="25" spans="1:29" s="8" customFormat="1" ht="12">
      <c r="A25" s="18"/>
      <c r="B25" s="31" t="s">
        <v>62</v>
      </c>
      <c r="C25" s="86">
        <v>131.19</v>
      </c>
      <c r="D25" s="115">
        <v>14.63</v>
      </c>
      <c r="E25" s="86">
        <f t="shared" si="0"/>
        <v>37.618470120000005</v>
      </c>
      <c r="F25" s="116">
        <v>4.45</v>
      </c>
      <c r="G25" s="68">
        <v>14.63</v>
      </c>
      <c r="H25" s="115">
        <f t="shared" si="1"/>
        <v>1.2760286</v>
      </c>
      <c r="I25" s="68"/>
      <c r="J25" s="62">
        <v>420.4</v>
      </c>
      <c r="K25" s="115">
        <v>7.76</v>
      </c>
      <c r="L25" s="86">
        <f t="shared" si="2"/>
        <v>63.94115839999999</v>
      </c>
      <c r="M25" s="116">
        <v>14.25</v>
      </c>
      <c r="N25" s="68">
        <v>7.76</v>
      </c>
      <c r="O25" s="115">
        <f t="shared" si="3"/>
        <v>2.1673679999999997</v>
      </c>
      <c r="P25" s="68"/>
      <c r="Q25" s="62">
        <v>680.95</v>
      </c>
      <c r="R25" s="115">
        <v>5.87</v>
      </c>
      <c r="S25" s="86">
        <f t="shared" si="4"/>
        <v>78.3446594</v>
      </c>
      <c r="T25" s="116">
        <v>23.08</v>
      </c>
      <c r="U25" s="68">
        <v>5.87</v>
      </c>
      <c r="V25" s="115">
        <f t="shared" si="5"/>
        <v>2.6554001599999997</v>
      </c>
      <c r="W25" s="68"/>
      <c r="X25" s="62">
        <v>742.61</v>
      </c>
      <c r="Y25" s="115">
        <v>5.44</v>
      </c>
      <c r="Z25" s="86">
        <f t="shared" si="6"/>
        <v>79.18004864000001</v>
      </c>
      <c r="AA25" s="116">
        <v>25.17</v>
      </c>
      <c r="AB25" s="68">
        <v>5.44</v>
      </c>
      <c r="AC25" s="115">
        <f t="shared" si="7"/>
        <v>2.683726080000001</v>
      </c>
    </row>
    <row r="26" spans="1:29" s="8" customFormat="1" ht="12">
      <c r="A26" s="17"/>
      <c r="B26" s="30" t="s">
        <v>63</v>
      </c>
      <c r="C26" s="85">
        <v>648.74</v>
      </c>
      <c r="D26" s="112">
        <v>6.02</v>
      </c>
      <c r="E26" s="85">
        <f t="shared" si="0"/>
        <v>76.54613008</v>
      </c>
      <c r="F26" s="113">
        <v>21.99</v>
      </c>
      <c r="G26" s="114">
        <v>6.02</v>
      </c>
      <c r="H26" s="112">
        <f t="shared" si="1"/>
        <v>2.5946440799999992</v>
      </c>
      <c r="I26" s="114"/>
      <c r="J26" s="120">
        <v>957.8</v>
      </c>
      <c r="K26" s="112">
        <v>4.58</v>
      </c>
      <c r="L26" s="85">
        <f t="shared" si="2"/>
        <v>85.97979039999998</v>
      </c>
      <c r="M26" s="113">
        <v>32.46</v>
      </c>
      <c r="N26" s="114">
        <v>4.58</v>
      </c>
      <c r="O26" s="112">
        <f t="shared" si="3"/>
        <v>2.91386928</v>
      </c>
      <c r="P26" s="114"/>
      <c r="Q26" s="120">
        <v>660.75</v>
      </c>
      <c r="R26" s="112">
        <v>5.78</v>
      </c>
      <c r="S26" s="85">
        <f t="shared" si="4"/>
        <v>74.855046</v>
      </c>
      <c r="T26" s="113">
        <v>22.4</v>
      </c>
      <c r="U26" s="114">
        <v>5.78</v>
      </c>
      <c r="V26" s="112">
        <f t="shared" si="5"/>
        <v>2.5376512</v>
      </c>
      <c r="W26" s="114"/>
      <c r="X26" s="120">
        <v>521.53</v>
      </c>
      <c r="Y26" s="112">
        <v>6.73</v>
      </c>
      <c r="Z26" s="85">
        <f t="shared" si="6"/>
        <v>68.79397924</v>
      </c>
      <c r="AA26" s="113">
        <v>17.68</v>
      </c>
      <c r="AB26" s="114">
        <v>6.73</v>
      </c>
      <c r="AC26" s="112">
        <f t="shared" si="7"/>
        <v>2.3321334400000002</v>
      </c>
    </row>
    <row r="27" spans="1:29" s="8" customFormat="1" ht="12">
      <c r="A27" s="18"/>
      <c r="B27" s="31" t="s">
        <v>64</v>
      </c>
      <c r="C27" s="86">
        <v>829.02</v>
      </c>
      <c r="D27" s="115">
        <v>5.09</v>
      </c>
      <c r="E27" s="86">
        <f t="shared" si="0"/>
        <v>82.70635127999999</v>
      </c>
      <c r="F27" s="116">
        <v>28.1</v>
      </c>
      <c r="G27" s="68">
        <v>5.09</v>
      </c>
      <c r="H27" s="115">
        <f t="shared" si="1"/>
        <v>2.8033684</v>
      </c>
      <c r="I27" s="68"/>
      <c r="J27" s="62">
        <v>649.79</v>
      </c>
      <c r="K27" s="115">
        <v>5.96</v>
      </c>
      <c r="L27" s="86">
        <f t="shared" si="2"/>
        <v>75.90586864</v>
      </c>
      <c r="M27" s="116">
        <v>22.02</v>
      </c>
      <c r="N27" s="68">
        <v>5.96</v>
      </c>
      <c r="O27" s="115">
        <f t="shared" si="3"/>
        <v>2.57228832</v>
      </c>
      <c r="P27" s="68"/>
      <c r="Q27" s="62">
        <v>568.17</v>
      </c>
      <c r="R27" s="115">
        <v>6.22</v>
      </c>
      <c r="S27" s="86">
        <f t="shared" si="4"/>
        <v>69.26674104</v>
      </c>
      <c r="T27" s="116">
        <v>19.26</v>
      </c>
      <c r="U27" s="68">
        <v>6.22</v>
      </c>
      <c r="V27" s="115">
        <f t="shared" si="5"/>
        <v>2.34802512</v>
      </c>
      <c r="W27" s="68"/>
      <c r="X27" s="62">
        <v>881.32</v>
      </c>
      <c r="Y27" s="115">
        <v>4.85</v>
      </c>
      <c r="Z27" s="86">
        <f t="shared" si="6"/>
        <v>83.7782792</v>
      </c>
      <c r="AA27" s="116">
        <v>29.87</v>
      </c>
      <c r="AB27" s="68">
        <v>4.85</v>
      </c>
      <c r="AC27" s="115">
        <f t="shared" si="7"/>
        <v>2.8394421999999997</v>
      </c>
    </row>
    <row r="28" spans="1:29" s="8" customFormat="1" ht="12">
      <c r="A28" s="17"/>
      <c r="B28" s="30" t="s">
        <v>65</v>
      </c>
      <c r="C28" s="85">
        <v>429.25</v>
      </c>
      <c r="D28" s="112">
        <v>7.66</v>
      </c>
      <c r="E28" s="85">
        <f t="shared" si="0"/>
        <v>64.44587800000001</v>
      </c>
      <c r="F28" s="113">
        <v>14.55</v>
      </c>
      <c r="G28" s="114">
        <v>7.66</v>
      </c>
      <c r="H28" s="112">
        <f t="shared" si="1"/>
        <v>2.1844788</v>
      </c>
      <c r="I28" s="114"/>
      <c r="J28" s="120">
        <v>760.28</v>
      </c>
      <c r="K28" s="112">
        <v>5.26</v>
      </c>
      <c r="L28" s="85">
        <f t="shared" si="2"/>
        <v>78.38182687999999</v>
      </c>
      <c r="M28" s="113">
        <v>25.77</v>
      </c>
      <c r="N28" s="114">
        <v>5.26</v>
      </c>
      <c r="O28" s="112">
        <f t="shared" si="3"/>
        <v>2.6567839199999996</v>
      </c>
      <c r="P28" s="114"/>
      <c r="Q28" s="120">
        <v>710.43</v>
      </c>
      <c r="R28" s="112">
        <v>5.65</v>
      </c>
      <c r="S28" s="85">
        <f t="shared" si="4"/>
        <v>78.6730182</v>
      </c>
      <c r="T28" s="113">
        <v>24.08</v>
      </c>
      <c r="U28" s="114">
        <v>5.65</v>
      </c>
      <c r="V28" s="112">
        <f t="shared" si="5"/>
        <v>2.6666192</v>
      </c>
      <c r="W28" s="114"/>
      <c r="X28" s="120">
        <v>605.53</v>
      </c>
      <c r="Y28" s="112">
        <v>6.25</v>
      </c>
      <c r="Z28" s="85">
        <f t="shared" si="6"/>
        <v>74.177425</v>
      </c>
      <c r="AA28" s="113">
        <v>20.52</v>
      </c>
      <c r="AB28" s="114">
        <v>6.25</v>
      </c>
      <c r="AC28" s="112">
        <f t="shared" si="7"/>
        <v>2.5137</v>
      </c>
    </row>
    <row r="29" spans="1:29" s="8" customFormat="1" ht="12">
      <c r="A29" s="18"/>
      <c r="B29" s="31" t="s">
        <v>66</v>
      </c>
      <c r="C29" s="86">
        <v>613.56</v>
      </c>
      <c r="D29" s="115">
        <v>6.15</v>
      </c>
      <c r="E29" s="86">
        <f t="shared" si="0"/>
        <v>73.95852239999999</v>
      </c>
      <c r="F29" s="116">
        <v>20.8</v>
      </c>
      <c r="G29" s="68">
        <v>6.15</v>
      </c>
      <c r="H29" s="115">
        <f t="shared" si="1"/>
        <v>2.507232</v>
      </c>
      <c r="I29" s="68"/>
      <c r="J29" s="62">
        <v>610.87</v>
      </c>
      <c r="K29" s="115">
        <v>6.14</v>
      </c>
      <c r="L29" s="86">
        <f t="shared" si="2"/>
        <v>73.51453928</v>
      </c>
      <c r="M29" s="116">
        <v>20.71</v>
      </c>
      <c r="N29" s="68">
        <v>6.14</v>
      </c>
      <c r="O29" s="115">
        <f t="shared" si="3"/>
        <v>2.49232424</v>
      </c>
      <c r="P29" s="68"/>
      <c r="Q29" s="62">
        <v>478.08</v>
      </c>
      <c r="R29" s="115">
        <v>7.18</v>
      </c>
      <c r="S29" s="86">
        <f t="shared" si="4"/>
        <v>67.27924223999999</v>
      </c>
      <c r="T29" s="116">
        <v>16.2</v>
      </c>
      <c r="U29" s="68">
        <v>7.18</v>
      </c>
      <c r="V29" s="115">
        <f t="shared" si="5"/>
        <v>2.2797935999999996</v>
      </c>
      <c r="W29" s="68"/>
      <c r="X29" s="62">
        <v>526.09</v>
      </c>
      <c r="Y29" s="115">
        <v>6.7</v>
      </c>
      <c r="Z29" s="86">
        <f t="shared" si="6"/>
        <v>69.08613880000001</v>
      </c>
      <c r="AA29" s="116">
        <v>17.83</v>
      </c>
      <c r="AB29" s="68">
        <v>6.7</v>
      </c>
      <c r="AC29" s="115">
        <f t="shared" si="7"/>
        <v>2.3414355999999996</v>
      </c>
    </row>
    <row r="30" spans="1:29" s="8" customFormat="1" ht="12">
      <c r="A30" s="17" t="s">
        <v>18</v>
      </c>
      <c r="B30" s="30" t="s">
        <v>59</v>
      </c>
      <c r="C30" s="85">
        <v>316.51</v>
      </c>
      <c r="D30" s="112">
        <v>8.75</v>
      </c>
      <c r="E30" s="85">
        <f t="shared" si="0"/>
        <v>54.281465</v>
      </c>
      <c r="F30" s="113">
        <v>13.17</v>
      </c>
      <c r="G30" s="114">
        <v>8.75</v>
      </c>
      <c r="H30" s="112">
        <f t="shared" si="1"/>
        <v>2.258655</v>
      </c>
      <c r="I30" s="114"/>
      <c r="J30" s="120">
        <v>690.52</v>
      </c>
      <c r="K30" s="112">
        <v>5.47</v>
      </c>
      <c r="L30" s="85">
        <f t="shared" si="2"/>
        <v>74.03203024</v>
      </c>
      <c r="M30" s="113">
        <v>28.72</v>
      </c>
      <c r="N30" s="114">
        <v>5.47</v>
      </c>
      <c r="O30" s="112">
        <f t="shared" si="3"/>
        <v>3.0791286399999995</v>
      </c>
      <c r="P30" s="114"/>
      <c r="Q30" s="120">
        <v>702.86</v>
      </c>
      <c r="R30" s="112">
        <v>5.44</v>
      </c>
      <c r="S30" s="85">
        <f t="shared" si="4"/>
        <v>74.94174464000001</v>
      </c>
      <c r="T30" s="113">
        <v>29.24</v>
      </c>
      <c r="U30" s="114">
        <v>5.44</v>
      </c>
      <c r="V30" s="112">
        <f t="shared" si="5"/>
        <v>3.11768576</v>
      </c>
      <c r="W30" s="114"/>
      <c r="X30" s="120">
        <v>657.15</v>
      </c>
      <c r="Y30" s="112">
        <v>5.66</v>
      </c>
      <c r="Z30" s="85">
        <f t="shared" si="6"/>
        <v>72.9015924</v>
      </c>
      <c r="AA30" s="113">
        <v>27.33</v>
      </c>
      <c r="AB30" s="114">
        <v>5.66</v>
      </c>
      <c r="AC30" s="112">
        <f t="shared" si="7"/>
        <v>3.03188088</v>
      </c>
    </row>
    <row r="31" spans="1:29" s="8" customFormat="1" ht="12">
      <c r="A31" s="18"/>
      <c r="B31" s="31" t="s">
        <v>60</v>
      </c>
      <c r="C31" s="86">
        <v>664.11</v>
      </c>
      <c r="D31" s="115">
        <v>5.63</v>
      </c>
      <c r="E31" s="86">
        <f t="shared" si="0"/>
        <v>73.28321028</v>
      </c>
      <c r="F31" s="116">
        <v>27.62</v>
      </c>
      <c r="G31" s="68">
        <v>5.63</v>
      </c>
      <c r="H31" s="115">
        <f t="shared" si="1"/>
        <v>3.0478117599999996</v>
      </c>
      <c r="I31" s="68"/>
      <c r="J31" s="62">
        <v>912.88</v>
      </c>
      <c r="K31" s="115">
        <v>4.44</v>
      </c>
      <c r="L31" s="86">
        <f t="shared" si="2"/>
        <v>79.44246912</v>
      </c>
      <c r="M31" s="116">
        <v>37.97</v>
      </c>
      <c r="N31" s="68">
        <v>4.44</v>
      </c>
      <c r="O31" s="115">
        <f t="shared" si="3"/>
        <v>3.3043012800000002</v>
      </c>
      <c r="P31" s="68"/>
      <c r="Q31" s="62">
        <v>500.68</v>
      </c>
      <c r="R31" s="115">
        <v>6.69</v>
      </c>
      <c r="S31" s="86">
        <f t="shared" si="4"/>
        <v>65.65116432</v>
      </c>
      <c r="T31" s="116">
        <v>20.83</v>
      </c>
      <c r="U31" s="68">
        <v>6.69</v>
      </c>
      <c r="V31" s="115">
        <f t="shared" si="5"/>
        <v>2.73131292</v>
      </c>
      <c r="W31" s="68"/>
      <c r="X31" s="62">
        <v>271.49</v>
      </c>
      <c r="Y31" s="115">
        <v>9.87</v>
      </c>
      <c r="Z31" s="86">
        <f t="shared" si="6"/>
        <v>52.520283479999996</v>
      </c>
      <c r="AA31" s="116">
        <v>11.29</v>
      </c>
      <c r="AB31" s="68">
        <v>9.87</v>
      </c>
      <c r="AC31" s="115">
        <f t="shared" si="7"/>
        <v>2.1840730799999997</v>
      </c>
    </row>
    <row r="32" spans="1:29" s="8" customFormat="1" ht="12">
      <c r="A32" s="17"/>
      <c r="B32" s="30" t="s">
        <v>61</v>
      </c>
      <c r="C32" s="85">
        <v>348.6</v>
      </c>
      <c r="D32" s="112">
        <v>8.44</v>
      </c>
      <c r="E32" s="85">
        <f>1.96*C32*D32/100</f>
        <v>57.666806400000006</v>
      </c>
      <c r="F32" s="113">
        <v>14.5</v>
      </c>
      <c r="G32" s="114">
        <v>8.44</v>
      </c>
      <c r="H32" s="112">
        <f>1.96*F32*G32/100</f>
        <v>2.3986479999999997</v>
      </c>
      <c r="I32" s="114"/>
      <c r="J32" s="120">
        <v>546.7</v>
      </c>
      <c r="K32" s="112">
        <v>6.13</v>
      </c>
      <c r="L32" s="85">
        <f>1.96*J32*K32/100</f>
        <v>65.6849116</v>
      </c>
      <c r="M32" s="113">
        <v>22.74</v>
      </c>
      <c r="N32" s="114">
        <v>6.13</v>
      </c>
      <c r="O32" s="112">
        <f>1.96*M32*N32/100</f>
        <v>2.7321655199999997</v>
      </c>
      <c r="P32" s="114"/>
      <c r="Q32" s="120">
        <v>686.1</v>
      </c>
      <c r="R32" s="112">
        <v>5.56</v>
      </c>
      <c r="S32" s="85">
        <f>1.96*Q32*R32/100</f>
        <v>74.7684336</v>
      </c>
      <c r="T32" s="113">
        <v>28.54</v>
      </c>
      <c r="U32" s="114">
        <v>5.56</v>
      </c>
      <c r="V32" s="112">
        <f>1.96*T32*U32/100</f>
        <v>3.1101750399999997</v>
      </c>
      <c r="W32" s="114"/>
      <c r="X32" s="120">
        <v>789.62</v>
      </c>
      <c r="Y32" s="112">
        <v>4.99</v>
      </c>
      <c r="Z32" s="85">
        <f>1.96*X32*Y32/100</f>
        <v>77.22799447999999</v>
      </c>
      <c r="AA32" s="113">
        <v>32.84</v>
      </c>
      <c r="AB32" s="114">
        <v>4.99</v>
      </c>
      <c r="AC32" s="112">
        <f>1.96*AA32*AB32/100</f>
        <v>3.21188336</v>
      </c>
    </row>
    <row r="33" spans="1:29" s="8" customFormat="1" ht="12">
      <c r="A33" s="18"/>
      <c r="B33" s="31" t="s">
        <v>62</v>
      </c>
      <c r="C33" s="86">
        <v>152.36</v>
      </c>
      <c r="D33" s="115">
        <v>12.86</v>
      </c>
      <c r="E33" s="86">
        <f t="shared" si="0"/>
        <v>38.40325216</v>
      </c>
      <c r="F33" s="116">
        <v>6.34</v>
      </c>
      <c r="G33" s="68">
        <v>12.86</v>
      </c>
      <c r="H33" s="115">
        <f t="shared" si="1"/>
        <v>1.5980350399999999</v>
      </c>
      <c r="I33" s="68"/>
      <c r="J33" s="62">
        <v>473.26</v>
      </c>
      <c r="K33" s="115">
        <v>7.04</v>
      </c>
      <c r="L33" s="86">
        <f t="shared" si="2"/>
        <v>65.30230784</v>
      </c>
      <c r="M33" s="116">
        <v>19.69</v>
      </c>
      <c r="N33" s="68">
        <v>7.04</v>
      </c>
      <c r="O33" s="115">
        <f t="shared" si="3"/>
        <v>2.7169049600000004</v>
      </c>
      <c r="P33" s="68"/>
      <c r="Q33" s="62">
        <v>569.96</v>
      </c>
      <c r="R33" s="115">
        <v>6.31</v>
      </c>
      <c r="S33" s="86">
        <f t="shared" si="4"/>
        <v>70.49037296</v>
      </c>
      <c r="T33" s="116">
        <v>23.71</v>
      </c>
      <c r="U33" s="68">
        <v>6.31</v>
      </c>
      <c r="V33" s="115">
        <f t="shared" si="5"/>
        <v>2.93235796</v>
      </c>
      <c r="W33" s="68"/>
      <c r="X33" s="62">
        <v>626.48</v>
      </c>
      <c r="Y33" s="115">
        <v>5.87</v>
      </c>
      <c r="Z33" s="86">
        <f t="shared" si="6"/>
        <v>72.07777696000001</v>
      </c>
      <c r="AA33" s="116">
        <v>26.06</v>
      </c>
      <c r="AB33" s="68">
        <v>5.87</v>
      </c>
      <c r="AC33" s="115">
        <f t="shared" si="7"/>
        <v>2.99825512</v>
      </c>
    </row>
    <row r="34" spans="1:29" s="8" customFormat="1" ht="12">
      <c r="A34" s="17"/>
      <c r="B34" s="30" t="s">
        <v>63</v>
      </c>
      <c r="C34" s="85">
        <v>459.35</v>
      </c>
      <c r="D34" s="112">
        <v>7.13</v>
      </c>
      <c r="E34" s="85">
        <f t="shared" si="0"/>
        <v>64.1932438</v>
      </c>
      <c r="F34" s="113">
        <v>19.11</v>
      </c>
      <c r="G34" s="114">
        <v>7.13</v>
      </c>
      <c r="H34" s="112">
        <f t="shared" si="1"/>
        <v>2.67058428</v>
      </c>
      <c r="I34" s="114"/>
      <c r="J34" s="120">
        <v>822.43</v>
      </c>
      <c r="K34" s="112">
        <v>4.83</v>
      </c>
      <c r="L34" s="85">
        <f t="shared" si="2"/>
        <v>77.85780324</v>
      </c>
      <c r="M34" s="113">
        <v>34.21</v>
      </c>
      <c r="N34" s="114">
        <v>4.83</v>
      </c>
      <c r="O34" s="112">
        <f t="shared" si="3"/>
        <v>3.2385922799999998</v>
      </c>
      <c r="P34" s="114"/>
      <c r="Q34" s="120">
        <v>535.18</v>
      </c>
      <c r="R34" s="112">
        <v>6.5</v>
      </c>
      <c r="S34" s="85">
        <f t="shared" si="4"/>
        <v>68.18193199999999</v>
      </c>
      <c r="T34" s="113">
        <v>22.26</v>
      </c>
      <c r="U34" s="114">
        <v>6.5</v>
      </c>
      <c r="V34" s="112">
        <f t="shared" si="5"/>
        <v>2.835924</v>
      </c>
      <c r="W34" s="114"/>
      <c r="X34" s="120">
        <v>490.87</v>
      </c>
      <c r="Y34" s="112">
        <v>6.87</v>
      </c>
      <c r="Z34" s="85">
        <f t="shared" si="6"/>
        <v>66.09662724</v>
      </c>
      <c r="AA34" s="113">
        <v>20.42</v>
      </c>
      <c r="AB34" s="114">
        <v>6.87</v>
      </c>
      <c r="AC34" s="112">
        <f t="shared" si="7"/>
        <v>2.74959384</v>
      </c>
    </row>
    <row r="35" spans="1:29" s="8" customFormat="1" ht="12">
      <c r="A35" s="18"/>
      <c r="B35" s="31" t="s">
        <v>64</v>
      </c>
      <c r="C35" s="86">
        <v>652.76</v>
      </c>
      <c r="D35" s="115">
        <v>5.6</v>
      </c>
      <c r="E35" s="86">
        <f t="shared" si="0"/>
        <v>71.64693759999999</v>
      </c>
      <c r="F35" s="116">
        <v>27.15</v>
      </c>
      <c r="G35" s="68">
        <v>5.6</v>
      </c>
      <c r="H35" s="115">
        <f t="shared" si="1"/>
        <v>2.9799839999999995</v>
      </c>
      <c r="I35" s="68"/>
      <c r="J35" s="62">
        <v>468.29</v>
      </c>
      <c r="K35" s="115">
        <v>7.21</v>
      </c>
      <c r="L35" s="86">
        <f t="shared" si="2"/>
        <v>66.17686963999999</v>
      </c>
      <c r="M35" s="116">
        <v>19.48</v>
      </c>
      <c r="N35" s="68">
        <v>7.21</v>
      </c>
      <c r="O35" s="115">
        <f t="shared" si="3"/>
        <v>2.75283568</v>
      </c>
      <c r="P35" s="68"/>
      <c r="Q35" s="62">
        <v>506.63</v>
      </c>
      <c r="R35" s="115">
        <v>6.75</v>
      </c>
      <c r="S35" s="86">
        <f t="shared" si="4"/>
        <v>67.027149</v>
      </c>
      <c r="T35" s="116">
        <v>21.07</v>
      </c>
      <c r="U35" s="68">
        <v>6.75</v>
      </c>
      <c r="V35" s="115">
        <f t="shared" si="5"/>
        <v>2.787561</v>
      </c>
      <c r="W35" s="68"/>
      <c r="X35" s="62">
        <v>747.88</v>
      </c>
      <c r="Y35" s="115">
        <v>5.16</v>
      </c>
      <c r="Z35" s="86">
        <f t="shared" si="6"/>
        <v>75.63759168</v>
      </c>
      <c r="AA35" s="116">
        <v>31.11</v>
      </c>
      <c r="AB35" s="68">
        <v>5.16</v>
      </c>
      <c r="AC35" s="115">
        <f t="shared" si="7"/>
        <v>3.14634096</v>
      </c>
    </row>
    <row r="36" spans="1:29" s="8" customFormat="1" ht="12">
      <c r="A36" s="17"/>
      <c r="B36" s="30" t="s">
        <v>65</v>
      </c>
      <c r="C36" s="85">
        <v>442.46</v>
      </c>
      <c r="D36" s="112">
        <v>7.16</v>
      </c>
      <c r="E36" s="85">
        <f t="shared" si="0"/>
        <v>62.09306656</v>
      </c>
      <c r="F36" s="113">
        <v>18.4</v>
      </c>
      <c r="G36" s="114">
        <v>7.16</v>
      </c>
      <c r="H36" s="112">
        <f t="shared" si="1"/>
        <v>2.5821823999999998</v>
      </c>
      <c r="I36" s="114"/>
      <c r="J36" s="120">
        <v>659.28</v>
      </c>
      <c r="K36" s="112">
        <v>5.65</v>
      </c>
      <c r="L36" s="85">
        <f t="shared" si="2"/>
        <v>73.0086672</v>
      </c>
      <c r="M36" s="113">
        <v>27.42</v>
      </c>
      <c r="N36" s="114">
        <v>5.65</v>
      </c>
      <c r="O36" s="112">
        <f t="shared" si="3"/>
        <v>3.0364908</v>
      </c>
      <c r="P36" s="114"/>
      <c r="Q36" s="120">
        <v>553.63</v>
      </c>
      <c r="R36" s="112">
        <v>6.39</v>
      </c>
      <c r="S36" s="85">
        <f t="shared" si="4"/>
        <v>69.33883571999999</v>
      </c>
      <c r="T36" s="113">
        <v>23.03</v>
      </c>
      <c r="U36" s="114">
        <v>6.39</v>
      </c>
      <c r="V36" s="112">
        <f t="shared" si="5"/>
        <v>2.8843693200000002</v>
      </c>
      <c r="W36" s="114"/>
      <c r="X36" s="120">
        <v>495.42</v>
      </c>
      <c r="Y36" s="112">
        <v>6.84</v>
      </c>
      <c r="Z36" s="85">
        <f t="shared" si="6"/>
        <v>66.41798688</v>
      </c>
      <c r="AA36" s="113">
        <v>20.61</v>
      </c>
      <c r="AB36" s="114">
        <v>6.84</v>
      </c>
      <c r="AC36" s="112">
        <f t="shared" si="7"/>
        <v>2.7630590399999995</v>
      </c>
    </row>
    <row r="37" spans="1:29" s="8" customFormat="1" ht="12">
      <c r="A37" s="18"/>
      <c r="B37" s="31" t="s">
        <v>66</v>
      </c>
      <c r="C37" s="86">
        <v>574.37</v>
      </c>
      <c r="D37" s="115">
        <v>6.16</v>
      </c>
      <c r="E37" s="86">
        <f t="shared" si="0"/>
        <v>69.34713632</v>
      </c>
      <c r="F37" s="116">
        <v>23.89</v>
      </c>
      <c r="G37" s="68">
        <v>6.16</v>
      </c>
      <c r="H37" s="115">
        <f t="shared" si="1"/>
        <v>2.8843830400000003</v>
      </c>
      <c r="I37" s="68"/>
      <c r="J37" s="62">
        <v>525.37</v>
      </c>
      <c r="K37" s="115">
        <v>6.65</v>
      </c>
      <c r="L37" s="86">
        <f t="shared" si="2"/>
        <v>68.47672580000001</v>
      </c>
      <c r="M37" s="116">
        <v>21.85</v>
      </c>
      <c r="N37" s="68">
        <v>6.65</v>
      </c>
      <c r="O37" s="115">
        <f t="shared" si="3"/>
        <v>2.847929</v>
      </c>
      <c r="P37" s="68"/>
      <c r="Q37" s="62">
        <v>428.4</v>
      </c>
      <c r="R37" s="115">
        <v>7.45</v>
      </c>
      <c r="S37" s="86">
        <f t="shared" si="4"/>
        <v>62.554968</v>
      </c>
      <c r="T37" s="116">
        <v>17.82</v>
      </c>
      <c r="U37" s="68">
        <v>7.45</v>
      </c>
      <c r="V37" s="115">
        <f t="shared" si="5"/>
        <v>2.6020764</v>
      </c>
      <c r="W37" s="68"/>
      <c r="X37" s="62">
        <v>466.59</v>
      </c>
      <c r="Y37" s="115">
        <v>7.11</v>
      </c>
      <c r="Z37" s="86">
        <f t="shared" si="6"/>
        <v>65.02211604</v>
      </c>
      <c r="AA37" s="116">
        <v>19.41</v>
      </c>
      <c r="AB37" s="68">
        <v>7.11</v>
      </c>
      <c r="AC37" s="115">
        <f t="shared" si="7"/>
        <v>2.70489996</v>
      </c>
    </row>
    <row r="38" spans="1:29" s="8" customFormat="1" ht="12">
      <c r="A38" s="17" t="s">
        <v>19</v>
      </c>
      <c r="B38" s="30" t="s">
        <v>59</v>
      </c>
      <c r="C38" s="85">
        <v>55.16</v>
      </c>
      <c r="D38" s="112">
        <v>44.76</v>
      </c>
      <c r="E38" s="85">
        <f t="shared" si="0"/>
        <v>48.39164736</v>
      </c>
      <c r="F38" s="113">
        <v>6.71</v>
      </c>
      <c r="G38" s="114">
        <v>44.76</v>
      </c>
      <c r="H38" s="112">
        <f t="shared" si="1"/>
        <v>5.88665616</v>
      </c>
      <c r="I38" s="114"/>
      <c r="J38" s="120">
        <v>314.23</v>
      </c>
      <c r="K38" s="112">
        <v>15.54</v>
      </c>
      <c r="L38" s="85">
        <f t="shared" si="2"/>
        <v>95.70943032</v>
      </c>
      <c r="M38" s="113">
        <v>38.22</v>
      </c>
      <c r="N38" s="114">
        <v>15.54</v>
      </c>
      <c r="O38" s="112">
        <f t="shared" si="3"/>
        <v>11.641200479999998</v>
      </c>
      <c r="P38" s="114"/>
      <c r="Q38" s="120">
        <v>264.01</v>
      </c>
      <c r="R38" s="112">
        <v>18.17</v>
      </c>
      <c r="S38" s="85">
        <f t="shared" si="4"/>
        <v>94.02240932000001</v>
      </c>
      <c r="T38" s="113">
        <v>32.11</v>
      </c>
      <c r="U38" s="114">
        <v>18.17</v>
      </c>
      <c r="V38" s="112">
        <f t="shared" si="5"/>
        <v>11.435398520000001</v>
      </c>
      <c r="W38" s="114"/>
      <c r="X38" s="120">
        <v>106.39</v>
      </c>
      <c r="Y38" s="112">
        <v>32.48</v>
      </c>
      <c r="Z38" s="85">
        <f t="shared" si="6"/>
        <v>67.72872512</v>
      </c>
      <c r="AA38" s="113">
        <v>12.94</v>
      </c>
      <c r="AB38" s="114">
        <v>32.48</v>
      </c>
      <c r="AC38" s="112">
        <f t="shared" si="7"/>
        <v>8.237707519999997</v>
      </c>
    </row>
    <row r="39" spans="1:29" s="8" customFormat="1" ht="12">
      <c r="A39" s="18"/>
      <c r="B39" s="31" t="s">
        <v>60</v>
      </c>
      <c r="C39" s="86">
        <v>223.94</v>
      </c>
      <c r="D39" s="115">
        <v>20.27</v>
      </c>
      <c r="E39" s="86">
        <f t="shared" si="0"/>
        <v>88.96957048</v>
      </c>
      <c r="F39" s="116">
        <v>27.24</v>
      </c>
      <c r="G39" s="68">
        <v>20.27</v>
      </c>
      <c r="H39" s="115">
        <f t="shared" si="1"/>
        <v>10.822234079999998</v>
      </c>
      <c r="I39" s="68"/>
      <c r="J39" s="62">
        <v>436.73</v>
      </c>
      <c r="K39" s="115">
        <v>11.66</v>
      </c>
      <c r="L39" s="86">
        <f t="shared" si="2"/>
        <v>99.80852727999999</v>
      </c>
      <c r="M39" s="116">
        <v>53.12</v>
      </c>
      <c r="N39" s="68">
        <v>11.66</v>
      </c>
      <c r="O39" s="115">
        <f t="shared" si="3"/>
        <v>12.139832319999998</v>
      </c>
      <c r="P39" s="68"/>
      <c r="Q39" s="62">
        <v>86.36</v>
      </c>
      <c r="R39" s="115">
        <v>35.56</v>
      </c>
      <c r="S39" s="86">
        <f t="shared" si="4"/>
        <v>60.19084736000001</v>
      </c>
      <c r="T39" s="116">
        <v>10.5</v>
      </c>
      <c r="U39" s="68">
        <v>35.56</v>
      </c>
      <c r="V39" s="115">
        <f t="shared" si="5"/>
        <v>7.318248</v>
      </c>
      <c r="W39" s="68"/>
      <c r="X39" s="62">
        <v>18.39</v>
      </c>
      <c r="Y39" s="115">
        <v>79.33</v>
      </c>
      <c r="Z39" s="86">
        <f t="shared" si="6"/>
        <v>28.594022520000003</v>
      </c>
      <c r="AA39" s="116">
        <v>2.24</v>
      </c>
      <c r="AB39" s="68">
        <v>79.33</v>
      </c>
      <c r="AC39" s="115">
        <f t="shared" si="7"/>
        <v>3.4829043200000003</v>
      </c>
    </row>
    <row r="40" spans="1:29" s="8" customFormat="1" ht="12">
      <c r="A40" s="17"/>
      <c r="B40" s="30" t="s">
        <v>61</v>
      </c>
      <c r="C40" s="85">
        <v>80.78</v>
      </c>
      <c r="D40" s="112">
        <v>37.46</v>
      </c>
      <c r="E40" s="85">
        <f t="shared" si="0"/>
        <v>59.309968479999995</v>
      </c>
      <c r="F40" s="113">
        <v>9.82</v>
      </c>
      <c r="G40" s="114">
        <v>37.46</v>
      </c>
      <c r="H40" s="112">
        <f t="shared" si="1"/>
        <v>7.210001119999999</v>
      </c>
      <c r="I40" s="114"/>
      <c r="J40" s="120">
        <v>258.43</v>
      </c>
      <c r="K40" s="112">
        <v>18.47</v>
      </c>
      <c r="L40" s="85">
        <f t="shared" si="2"/>
        <v>93.55476116</v>
      </c>
      <c r="M40" s="113">
        <v>31.43</v>
      </c>
      <c r="N40" s="114">
        <v>18.47</v>
      </c>
      <c r="O40" s="112">
        <f t="shared" si="3"/>
        <v>11.378037159999998</v>
      </c>
      <c r="P40" s="114"/>
      <c r="Q40" s="120">
        <v>260.72</v>
      </c>
      <c r="R40" s="112">
        <v>18.15</v>
      </c>
      <c r="S40" s="85">
        <f t="shared" si="4"/>
        <v>92.74853279999999</v>
      </c>
      <c r="T40" s="113">
        <v>31.71</v>
      </c>
      <c r="U40" s="114">
        <v>18.15</v>
      </c>
      <c r="V40" s="112">
        <f t="shared" si="5"/>
        <v>11.280515399999999</v>
      </c>
      <c r="W40" s="114"/>
      <c r="X40" s="120">
        <v>191.1</v>
      </c>
      <c r="Y40" s="112">
        <v>22.16</v>
      </c>
      <c r="Z40" s="85">
        <f t="shared" si="6"/>
        <v>83.0016096</v>
      </c>
      <c r="AA40" s="113">
        <v>23.24</v>
      </c>
      <c r="AB40" s="114">
        <v>22.16</v>
      </c>
      <c r="AC40" s="112">
        <f t="shared" si="7"/>
        <v>10.09396864</v>
      </c>
    </row>
    <row r="41" spans="1:29" s="8" customFormat="1" ht="12">
      <c r="A41" s="18"/>
      <c r="B41" s="31" t="s">
        <v>62</v>
      </c>
      <c r="C41" s="86">
        <v>12.81</v>
      </c>
      <c r="D41" s="115">
        <v>103.99</v>
      </c>
      <c r="E41" s="86">
        <f t="shared" si="0"/>
        <v>26.10939324</v>
      </c>
      <c r="F41" s="116">
        <v>1.56</v>
      </c>
      <c r="G41" s="68">
        <v>103.99</v>
      </c>
      <c r="H41" s="115">
        <f t="shared" si="1"/>
        <v>3.17959824</v>
      </c>
      <c r="I41" s="68"/>
      <c r="J41" s="62">
        <v>225.59</v>
      </c>
      <c r="K41" s="115">
        <v>20.33</v>
      </c>
      <c r="L41" s="86">
        <f t="shared" si="2"/>
        <v>89.89039612</v>
      </c>
      <c r="M41" s="116">
        <v>27.44</v>
      </c>
      <c r="N41" s="68">
        <v>20.33</v>
      </c>
      <c r="O41" s="115">
        <f t="shared" si="3"/>
        <v>10.93396192</v>
      </c>
      <c r="P41" s="68"/>
      <c r="Q41" s="62">
        <v>245.63</v>
      </c>
      <c r="R41" s="115">
        <v>19.18</v>
      </c>
      <c r="S41" s="86">
        <f t="shared" si="4"/>
        <v>92.33919464</v>
      </c>
      <c r="T41" s="116">
        <v>29.87</v>
      </c>
      <c r="U41" s="68">
        <v>19.18</v>
      </c>
      <c r="V41" s="115">
        <f t="shared" si="5"/>
        <v>11.22896936</v>
      </c>
      <c r="W41" s="68"/>
      <c r="X41" s="62">
        <v>159.9</v>
      </c>
      <c r="Y41" s="115">
        <v>24.67</v>
      </c>
      <c r="Z41" s="86">
        <f t="shared" si="6"/>
        <v>77.31676680000001</v>
      </c>
      <c r="AA41" s="116">
        <v>19.45</v>
      </c>
      <c r="AB41" s="68">
        <v>24.67</v>
      </c>
      <c r="AC41" s="115">
        <f t="shared" si="7"/>
        <v>9.404697400000002</v>
      </c>
    </row>
    <row r="42" spans="1:29" s="8" customFormat="1" ht="12">
      <c r="A42" s="17"/>
      <c r="B42" s="30" t="s">
        <v>63</v>
      </c>
      <c r="C42" s="85">
        <v>69.62</v>
      </c>
      <c r="D42" s="112">
        <v>41.94</v>
      </c>
      <c r="E42" s="85">
        <f t="shared" si="0"/>
        <v>57.22931088</v>
      </c>
      <c r="F42" s="113">
        <v>8.47</v>
      </c>
      <c r="G42" s="114">
        <v>41.94</v>
      </c>
      <c r="H42" s="112">
        <f t="shared" si="1"/>
        <v>6.962543280000001</v>
      </c>
      <c r="I42" s="114"/>
      <c r="J42" s="120">
        <v>435.08</v>
      </c>
      <c r="K42" s="112">
        <v>11.72</v>
      </c>
      <c r="L42" s="85">
        <f t="shared" si="2"/>
        <v>99.94309696</v>
      </c>
      <c r="M42" s="113">
        <v>52.91</v>
      </c>
      <c r="N42" s="114">
        <v>11.72</v>
      </c>
      <c r="O42" s="112">
        <f t="shared" si="3"/>
        <v>12.154061919999998</v>
      </c>
      <c r="P42" s="114"/>
      <c r="Q42" s="120">
        <v>192.75</v>
      </c>
      <c r="R42" s="112">
        <v>22.39</v>
      </c>
      <c r="S42" s="85">
        <f t="shared" si="4"/>
        <v>84.587181</v>
      </c>
      <c r="T42" s="113">
        <v>23.44</v>
      </c>
      <c r="U42" s="114">
        <v>22.39</v>
      </c>
      <c r="V42" s="112">
        <f t="shared" si="5"/>
        <v>10.28650336</v>
      </c>
      <c r="W42" s="114"/>
      <c r="X42" s="120">
        <v>88</v>
      </c>
      <c r="Y42" s="112">
        <v>36.43</v>
      </c>
      <c r="Z42" s="85">
        <f t="shared" si="6"/>
        <v>62.834464</v>
      </c>
      <c r="AA42" s="113">
        <v>10.7</v>
      </c>
      <c r="AB42" s="114">
        <v>36.43</v>
      </c>
      <c r="AC42" s="112">
        <f t="shared" si="7"/>
        <v>7.640099599999998</v>
      </c>
    </row>
    <row r="43" spans="1:29" s="8" customFormat="1" ht="12">
      <c r="A43" s="18"/>
      <c r="B43" s="31" t="s">
        <v>64</v>
      </c>
      <c r="C43" s="86">
        <v>205.55</v>
      </c>
      <c r="D43" s="115">
        <v>21.52</v>
      </c>
      <c r="E43" s="86">
        <f t="shared" si="0"/>
        <v>86.69934560000002</v>
      </c>
      <c r="F43" s="116">
        <v>25</v>
      </c>
      <c r="G43" s="68">
        <v>21.52</v>
      </c>
      <c r="H43" s="115">
        <f t="shared" si="1"/>
        <v>10.5448</v>
      </c>
      <c r="I43" s="68"/>
      <c r="J43" s="62">
        <v>255.14</v>
      </c>
      <c r="K43" s="115">
        <v>18.5</v>
      </c>
      <c r="L43" s="86">
        <f t="shared" si="2"/>
        <v>92.513764</v>
      </c>
      <c r="M43" s="116">
        <v>31.03</v>
      </c>
      <c r="N43" s="68">
        <v>18.5</v>
      </c>
      <c r="O43" s="115">
        <f t="shared" si="3"/>
        <v>11.251477999999999</v>
      </c>
      <c r="P43" s="68"/>
      <c r="Q43" s="62">
        <v>163.2</v>
      </c>
      <c r="R43" s="115">
        <v>25.22</v>
      </c>
      <c r="S43" s="86">
        <f t="shared" si="4"/>
        <v>80.67171839999997</v>
      </c>
      <c r="T43" s="116">
        <v>19.85</v>
      </c>
      <c r="U43" s="68">
        <v>25.22</v>
      </c>
      <c r="V43" s="115">
        <f t="shared" si="5"/>
        <v>9.8120932</v>
      </c>
      <c r="W43" s="68"/>
      <c r="X43" s="62">
        <v>167.13</v>
      </c>
      <c r="Y43" s="115">
        <v>24.33</v>
      </c>
      <c r="Z43" s="86">
        <f t="shared" si="6"/>
        <v>79.69894884</v>
      </c>
      <c r="AA43" s="116">
        <v>20.33</v>
      </c>
      <c r="AB43" s="68">
        <v>24.33</v>
      </c>
      <c r="AC43" s="115">
        <f t="shared" si="7"/>
        <v>9.694726439999998</v>
      </c>
    </row>
    <row r="44" spans="1:29" s="8" customFormat="1" ht="12">
      <c r="A44" s="17"/>
      <c r="B44" s="30" t="s">
        <v>65</v>
      </c>
      <c r="C44" s="85">
        <v>73.55</v>
      </c>
      <c r="D44" s="112">
        <v>38.3</v>
      </c>
      <c r="E44" s="85">
        <f t="shared" si="0"/>
        <v>55.21251399999999</v>
      </c>
      <c r="F44" s="113">
        <v>8.95</v>
      </c>
      <c r="G44" s="114">
        <v>38.3</v>
      </c>
      <c r="H44" s="112">
        <f t="shared" si="1"/>
        <v>6.718585999999999</v>
      </c>
      <c r="I44" s="114"/>
      <c r="J44" s="120">
        <v>319.17</v>
      </c>
      <c r="K44" s="112">
        <v>15.63</v>
      </c>
      <c r="L44" s="85">
        <f t="shared" si="2"/>
        <v>97.77709116000001</v>
      </c>
      <c r="M44" s="113">
        <v>38.82</v>
      </c>
      <c r="N44" s="114">
        <v>15.63</v>
      </c>
      <c r="O44" s="112">
        <f t="shared" si="3"/>
        <v>11.892429360000001</v>
      </c>
      <c r="P44" s="114"/>
      <c r="Q44" s="120">
        <v>185.52</v>
      </c>
      <c r="R44" s="112">
        <v>22.73</v>
      </c>
      <c r="S44" s="85">
        <f t="shared" si="4"/>
        <v>82.65064416000001</v>
      </c>
      <c r="T44" s="113">
        <v>22.56</v>
      </c>
      <c r="U44" s="114">
        <v>22.73</v>
      </c>
      <c r="V44" s="112">
        <f t="shared" si="5"/>
        <v>10.05066048</v>
      </c>
      <c r="W44" s="114"/>
      <c r="X44" s="120">
        <v>113.62</v>
      </c>
      <c r="Y44" s="112">
        <v>31.64</v>
      </c>
      <c r="Z44" s="85">
        <f t="shared" si="6"/>
        <v>70.46076128</v>
      </c>
      <c r="AA44" s="113">
        <v>13.82</v>
      </c>
      <c r="AB44" s="114">
        <v>31.64</v>
      </c>
      <c r="AC44" s="112">
        <f t="shared" si="7"/>
        <v>8.57039008</v>
      </c>
    </row>
    <row r="45" spans="1:29" s="8" customFormat="1" ht="12">
      <c r="A45" s="19"/>
      <c r="B45" s="32" t="s">
        <v>66</v>
      </c>
      <c r="C45" s="102">
        <v>172.71</v>
      </c>
      <c r="D45" s="117">
        <v>23.66</v>
      </c>
      <c r="E45" s="102">
        <f t="shared" si="0"/>
        <v>80.09184456</v>
      </c>
      <c r="F45" s="118">
        <v>21.01</v>
      </c>
      <c r="G45" s="119">
        <v>23.66</v>
      </c>
      <c r="H45" s="117">
        <f t="shared" si="1"/>
        <v>9.74309336</v>
      </c>
      <c r="I45" s="119"/>
      <c r="J45" s="121">
        <v>211.13</v>
      </c>
      <c r="K45" s="117">
        <v>21.04</v>
      </c>
      <c r="L45" s="102">
        <f t="shared" si="2"/>
        <v>87.06663391999999</v>
      </c>
      <c r="M45" s="118">
        <v>25.68</v>
      </c>
      <c r="N45" s="119">
        <v>21.04</v>
      </c>
      <c r="O45" s="117">
        <f t="shared" si="3"/>
        <v>10.59002112</v>
      </c>
      <c r="P45" s="119"/>
      <c r="Q45" s="121">
        <v>194.4</v>
      </c>
      <c r="R45" s="117">
        <v>22.5</v>
      </c>
      <c r="S45" s="102">
        <f t="shared" si="4"/>
        <v>85.7304</v>
      </c>
      <c r="T45" s="118">
        <v>23.64</v>
      </c>
      <c r="U45" s="119">
        <v>22.5</v>
      </c>
      <c r="V45" s="117">
        <f t="shared" si="5"/>
        <v>10.42524</v>
      </c>
      <c r="W45" s="119"/>
      <c r="X45" s="121">
        <v>75.2</v>
      </c>
      <c r="Y45" s="117">
        <v>39.57</v>
      </c>
      <c r="Z45" s="102">
        <f t="shared" si="6"/>
        <v>58.323014400000005</v>
      </c>
      <c r="AA45" s="118">
        <v>9.15</v>
      </c>
      <c r="AB45" s="119">
        <v>39.57</v>
      </c>
      <c r="AC45" s="117">
        <f t="shared" si="7"/>
        <v>7.096483800000001</v>
      </c>
    </row>
    <row r="46" spans="1:29" s="8" customFormat="1" ht="9" customHeight="1">
      <c r="A46" s="9"/>
      <c r="B46" s="9"/>
      <c r="C46" s="9"/>
      <c r="D46" s="9"/>
      <c r="E46" s="9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s="6" customFormat="1" ht="12.75">
      <c r="A47" s="39" t="s">
        <v>9</v>
      </c>
      <c r="B47" s="39"/>
      <c r="C47" s="39"/>
      <c r="D47" s="39"/>
      <c r="E47" s="39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s="6" customFormat="1" ht="12.75">
      <c r="A48" s="39" t="s">
        <v>10</v>
      </c>
      <c r="B48" s="39"/>
      <c r="C48" s="39"/>
      <c r="D48" s="39"/>
      <c r="E48" s="39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ht="12.75">
      <c r="A49" s="7" t="s">
        <v>52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</row>
    <row r="66" spans="1:29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29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1:29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  <row r="69" spans="1:29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</row>
    <row r="72" spans="1:29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</row>
    <row r="75" spans="1:29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</row>
    <row r="77" spans="1:29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</row>
    <row r="78" spans="1:29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</row>
    <row r="79" spans="1:29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</row>
    <row r="80" spans="1:29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29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</row>
    <row r="82" spans="1:29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</row>
    <row r="83" spans="1:29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</row>
    <row r="85" spans="1:29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</row>
  </sheetData>
  <sheetProtection/>
  <mergeCells count="10">
    <mergeCell ref="A6:AB6"/>
    <mergeCell ref="A8:AB8"/>
    <mergeCell ref="A9:AB9"/>
    <mergeCell ref="A11:A12"/>
    <mergeCell ref="B11:B12"/>
    <mergeCell ref="A7:AB7"/>
    <mergeCell ref="C11:H11"/>
    <mergeCell ref="J11:O11"/>
    <mergeCell ref="Q11:V11"/>
    <mergeCell ref="X11:AC11"/>
  </mergeCells>
  <printOptions horizontalCentered="1" verticalCentered="1"/>
  <pageMargins left="0.9448818897637796" right="0.9448818897637796" top="1.35" bottom="0.984251968503937" header="0" footer="0"/>
  <pageSetup horizontalDpi="600" verticalDpi="600" orientation="landscape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BE28"/>
  <sheetViews>
    <sheetView showGridLines="0" zoomScale="75" zoomScaleNormal="75" zoomScalePageLayoutView="0" workbookViewId="0" topLeftCell="A1">
      <selection activeCell="H47" sqref="H47"/>
    </sheetView>
  </sheetViews>
  <sheetFormatPr defaultColWidth="11.421875" defaultRowHeight="12.75"/>
  <cols>
    <col min="1" max="1" width="15.8515625" style="2" customWidth="1"/>
    <col min="2" max="2" width="17.421875" style="2" customWidth="1"/>
    <col min="3" max="3" width="6.8515625" style="2" bestFit="1" customWidth="1"/>
    <col min="4" max="4" width="4.140625" style="2" bestFit="1" customWidth="1"/>
    <col min="5" max="5" width="4.7109375" style="2" customWidth="1"/>
    <col min="6" max="6" width="5.7109375" style="2" bestFit="1" customWidth="1"/>
    <col min="7" max="7" width="4.28125" style="2" bestFit="1" customWidth="1"/>
    <col min="8" max="8" width="4.28125" style="2" customWidth="1"/>
    <col min="9" max="9" width="1.8515625" style="2" customWidth="1"/>
    <col min="10" max="10" width="6.421875" style="2" bestFit="1" customWidth="1"/>
    <col min="11" max="11" width="4.57421875" style="2" bestFit="1" customWidth="1"/>
    <col min="12" max="12" width="4.57421875" style="2" customWidth="1"/>
    <col min="13" max="13" width="5.28125" style="2" bestFit="1" customWidth="1"/>
    <col min="14" max="14" width="4.57421875" style="2" bestFit="1" customWidth="1"/>
    <col min="15" max="15" width="4.57421875" style="2" customWidth="1"/>
    <col min="16" max="16" width="2.7109375" style="2" customWidth="1"/>
    <col min="17" max="17" width="6.8515625" style="2" bestFit="1" customWidth="1"/>
    <col min="18" max="18" width="4.57421875" style="2" bestFit="1" customWidth="1"/>
    <col min="19" max="19" width="4.57421875" style="2" customWidth="1"/>
    <col min="20" max="20" width="5.7109375" style="2" bestFit="1" customWidth="1"/>
    <col min="21" max="21" width="4.57421875" style="2" bestFit="1" customWidth="1"/>
    <col min="22" max="22" width="4.57421875" style="2" customWidth="1"/>
    <col min="23" max="23" width="2.7109375" style="2" customWidth="1"/>
    <col min="24" max="24" width="6.421875" style="2" bestFit="1" customWidth="1"/>
    <col min="25" max="25" width="4.57421875" style="2" bestFit="1" customWidth="1"/>
    <col min="26" max="26" width="4.57421875" style="2" customWidth="1"/>
    <col min="27" max="27" width="5.7109375" style="2" bestFit="1" customWidth="1"/>
    <col min="28" max="28" width="4.57421875" style="2" bestFit="1" customWidth="1"/>
    <col min="29" max="29" width="4.57421875" style="2" customWidth="1"/>
    <col min="30" max="30" width="2.421875" style="2" customWidth="1"/>
    <col min="31" max="31" width="6.8515625" style="2" bestFit="1" customWidth="1"/>
    <col min="32" max="32" width="4.140625" style="2" bestFit="1" customWidth="1"/>
    <col min="33" max="33" width="4.140625" style="2" customWidth="1"/>
    <col min="34" max="34" width="5.7109375" style="2" bestFit="1" customWidth="1"/>
    <col min="35" max="35" width="4.140625" style="2" bestFit="1" customWidth="1"/>
    <col min="36" max="36" width="4.140625" style="2" customWidth="1"/>
    <col min="37" max="37" width="2.00390625" style="2" customWidth="1"/>
    <col min="38" max="38" width="6.421875" style="2" bestFit="1" customWidth="1"/>
    <col min="39" max="39" width="4.57421875" style="2" bestFit="1" customWidth="1"/>
    <col min="40" max="40" width="4.57421875" style="2" customWidth="1"/>
    <col min="41" max="41" width="5.28125" style="2" bestFit="1" customWidth="1"/>
    <col min="42" max="42" width="4.57421875" style="2" bestFit="1" customWidth="1"/>
    <col min="43" max="43" width="4.57421875" style="2" customWidth="1"/>
    <col min="44" max="44" width="2.28125" style="2" customWidth="1"/>
    <col min="45" max="45" width="6.8515625" style="2" bestFit="1" customWidth="1"/>
    <col min="46" max="46" width="4.140625" style="2" bestFit="1" customWidth="1"/>
    <col min="47" max="47" width="4.140625" style="2" customWidth="1"/>
    <col min="48" max="48" width="5.7109375" style="2" bestFit="1" customWidth="1"/>
    <col min="49" max="49" width="4.140625" style="2" bestFit="1" customWidth="1"/>
    <col min="50" max="50" width="4.140625" style="2" customWidth="1"/>
    <col min="51" max="51" width="2.421875" style="2" customWidth="1"/>
    <col min="52" max="52" width="6.421875" style="2" bestFit="1" customWidth="1"/>
    <col min="53" max="53" width="4.57421875" style="2" bestFit="1" customWidth="1"/>
    <col min="54" max="54" width="4.57421875" style="2" customWidth="1"/>
    <col min="55" max="55" width="5.7109375" style="2" bestFit="1" customWidth="1"/>
    <col min="56" max="56" width="4.57421875" style="2" bestFit="1" customWidth="1"/>
    <col min="57" max="57" width="4.57421875" style="2" customWidth="1"/>
    <col min="58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>
      <c r="AG4" s="191"/>
    </row>
    <row r="5" s="1" customFormat="1" ht="12.75">
      <c r="AG5" s="191"/>
    </row>
    <row r="6" spans="1:57" s="4" customFormat="1" ht="12.75" customHeight="1">
      <c r="A6" s="334" t="s">
        <v>110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BC6" s="3"/>
      <c r="BD6" s="3"/>
      <c r="BE6" s="3"/>
    </row>
    <row r="7" spans="1:57" s="4" customFormat="1" ht="15">
      <c r="A7" s="28" t="s">
        <v>118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5"/>
      <c r="AP7" s="5"/>
      <c r="AQ7" s="5"/>
      <c r="AR7" s="5"/>
      <c r="AS7" s="5"/>
      <c r="AT7" s="5"/>
      <c r="AU7" s="5"/>
      <c r="BC7" s="5"/>
      <c r="BD7" s="5"/>
      <c r="BE7" s="5"/>
    </row>
    <row r="8" spans="1:57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BC8" s="3"/>
      <c r="BD8" s="3"/>
      <c r="BE8" s="3"/>
    </row>
    <row r="9" spans="1:57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BC9" s="5"/>
      <c r="BD9" s="5"/>
      <c r="BE9" s="5"/>
    </row>
    <row r="10" spans="1:57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s="8" customFormat="1" ht="38.25" customHeight="1">
      <c r="A11" s="329" t="s">
        <v>16</v>
      </c>
      <c r="B11" s="329" t="s">
        <v>98</v>
      </c>
      <c r="C11" s="336" t="s">
        <v>93</v>
      </c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43"/>
      <c r="Q11" s="333" t="s">
        <v>94</v>
      </c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29"/>
      <c r="AE11" s="333" t="s">
        <v>95</v>
      </c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29"/>
      <c r="AS11" s="336" t="s">
        <v>96</v>
      </c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168"/>
    </row>
    <row r="12" spans="1:57" s="8" customFormat="1" ht="12.75">
      <c r="A12" s="330"/>
      <c r="B12" s="330"/>
      <c r="C12" s="338" t="s">
        <v>112</v>
      </c>
      <c r="D12" s="338"/>
      <c r="E12" s="338"/>
      <c r="F12" s="338"/>
      <c r="G12" s="338"/>
      <c r="H12" s="338"/>
      <c r="I12" s="179"/>
      <c r="J12" s="338" t="s">
        <v>113</v>
      </c>
      <c r="K12" s="338"/>
      <c r="L12" s="338"/>
      <c r="M12" s="338"/>
      <c r="N12" s="338"/>
      <c r="O12" s="338"/>
      <c r="P12" s="168"/>
      <c r="Q12" s="338" t="s">
        <v>112</v>
      </c>
      <c r="R12" s="338"/>
      <c r="S12" s="338"/>
      <c r="T12" s="338"/>
      <c r="U12" s="338"/>
      <c r="V12" s="338"/>
      <c r="W12" s="179"/>
      <c r="X12" s="338" t="s">
        <v>113</v>
      </c>
      <c r="Y12" s="338"/>
      <c r="Z12" s="338"/>
      <c r="AA12" s="338"/>
      <c r="AB12" s="338"/>
      <c r="AC12" s="338"/>
      <c r="AD12" s="48"/>
      <c r="AE12" s="338" t="s">
        <v>112</v>
      </c>
      <c r="AF12" s="338"/>
      <c r="AG12" s="338"/>
      <c r="AH12" s="338"/>
      <c r="AI12" s="338"/>
      <c r="AJ12" s="338"/>
      <c r="AK12" s="179"/>
      <c r="AL12" s="338" t="s">
        <v>113</v>
      </c>
      <c r="AM12" s="338"/>
      <c r="AN12" s="338"/>
      <c r="AO12" s="338"/>
      <c r="AP12" s="338"/>
      <c r="AQ12" s="338"/>
      <c r="AR12" s="178"/>
      <c r="AS12" s="338" t="s">
        <v>112</v>
      </c>
      <c r="AT12" s="338"/>
      <c r="AU12" s="338"/>
      <c r="AV12" s="338"/>
      <c r="AW12" s="338"/>
      <c r="AX12" s="338"/>
      <c r="AY12" s="179"/>
      <c r="AZ12" s="338" t="s">
        <v>113</v>
      </c>
      <c r="BA12" s="338"/>
      <c r="BB12" s="338"/>
      <c r="BC12" s="338"/>
      <c r="BD12" s="338"/>
      <c r="BE12" s="338"/>
    </row>
    <row r="13" spans="1:57" s="8" customFormat="1" ht="24" customHeight="1">
      <c r="A13" s="330"/>
      <c r="B13" s="330"/>
      <c r="C13" s="33" t="s">
        <v>115</v>
      </c>
      <c r="D13" s="24" t="s">
        <v>11</v>
      </c>
      <c r="E13" s="33" t="s">
        <v>129</v>
      </c>
      <c r="F13" s="24" t="s">
        <v>114</v>
      </c>
      <c r="G13" s="24" t="s">
        <v>11</v>
      </c>
      <c r="H13" s="33" t="s">
        <v>129</v>
      </c>
      <c r="I13" s="33"/>
      <c r="J13" s="33" t="s">
        <v>115</v>
      </c>
      <c r="K13" s="24" t="s">
        <v>11</v>
      </c>
      <c r="L13" s="33" t="s">
        <v>129</v>
      </c>
      <c r="M13" s="24" t="s">
        <v>114</v>
      </c>
      <c r="N13" s="24" t="s">
        <v>11</v>
      </c>
      <c r="O13" s="33" t="s">
        <v>129</v>
      </c>
      <c r="P13" s="33"/>
      <c r="Q13" s="33" t="s">
        <v>115</v>
      </c>
      <c r="R13" s="24" t="s">
        <v>11</v>
      </c>
      <c r="S13" s="33" t="s">
        <v>129</v>
      </c>
      <c r="T13" s="24" t="s">
        <v>114</v>
      </c>
      <c r="U13" s="24" t="s">
        <v>11</v>
      </c>
      <c r="V13" s="33" t="s">
        <v>129</v>
      </c>
      <c r="W13" s="33"/>
      <c r="X13" s="33" t="s">
        <v>115</v>
      </c>
      <c r="Y13" s="24" t="s">
        <v>11</v>
      </c>
      <c r="Z13" s="33" t="s">
        <v>129</v>
      </c>
      <c r="AA13" s="24" t="s">
        <v>114</v>
      </c>
      <c r="AB13" s="24" t="s">
        <v>11</v>
      </c>
      <c r="AC13" s="33" t="s">
        <v>129</v>
      </c>
      <c r="AD13" s="33"/>
      <c r="AE13" s="33" t="s">
        <v>115</v>
      </c>
      <c r="AF13" s="24" t="s">
        <v>11</v>
      </c>
      <c r="AG13" s="33" t="s">
        <v>129</v>
      </c>
      <c r="AH13" s="24" t="s">
        <v>114</v>
      </c>
      <c r="AI13" s="24" t="s">
        <v>11</v>
      </c>
      <c r="AJ13" s="33" t="s">
        <v>129</v>
      </c>
      <c r="AK13" s="33"/>
      <c r="AL13" s="33" t="s">
        <v>115</v>
      </c>
      <c r="AM13" s="24" t="s">
        <v>11</v>
      </c>
      <c r="AN13" s="33" t="s">
        <v>129</v>
      </c>
      <c r="AO13" s="24" t="s">
        <v>114</v>
      </c>
      <c r="AP13" s="24" t="s">
        <v>11</v>
      </c>
      <c r="AQ13" s="33" t="s">
        <v>129</v>
      </c>
      <c r="AR13" s="33"/>
      <c r="AS13" s="33" t="s">
        <v>115</v>
      </c>
      <c r="AT13" s="24" t="s">
        <v>11</v>
      </c>
      <c r="AU13" s="33" t="s">
        <v>129</v>
      </c>
      <c r="AV13" s="24" t="s">
        <v>114</v>
      </c>
      <c r="AW13" s="24" t="s">
        <v>11</v>
      </c>
      <c r="AX13" s="33" t="s">
        <v>129</v>
      </c>
      <c r="AY13" s="33"/>
      <c r="AZ13" s="33" t="s">
        <v>115</v>
      </c>
      <c r="BA13" s="24" t="s">
        <v>11</v>
      </c>
      <c r="BB13" s="33" t="s">
        <v>129</v>
      </c>
      <c r="BC13" s="24" t="s">
        <v>114</v>
      </c>
      <c r="BD13" s="24" t="s">
        <v>11</v>
      </c>
      <c r="BE13" s="33" t="s">
        <v>129</v>
      </c>
    </row>
    <row r="14" spans="1:57" s="8" customFormat="1" ht="14.25" customHeight="1">
      <c r="A14" s="12"/>
      <c r="B14" s="12"/>
      <c r="C14" s="12"/>
      <c r="D14" s="12"/>
      <c r="E14" s="12"/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5"/>
      <c r="AJ14" s="15"/>
      <c r="AK14" s="15"/>
      <c r="AL14" s="15"/>
      <c r="AM14" s="15"/>
      <c r="AN14" s="15"/>
      <c r="AO14" s="13"/>
      <c r="AP14" s="13"/>
      <c r="AQ14" s="13"/>
      <c r="AR14" s="13"/>
      <c r="AS14" s="13"/>
      <c r="AT14" s="13"/>
      <c r="AU14" s="13"/>
      <c r="AV14" s="14"/>
      <c r="AW14" s="13"/>
      <c r="AX14" s="13"/>
      <c r="AY14" s="13"/>
      <c r="AZ14" s="13"/>
      <c r="BA14" s="13"/>
      <c r="BB14" s="13"/>
      <c r="BC14" s="13"/>
      <c r="BD14" s="13"/>
      <c r="BE14" s="20"/>
    </row>
    <row r="15" spans="1:57" s="8" customFormat="1" ht="12">
      <c r="A15" s="17" t="s">
        <v>15</v>
      </c>
      <c r="B15" s="17" t="s">
        <v>74</v>
      </c>
      <c r="C15" s="105">
        <v>4591.36</v>
      </c>
      <c r="D15" s="103">
        <v>1.48</v>
      </c>
      <c r="E15" s="192">
        <f>1.96*C15*D15/100</f>
        <v>133.18617088</v>
      </c>
      <c r="F15" s="108">
        <v>74.33</v>
      </c>
      <c r="G15" s="67">
        <v>1.48</v>
      </c>
      <c r="H15" s="67">
        <f>1.96*F15*G15/100</f>
        <v>2.15616464</v>
      </c>
      <c r="I15" s="67"/>
      <c r="J15" s="105">
        <v>1527.55</v>
      </c>
      <c r="K15" s="103">
        <v>4.36</v>
      </c>
      <c r="L15" s="192">
        <f>1.96*J15*K15/100</f>
        <v>130.5383128</v>
      </c>
      <c r="M15" s="108">
        <v>24.73</v>
      </c>
      <c r="N15" s="67">
        <v>4.36</v>
      </c>
      <c r="O15" s="67">
        <f>1.96*M15*N15/100</f>
        <v>2.11332688</v>
      </c>
      <c r="P15" s="67"/>
      <c r="Q15" s="105">
        <v>3595.15</v>
      </c>
      <c r="R15" s="103">
        <v>2.21</v>
      </c>
      <c r="S15" s="192">
        <f>1.96*Q15*R15/100</f>
        <v>155.7275174</v>
      </c>
      <c r="T15" s="108">
        <v>58.21</v>
      </c>
      <c r="U15" s="67">
        <v>2.21</v>
      </c>
      <c r="V15" s="67">
        <f>1.96*T15*U15/100</f>
        <v>2.52142436</v>
      </c>
      <c r="W15" s="67"/>
      <c r="X15" s="105">
        <v>2331</v>
      </c>
      <c r="Y15" s="103">
        <v>3.35</v>
      </c>
      <c r="Z15" s="192">
        <f>1.96*X15*Y15/100</f>
        <v>153.05346</v>
      </c>
      <c r="AA15" s="108">
        <v>37.74</v>
      </c>
      <c r="AB15" s="67">
        <v>3.35</v>
      </c>
      <c r="AC15" s="67">
        <f>1.96*AA15*AB15/100</f>
        <v>2.4780083999999998</v>
      </c>
      <c r="AD15" s="67"/>
      <c r="AE15" s="105">
        <v>4772.9</v>
      </c>
      <c r="AF15" s="103">
        <v>1.4</v>
      </c>
      <c r="AG15" s="192">
        <f>1.96*AE15*AF15/100</f>
        <v>130.96837599999998</v>
      </c>
      <c r="AH15" s="108">
        <v>77.27</v>
      </c>
      <c r="AI15" s="67">
        <v>1.4</v>
      </c>
      <c r="AJ15" s="67">
        <f>1.96*AH15*AI15/100</f>
        <v>2.1202888</v>
      </c>
      <c r="AK15" s="67"/>
      <c r="AL15" s="105">
        <v>1324.38</v>
      </c>
      <c r="AM15" s="103">
        <v>4.87</v>
      </c>
      <c r="AN15" s="192">
        <f>1.96*AL15*AM15/100</f>
        <v>126.41471976000003</v>
      </c>
      <c r="AO15" s="108">
        <v>21.44</v>
      </c>
      <c r="AP15" s="67">
        <v>4.87</v>
      </c>
      <c r="AQ15" s="67">
        <f>1.96*AO15*AP15/100</f>
        <v>2.0464908800000003</v>
      </c>
      <c r="AR15" s="67"/>
      <c r="AS15" s="105">
        <v>4768.68</v>
      </c>
      <c r="AT15" s="103">
        <v>1.39</v>
      </c>
      <c r="AU15" s="192">
        <f>1.96*AS15*AT15/100</f>
        <v>129.91791792</v>
      </c>
      <c r="AV15" s="108">
        <v>77.21</v>
      </c>
      <c r="AW15" s="67">
        <v>1.39</v>
      </c>
      <c r="AX15" s="67">
        <f>1.96*AV15*AW15/100</f>
        <v>2.1035092399999997</v>
      </c>
      <c r="AY15" s="67"/>
      <c r="AZ15" s="105">
        <v>1344.08</v>
      </c>
      <c r="BA15" s="103">
        <v>4.84</v>
      </c>
      <c r="BB15" s="192">
        <f>1.96*AZ15*BA15/100</f>
        <v>127.50480512</v>
      </c>
      <c r="BC15" s="108">
        <v>21.76</v>
      </c>
      <c r="BD15" s="67">
        <v>4.84</v>
      </c>
      <c r="BE15" s="67">
        <f>1.96*BC15*BD15/100</f>
        <v>2.06424064</v>
      </c>
    </row>
    <row r="16" spans="1:57" s="8" customFormat="1" ht="12">
      <c r="A16" s="18"/>
      <c r="B16" s="18" t="s">
        <v>72</v>
      </c>
      <c r="C16" s="106">
        <v>4285.38</v>
      </c>
      <c r="D16" s="104">
        <v>1.74</v>
      </c>
      <c r="E16" s="193">
        <f aca="true" t="shared" si="0" ref="E16:E23">1.96*C16*D16/100</f>
        <v>146.14859952</v>
      </c>
      <c r="F16" s="110">
        <v>69.38</v>
      </c>
      <c r="G16" s="111">
        <v>1.74</v>
      </c>
      <c r="H16" s="111">
        <f aca="true" t="shared" si="1" ref="H16:H23">1.96*F16*G16/100</f>
        <v>2.36613552</v>
      </c>
      <c r="I16" s="111"/>
      <c r="J16" s="106">
        <v>1095.32</v>
      </c>
      <c r="K16" s="104">
        <v>5.69</v>
      </c>
      <c r="L16" s="193">
        <f aca="true" t="shared" si="2" ref="L16:L23">1.96*J16*K16/100</f>
        <v>122.15446768</v>
      </c>
      <c r="M16" s="110">
        <v>17.73</v>
      </c>
      <c r="N16" s="111">
        <v>5.69</v>
      </c>
      <c r="O16" s="111">
        <f aca="true" t="shared" si="3" ref="O16:O23">1.96*M16*N16/100</f>
        <v>1.9773205200000001</v>
      </c>
      <c r="P16" s="111"/>
      <c r="Q16" s="106">
        <v>3455.94</v>
      </c>
      <c r="R16" s="104">
        <v>2.31</v>
      </c>
      <c r="S16" s="193">
        <f aca="true" t="shared" si="4" ref="S16:S23">1.96*Q16*R16/100</f>
        <v>156.47113944</v>
      </c>
      <c r="T16" s="110">
        <v>55.95</v>
      </c>
      <c r="U16" s="111">
        <v>2.31</v>
      </c>
      <c r="V16" s="111">
        <f aca="true" t="shared" si="5" ref="V16:V23">1.96*T16*U16/100</f>
        <v>2.5331922000000002</v>
      </c>
      <c r="W16" s="111"/>
      <c r="X16" s="106">
        <v>1731.86</v>
      </c>
      <c r="Y16" s="104">
        <v>4.13</v>
      </c>
      <c r="Z16" s="193">
        <f aca="true" t="shared" si="6" ref="Z16:Z23">1.96*X16*Y16/100</f>
        <v>140.19060327999998</v>
      </c>
      <c r="AA16" s="110">
        <v>28.04</v>
      </c>
      <c r="AB16" s="111">
        <v>4.13</v>
      </c>
      <c r="AC16" s="111">
        <f aca="true" t="shared" si="7" ref="AC16:AC23">1.96*AA16*AB16/100</f>
        <v>2.26978192</v>
      </c>
      <c r="AD16" s="111"/>
      <c r="AE16" s="106">
        <v>4172.15</v>
      </c>
      <c r="AF16" s="104">
        <v>1.78</v>
      </c>
      <c r="AG16" s="193">
        <f aca="true" t="shared" si="8" ref="AG16:AG23">1.96*AE16*AF16/100</f>
        <v>145.5579692</v>
      </c>
      <c r="AH16" s="110">
        <v>67.55</v>
      </c>
      <c r="AI16" s="111">
        <v>1.78</v>
      </c>
      <c r="AJ16" s="111">
        <f aca="true" t="shared" si="9" ref="AJ16:AJ23">1.96*AH16*AI16/100</f>
        <v>2.3566844000000002</v>
      </c>
      <c r="AK16" s="111"/>
      <c r="AL16" s="106">
        <v>1140.88</v>
      </c>
      <c r="AM16" s="104">
        <v>5.32</v>
      </c>
      <c r="AN16" s="193">
        <f aca="true" t="shared" si="10" ref="AN16:AN23">1.96*AL16*AM16/100</f>
        <v>118.96183936000001</v>
      </c>
      <c r="AO16" s="110">
        <v>18.47</v>
      </c>
      <c r="AP16" s="111">
        <v>5.32</v>
      </c>
      <c r="AQ16" s="111">
        <f aca="true" t="shared" si="11" ref="AQ16:AQ23">1.96*AO16*AP16/100</f>
        <v>1.92590384</v>
      </c>
      <c r="AR16" s="111"/>
      <c r="AS16" s="106">
        <v>3933.17</v>
      </c>
      <c r="AT16" s="104">
        <v>1.94</v>
      </c>
      <c r="AU16" s="193">
        <f aca="true" t="shared" si="12" ref="AU16:AU23">1.96*AS16*AT16/100</f>
        <v>149.55485608</v>
      </c>
      <c r="AV16" s="110">
        <v>63.68</v>
      </c>
      <c r="AW16" s="111">
        <v>1.94</v>
      </c>
      <c r="AX16" s="111">
        <f aca="true" t="shared" si="13" ref="AX16:AX23">1.96*AV16*AW16/100</f>
        <v>2.42136832</v>
      </c>
      <c r="AY16" s="111"/>
      <c r="AZ16" s="106">
        <v>1381.66</v>
      </c>
      <c r="BA16" s="104">
        <v>4.75</v>
      </c>
      <c r="BB16" s="193">
        <f aca="true" t="shared" si="14" ref="BB16:BB23">1.96*AZ16*BA16/100</f>
        <v>128.632546</v>
      </c>
      <c r="BC16" s="110">
        <v>22.37</v>
      </c>
      <c r="BD16" s="111">
        <v>4.75</v>
      </c>
      <c r="BE16" s="111">
        <f aca="true" t="shared" si="15" ref="BE16:BE23">1.96*BC16*BD16/100</f>
        <v>2.082647</v>
      </c>
    </row>
    <row r="17" spans="1:57" s="8" customFormat="1" ht="12">
      <c r="A17" s="17"/>
      <c r="B17" s="17" t="s">
        <v>73</v>
      </c>
      <c r="C17" s="105">
        <v>4809.89</v>
      </c>
      <c r="D17" s="103">
        <v>1.39</v>
      </c>
      <c r="E17" s="192">
        <f t="shared" si="0"/>
        <v>131.04064316</v>
      </c>
      <c r="F17" s="108">
        <v>77.87</v>
      </c>
      <c r="G17" s="67">
        <v>1.39</v>
      </c>
      <c r="H17" s="67">
        <f t="shared" si="1"/>
        <v>2.1214902799999997</v>
      </c>
      <c r="I17" s="67"/>
      <c r="J17" s="105">
        <v>1152.11</v>
      </c>
      <c r="K17" s="103">
        <v>5.38</v>
      </c>
      <c r="L17" s="192">
        <f t="shared" si="2"/>
        <v>121.48769527999997</v>
      </c>
      <c r="M17" s="108">
        <v>18.65</v>
      </c>
      <c r="N17" s="67">
        <v>5.38</v>
      </c>
      <c r="O17" s="67">
        <f t="shared" si="3"/>
        <v>1.9666051999999996</v>
      </c>
      <c r="P17" s="67"/>
      <c r="Q17" s="105">
        <v>3922.98</v>
      </c>
      <c r="R17" s="103">
        <v>1.98</v>
      </c>
      <c r="S17" s="192">
        <f t="shared" si="4"/>
        <v>152.24300784</v>
      </c>
      <c r="T17" s="108">
        <v>63.51</v>
      </c>
      <c r="U17" s="67">
        <v>1.98</v>
      </c>
      <c r="V17" s="67">
        <f t="shared" si="5"/>
        <v>2.4646960799999995</v>
      </c>
      <c r="W17" s="67"/>
      <c r="X17" s="105">
        <v>1859.01</v>
      </c>
      <c r="Y17" s="103">
        <v>3.96</v>
      </c>
      <c r="Z17" s="192">
        <f t="shared" si="6"/>
        <v>144.28892016</v>
      </c>
      <c r="AA17" s="108">
        <v>30.1</v>
      </c>
      <c r="AB17" s="67">
        <v>3.96</v>
      </c>
      <c r="AC17" s="67">
        <f t="shared" si="7"/>
        <v>2.3362416</v>
      </c>
      <c r="AD17" s="67"/>
      <c r="AE17" s="105">
        <v>4719.57</v>
      </c>
      <c r="AF17" s="103">
        <v>1.42</v>
      </c>
      <c r="AG17" s="192">
        <f t="shared" si="8"/>
        <v>131.35507223999997</v>
      </c>
      <c r="AH17" s="108">
        <v>76.41</v>
      </c>
      <c r="AI17" s="67">
        <v>1.42</v>
      </c>
      <c r="AJ17" s="67">
        <f t="shared" si="9"/>
        <v>2.1266431199999998</v>
      </c>
      <c r="AK17" s="67"/>
      <c r="AL17" s="105">
        <v>1241.66</v>
      </c>
      <c r="AM17" s="103">
        <v>4.99</v>
      </c>
      <c r="AN17" s="192">
        <f t="shared" si="10"/>
        <v>121.43931464</v>
      </c>
      <c r="AO17" s="108">
        <v>20.1</v>
      </c>
      <c r="AP17" s="67">
        <v>4.99</v>
      </c>
      <c r="AQ17" s="67">
        <f t="shared" si="11"/>
        <v>1.9658604000000002</v>
      </c>
      <c r="AR17" s="67"/>
      <c r="AS17" s="105">
        <v>4395.46</v>
      </c>
      <c r="AT17" s="103">
        <v>1.64</v>
      </c>
      <c r="AU17" s="192">
        <f t="shared" si="12"/>
        <v>141.28766624</v>
      </c>
      <c r="AV17" s="108">
        <v>71.16</v>
      </c>
      <c r="AW17" s="67">
        <v>1.64</v>
      </c>
      <c r="AX17" s="67">
        <f t="shared" si="13"/>
        <v>2.28736704</v>
      </c>
      <c r="AY17" s="67"/>
      <c r="AZ17" s="105">
        <v>1559.34</v>
      </c>
      <c r="BA17" s="103">
        <v>4.37</v>
      </c>
      <c r="BB17" s="192">
        <f t="shared" si="14"/>
        <v>133.56058968</v>
      </c>
      <c r="BC17" s="108">
        <v>25.25</v>
      </c>
      <c r="BD17" s="67">
        <v>4.37</v>
      </c>
      <c r="BE17" s="67">
        <f t="shared" si="15"/>
        <v>2.162713</v>
      </c>
    </row>
    <row r="18" spans="1:57" s="8" customFormat="1" ht="12">
      <c r="A18" s="18" t="s">
        <v>7</v>
      </c>
      <c r="B18" s="18" t="s">
        <v>74</v>
      </c>
      <c r="C18" s="124">
        <v>1667.98</v>
      </c>
      <c r="D18" s="125">
        <v>1.55</v>
      </c>
      <c r="E18" s="126">
        <f t="shared" si="0"/>
        <v>50.6732324</v>
      </c>
      <c r="F18" s="116">
        <v>75.34</v>
      </c>
      <c r="G18" s="68">
        <v>1.55</v>
      </c>
      <c r="H18" s="68">
        <f t="shared" si="1"/>
        <v>2.2888292000000003</v>
      </c>
      <c r="I18" s="68"/>
      <c r="J18" s="126">
        <v>514.67</v>
      </c>
      <c r="K18" s="125">
        <v>4.89</v>
      </c>
      <c r="L18" s="126">
        <f t="shared" si="2"/>
        <v>49.32803147999999</v>
      </c>
      <c r="M18" s="116">
        <v>23.25</v>
      </c>
      <c r="N18" s="68">
        <v>4.89</v>
      </c>
      <c r="O18" s="68">
        <f t="shared" si="3"/>
        <v>2.228373</v>
      </c>
      <c r="P18" s="68"/>
      <c r="Q18" s="124">
        <v>1329.99</v>
      </c>
      <c r="R18" s="125">
        <v>2.21</v>
      </c>
      <c r="S18" s="126">
        <f t="shared" si="4"/>
        <v>57.60984684</v>
      </c>
      <c r="T18" s="116">
        <v>60.07</v>
      </c>
      <c r="U18" s="68">
        <v>2.21</v>
      </c>
      <c r="V18" s="68">
        <f t="shared" si="5"/>
        <v>2.60199212</v>
      </c>
      <c r="W18" s="68"/>
      <c r="X18" s="126">
        <v>782.09</v>
      </c>
      <c r="Y18" s="125">
        <v>3.68</v>
      </c>
      <c r="Z18" s="126">
        <f t="shared" si="6"/>
        <v>56.41058752000001</v>
      </c>
      <c r="AA18" s="116">
        <v>35.33</v>
      </c>
      <c r="AB18" s="68">
        <v>3.68</v>
      </c>
      <c r="AC18" s="68">
        <f t="shared" si="7"/>
        <v>2.54828224</v>
      </c>
      <c r="AD18" s="68"/>
      <c r="AE18" s="124">
        <v>1716.76</v>
      </c>
      <c r="AF18" s="125">
        <v>1.5</v>
      </c>
      <c r="AG18" s="126">
        <f t="shared" si="8"/>
        <v>50.472744000000006</v>
      </c>
      <c r="AH18" s="116">
        <v>77.54</v>
      </c>
      <c r="AI18" s="68">
        <v>1.5</v>
      </c>
      <c r="AJ18" s="68">
        <f t="shared" si="9"/>
        <v>2.2796760000000003</v>
      </c>
      <c r="AK18" s="68"/>
      <c r="AL18" s="126">
        <v>461.62</v>
      </c>
      <c r="AM18" s="125">
        <v>5.41</v>
      </c>
      <c r="AN18" s="126">
        <f t="shared" si="10"/>
        <v>48.948338320000005</v>
      </c>
      <c r="AO18" s="116">
        <v>20.85</v>
      </c>
      <c r="AP18" s="68">
        <v>5.41</v>
      </c>
      <c r="AQ18" s="68">
        <f t="shared" si="11"/>
        <v>2.2108506</v>
      </c>
      <c r="AR18" s="68"/>
      <c r="AS18" s="124">
        <v>1680.76</v>
      </c>
      <c r="AT18" s="125">
        <v>1.53</v>
      </c>
      <c r="AU18" s="126">
        <f t="shared" si="12"/>
        <v>50.402630880000004</v>
      </c>
      <c r="AV18" s="116">
        <v>75.92</v>
      </c>
      <c r="AW18" s="68">
        <v>1.53</v>
      </c>
      <c r="AX18" s="68">
        <f t="shared" si="13"/>
        <v>2.27668896</v>
      </c>
      <c r="AY18" s="68"/>
      <c r="AZ18" s="126">
        <v>491.2</v>
      </c>
      <c r="BA18" s="125">
        <v>5.06</v>
      </c>
      <c r="BB18" s="126">
        <f t="shared" si="14"/>
        <v>48.71525119999999</v>
      </c>
      <c r="BC18" s="116">
        <v>22.19</v>
      </c>
      <c r="BD18" s="68">
        <v>5.06</v>
      </c>
      <c r="BE18" s="68">
        <f t="shared" si="15"/>
        <v>2.2007154399999997</v>
      </c>
    </row>
    <row r="19" spans="1:57" s="8" customFormat="1" ht="12">
      <c r="A19" s="17"/>
      <c r="B19" s="17" t="s">
        <v>72</v>
      </c>
      <c r="C19" s="127">
        <v>1556.54</v>
      </c>
      <c r="D19" s="128">
        <v>1.74</v>
      </c>
      <c r="E19" s="129">
        <f t="shared" si="0"/>
        <v>53.08424015999999</v>
      </c>
      <c r="F19" s="113">
        <v>70.31</v>
      </c>
      <c r="G19" s="114">
        <v>1.74</v>
      </c>
      <c r="H19" s="114">
        <f t="shared" si="1"/>
        <v>2.39785224</v>
      </c>
      <c r="I19" s="114"/>
      <c r="J19" s="129">
        <v>390.12</v>
      </c>
      <c r="K19" s="128">
        <v>5.75</v>
      </c>
      <c r="L19" s="129">
        <f t="shared" si="2"/>
        <v>43.966524</v>
      </c>
      <c r="M19" s="113">
        <v>17.62</v>
      </c>
      <c r="N19" s="114">
        <v>5.75</v>
      </c>
      <c r="O19" s="114">
        <f t="shared" si="3"/>
        <v>1.9857740000000002</v>
      </c>
      <c r="P19" s="114"/>
      <c r="Q19" s="127">
        <v>1232.76</v>
      </c>
      <c r="R19" s="128">
        <v>2.41</v>
      </c>
      <c r="S19" s="129">
        <f t="shared" si="4"/>
        <v>58.23065136000001</v>
      </c>
      <c r="T19" s="113">
        <v>55.68</v>
      </c>
      <c r="U19" s="114">
        <v>2.41</v>
      </c>
      <c r="V19" s="114">
        <f t="shared" si="5"/>
        <v>2.6301004800000003</v>
      </c>
      <c r="W19" s="114"/>
      <c r="X19" s="129">
        <v>637.72</v>
      </c>
      <c r="Y19" s="128">
        <v>4.21</v>
      </c>
      <c r="Z19" s="129">
        <f t="shared" si="6"/>
        <v>52.62210352</v>
      </c>
      <c r="AA19" s="113">
        <v>28.81</v>
      </c>
      <c r="AB19" s="114">
        <v>4.21</v>
      </c>
      <c r="AC19" s="114">
        <f t="shared" si="7"/>
        <v>2.37728596</v>
      </c>
      <c r="AD19" s="114"/>
      <c r="AE19" s="127">
        <v>1481.35</v>
      </c>
      <c r="AF19" s="128">
        <v>1.9</v>
      </c>
      <c r="AG19" s="129">
        <f t="shared" si="8"/>
        <v>55.165473999999996</v>
      </c>
      <c r="AH19" s="113">
        <v>66.91</v>
      </c>
      <c r="AI19" s="114">
        <v>1.9</v>
      </c>
      <c r="AJ19" s="114">
        <f t="shared" si="9"/>
        <v>2.4917284</v>
      </c>
      <c r="AK19" s="114"/>
      <c r="AL19" s="129">
        <v>433.24</v>
      </c>
      <c r="AM19" s="128">
        <v>5.52</v>
      </c>
      <c r="AN19" s="129">
        <f t="shared" si="10"/>
        <v>46.873102079999995</v>
      </c>
      <c r="AO19" s="113">
        <v>19.57</v>
      </c>
      <c r="AP19" s="114">
        <v>5.52</v>
      </c>
      <c r="AQ19" s="114">
        <f t="shared" si="11"/>
        <v>2.1173174399999994</v>
      </c>
      <c r="AR19" s="114"/>
      <c r="AS19" s="127">
        <v>1378.16</v>
      </c>
      <c r="AT19" s="128">
        <v>2.12</v>
      </c>
      <c r="AU19" s="129">
        <f t="shared" si="12"/>
        <v>57.265304320000006</v>
      </c>
      <c r="AV19" s="113">
        <v>62.25</v>
      </c>
      <c r="AW19" s="114">
        <v>2.12</v>
      </c>
      <c r="AX19" s="114">
        <f t="shared" si="13"/>
        <v>2.586612</v>
      </c>
      <c r="AY19" s="114"/>
      <c r="AZ19" s="129">
        <v>530</v>
      </c>
      <c r="BA19" s="128">
        <v>4.89</v>
      </c>
      <c r="BB19" s="129">
        <f t="shared" si="14"/>
        <v>50.79731999999999</v>
      </c>
      <c r="BC19" s="113">
        <v>23.94</v>
      </c>
      <c r="BD19" s="114">
        <v>4.89</v>
      </c>
      <c r="BE19" s="114">
        <f t="shared" si="15"/>
        <v>2.29450536</v>
      </c>
    </row>
    <row r="20" spans="1:57" s="8" customFormat="1" ht="12">
      <c r="A20" s="18"/>
      <c r="B20" s="18" t="s">
        <v>73</v>
      </c>
      <c r="C20" s="124">
        <v>1706.43</v>
      </c>
      <c r="D20" s="125">
        <v>1.49</v>
      </c>
      <c r="E20" s="126">
        <f t="shared" si="0"/>
        <v>49.83458172</v>
      </c>
      <c r="F20" s="116">
        <v>77.08</v>
      </c>
      <c r="G20" s="68">
        <v>1.49</v>
      </c>
      <c r="H20" s="68">
        <f t="shared" si="1"/>
        <v>2.2510443199999997</v>
      </c>
      <c r="I20" s="68"/>
      <c r="J20" s="126">
        <v>426.97</v>
      </c>
      <c r="K20" s="125">
        <v>5.59</v>
      </c>
      <c r="L20" s="126">
        <f t="shared" si="2"/>
        <v>46.780541080000006</v>
      </c>
      <c r="M20" s="116">
        <v>19.29</v>
      </c>
      <c r="N20" s="68">
        <v>5.59</v>
      </c>
      <c r="O20" s="68">
        <f t="shared" si="3"/>
        <v>2.1134895599999997</v>
      </c>
      <c r="P20" s="68"/>
      <c r="Q20" s="124">
        <v>1409.15</v>
      </c>
      <c r="R20" s="125">
        <v>2.06</v>
      </c>
      <c r="S20" s="126">
        <f t="shared" si="4"/>
        <v>56.895840400000004</v>
      </c>
      <c r="T20" s="116">
        <v>63.65</v>
      </c>
      <c r="U20" s="68">
        <v>2.06</v>
      </c>
      <c r="V20" s="68">
        <f t="shared" si="5"/>
        <v>2.5699324000000003</v>
      </c>
      <c r="W20" s="68"/>
      <c r="X20" s="126">
        <v>660.91</v>
      </c>
      <c r="Y20" s="125">
        <v>4.19</v>
      </c>
      <c r="Z20" s="126">
        <f t="shared" si="6"/>
        <v>54.27657284</v>
      </c>
      <c r="AA20" s="116">
        <v>29.85</v>
      </c>
      <c r="AB20" s="68">
        <v>4.19</v>
      </c>
      <c r="AC20" s="68">
        <f t="shared" si="7"/>
        <v>2.4514014000000004</v>
      </c>
      <c r="AD20" s="68"/>
      <c r="AE20" s="124">
        <v>1663.3</v>
      </c>
      <c r="AF20" s="125">
        <v>1.59</v>
      </c>
      <c r="AG20" s="126">
        <f t="shared" si="8"/>
        <v>51.8350812</v>
      </c>
      <c r="AH20" s="116">
        <v>75.13</v>
      </c>
      <c r="AI20" s="68">
        <v>1.59</v>
      </c>
      <c r="AJ20" s="68">
        <f t="shared" si="9"/>
        <v>2.34135132</v>
      </c>
      <c r="AK20" s="68"/>
      <c r="AL20" s="126">
        <v>469.29</v>
      </c>
      <c r="AM20" s="125">
        <v>5.39</v>
      </c>
      <c r="AN20" s="126">
        <f t="shared" si="10"/>
        <v>49.57767276</v>
      </c>
      <c r="AO20" s="116">
        <v>21.2</v>
      </c>
      <c r="AP20" s="68">
        <v>5.39</v>
      </c>
      <c r="AQ20" s="68">
        <f t="shared" si="11"/>
        <v>2.2396528</v>
      </c>
      <c r="AR20" s="68"/>
      <c r="AS20" s="124">
        <v>1536.99</v>
      </c>
      <c r="AT20" s="125">
        <v>1.83</v>
      </c>
      <c r="AU20" s="126">
        <f t="shared" si="12"/>
        <v>55.128757320000005</v>
      </c>
      <c r="AV20" s="116">
        <v>69.42</v>
      </c>
      <c r="AW20" s="68">
        <v>1.83</v>
      </c>
      <c r="AX20" s="68">
        <f t="shared" si="13"/>
        <v>2.48995656</v>
      </c>
      <c r="AY20" s="68"/>
      <c r="AZ20" s="126">
        <v>589.19</v>
      </c>
      <c r="BA20" s="125">
        <v>4.6</v>
      </c>
      <c r="BB20" s="126">
        <f t="shared" si="14"/>
        <v>53.121370399999996</v>
      </c>
      <c r="BC20" s="116">
        <v>26.61</v>
      </c>
      <c r="BD20" s="68">
        <v>4.6</v>
      </c>
      <c r="BE20" s="68">
        <f t="shared" si="15"/>
        <v>2.3991575999999997</v>
      </c>
    </row>
    <row r="21" spans="1:57" s="8" customFormat="1" ht="12">
      <c r="A21" s="17" t="s">
        <v>8</v>
      </c>
      <c r="B21" s="17" t="s">
        <v>74</v>
      </c>
      <c r="C21" s="127">
        <v>2923.38</v>
      </c>
      <c r="D21" s="128">
        <v>2.15</v>
      </c>
      <c r="E21" s="129">
        <f t="shared" si="0"/>
        <v>123.1912332</v>
      </c>
      <c r="F21" s="113">
        <v>73.77</v>
      </c>
      <c r="G21" s="114">
        <v>2.15</v>
      </c>
      <c r="H21" s="114">
        <f t="shared" si="1"/>
        <v>3.1086677999999996</v>
      </c>
      <c r="I21" s="114"/>
      <c r="J21" s="127">
        <v>1012.88</v>
      </c>
      <c r="K21" s="128">
        <v>6.09</v>
      </c>
      <c r="L21" s="129">
        <f t="shared" si="2"/>
        <v>120.90140831999999</v>
      </c>
      <c r="M21" s="113">
        <v>25.56</v>
      </c>
      <c r="N21" s="114">
        <v>6.09</v>
      </c>
      <c r="O21" s="114">
        <f t="shared" si="3"/>
        <v>3.05094384</v>
      </c>
      <c r="P21" s="114"/>
      <c r="Q21" s="127">
        <v>2265.16</v>
      </c>
      <c r="R21" s="128">
        <v>3.26</v>
      </c>
      <c r="S21" s="129">
        <f t="shared" si="4"/>
        <v>144.73466335999998</v>
      </c>
      <c r="T21" s="113">
        <v>57.16</v>
      </c>
      <c r="U21" s="114">
        <v>3.26</v>
      </c>
      <c r="V21" s="114">
        <f t="shared" si="5"/>
        <v>3.652295359999999</v>
      </c>
      <c r="W21" s="114"/>
      <c r="X21" s="127">
        <v>1548.91</v>
      </c>
      <c r="Y21" s="128">
        <v>4.69</v>
      </c>
      <c r="Z21" s="129">
        <f t="shared" si="6"/>
        <v>142.38200284</v>
      </c>
      <c r="AA21" s="113">
        <v>39.09</v>
      </c>
      <c r="AB21" s="114">
        <v>4.69</v>
      </c>
      <c r="AC21" s="114">
        <f t="shared" si="7"/>
        <v>3.59330916</v>
      </c>
      <c r="AD21" s="114"/>
      <c r="AE21" s="127">
        <v>3056.14</v>
      </c>
      <c r="AF21" s="128">
        <v>2.02</v>
      </c>
      <c r="AG21" s="129">
        <f t="shared" si="8"/>
        <v>120.99869487999999</v>
      </c>
      <c r="AH21" s="113">
        <v>77.12</v>
      </c>
      <c r="AI21" s="114">
        <v>2.02</v>
      </c>
      <c r="AJ21" s="114">
        <f t="shared" si="9"/>
        <v>3.05333504</v>
      </c>
      <c r="AK21" s="114"/>
      <c r="AL21" s="129">
        <v>862.76</v>
      </c>
      <c r="AM21" s="128">
        <v>6.89</v>
      </c>
      <c r="AN21" s="129">
        <f t="shared" si="10"/>
        <v>116.51056143999999</v>
      </c>
      <c r="AO21" s="113">
        <v>21.77</v>
      </c>
      <c r="AP21" s="114">
        <v>6.89</v>
      </c>
      <c r="AQ21" s="114">
        <f t="shared" si="11"/>
        <v>2.9399078799999994</v>
      </c>
      <c r="AR21" s="114"/>
      <c r="AS21" s="127">
        <v>3087.92</v>
      </c>
      <c r="AT21" s="128">
        <v>1.98</v>
      </c>
      <c r="AU21" s="129">
        <f t="shared" si="12"/>
        <v>119.83599935999999</v>
      </c>
      <c r="AV21" s="113">
        <v>77.92</v>
      </c>
      <c r="AW21" s="114">
        <v>1.98</v>
      </c>
      <c r="AX21" s="114">
        <f t="shared" si="13"/>
        <v>3.02391936</v>
      </c>
      <c r="AY21" s="114"/>
      <c r="AZ21" s="129">
        <v>852.87</v>
      </c>
      <c r="BA21" s="128">
        <v>7.04</v>
      </c>
      <c r="BB21" s="129">
        <f t="shared" si="14"/>
        <v>117.68241408</v>
      </c>
      <c r="BC21" s="113">
        <v>21.52</v>
      </c>
      <c r="BD21" s="114">
        <v>7.04</v>
      </c>
      <c r="BE21" s="114">
        <f t="shared" si="15"/>
        <v>2.96941568</v>
      </c>
    </row>
    <row r="22" spans="1:57" s="8" customFormat="1" ht="12">
      <c r="A22" s="18"/>
      <c r="B22" s="18" t="s">
        <v>72</v>
      </c>
      <c r="C22" s="124">
        <v>2728.85</v>
      </c>
      <c r="D22" s="125">
        <v>2.54</v>
      </c>
      <c r="E22" s="126">
        <f t="shared" si="0"/>
        <v>135.85306839999998</v>
      </c>
      <c r="F22" s="116">
        <v>68.86</v>
      </c>
      <c r="G22" s="68">
        <v>2.54</v>
      </c>
      <c r="H22" s="68">
        <f t="shared" si="1"/>
        <v>3.4281262399999997</v>
      </c>
      <c r="I22" s="68"/>
      <c r="J22" s="126">
        <v>705.2</v>
      </c>
      <c r="K22" s="125">
        <v>8.24</v>
      </c>
      <c r="L22" s="126">
        <f t="shared" si="2"/>
        <v>113.8926208</v>
      </c>
      <c r="M22" s="116">
        <v>17.8</v>
      </c>
      <c r="N22" s="68">
        <v>8.24</v>
      </c>
      <c r="O22" s="68">
        <f t="shared" si="3"/>
        <v>2.8747712</v>
      </c>
      <c r="P22" s="68"/>
      <c r="Q22" s="124">
        <v>2223.18</v>
      </c>
      <c r="R22" s="125">
        <v>3.33</v>
      </c>
      <c r="S22" s="126">
        <f t="shared" si="4"/>
        <v>145.10251224</v>
      </c>
      <c r="T22" s="116">
        <v>56.1</v>
      </c>
      <c r="U22" s="68">
        <v>3.33</v>
      </c>
      <c r="V22" s="68">
        <f t="shared" si="5"/>
        <v>3.6615348</v>
      </c>
      <c r="W22" s="68"/>
      <c r="X22" s="124">
        <v>1094.14</v>
      </c>
      <c r="Y22" s="125">
        <v>6.07</v>
      </c>
      <c r="Z22" s="126">
        <f t="shared" si="6"/>
        <v>130.17202408</v>
      </c>
      <c r="AA22" s="116">
        <v>27.61</v>
      </c>
      <c r="AB22" s="68">
        <v>6.07</v>
      </c>
      <c r="AC22" s="68">
        <f t="shared" si="7"/>
        <v>3.28481692</v>
      </c>
      <c r="AD22" s="68"/>
      <c r="AE22" s="124">
        <v>2690.8</v>
      </c>
      <c r="AF22" s="125">
        <v>2.55</v>
      </c>
      <c r="AG22" s="126">
        <f t="shared" si="8"/>
        <v>134.48618399999998</v>
      </c>
      <c r="AH22" s="116">
        <v>67.9</v>
      </c>
      <c r="AI22" s="68">
        <v>2.55</v>
      </c>
      <c r="AJ22" s="68">
        <f t="shared" si="9"/>
        <v>3.393642</v>
      </c>
      <c r="AK22" s="68"/>
      <c r="AL22" s="126">
        <v>707.63</v>
      </c>
      <c r="AM22" s="125">
        <v>7.88</v>
      </c>
      <c r="AN22" s="126">
        <f t="shared" si="10"/>
        <v>109.29203824</v>
      </c>
      <c r="AO22" s="116">
        <v>17.86</v>
      </c>
      <c r="AP22" s="68">
        <v>7.88</v>
      </c>
      <c r="AQ22" s="68">
        <f t="shared" si="11"/>
        <v>2.75844128</v>
      </c>
      <c r="AR22" s="68"/>
      <c r="AS22" s="124">
        <v>2555.01</v>
      </c>
      <c r="AT22" s="125">
        <v>2.75</v>
      </c>
      <c r="AU22" s="126">
        <f t="shared" si="12"/>
        <v>137.71503900000002</v>
      </c>
      <c r="AV22" s="116">
        <v>64.48</v>
      </c>
      <c r="AW22" s="68">
        <v>2.75</v>
      </c>
      <c r="AX22" s="68">
        <f t="shared" si="13"/>
        <v>3.4754720000000003</v>
      </c>
      <c r="AY22" s="68"/>
      <c r="AZ22" s="126">
        <v>851.66</v>
      </c>
      <c r="BA22" s="125">
        <v>7.08</v>
      </c>
      <c r="BB22" s="126">
        <f t="shared" si="14"/>
        <v>118.18315488</v>
      </c>
      <c r="BC22" s="116">
        <v>21.49</v>
      </c>
      <c r="BD22" s="68">
        <v>7.08</v>
      </c>
      <c r="BE22" s="68">
        <f t="shared" si="15"/>
        <v>2.9821243199999996</v>
      </c>
    </row>
    <row r="23" spans="1:57" s="8" customFormat="1" ht="12">
      <c r="A23" s="34"/>
      <c r="B23" s="34" t="s">
        <v>73</v>
      </c>
      <c r="C23" s="130">
        <v>3103.46</v>
      </c>
      <c r="D23" s="131">
        <v>2</v>
      </c>
      <c r="E23" s="130">
        <f t="shared" si="0"/>
        <v>121.65563200000001</v>
      </c>
      <c r="F23" s="123">
        <v>78.32</v>
      </c>
      <c r="G23" s="69">
        <v>2</v>
      </c>
      <c r="H23" s="69">
        <f t="shared" si="1"/>
        <v>3.0701439999999995</v>
      </c>
      <c r="I23" s="69"/>
      <c r="J23" s="130">
        <v>725.14</v>
      </c>
      <c r="K23" s="131">
        <v>7.89</v>
      </c>
      <c r="L23" s="130">
        <f t="shared" si="2"/>
        <v>112.13855016</v>
      </c>
      <c r="M23" s="123">
        <v>18.3</v>
      </c>
      <c r="N23" s="69">
        <v>7.89</v>
      </c>
      <c r="O23" s="69">
        <f t="shared" si="3"/>
        <v>2.8299852</v>
      </c>
      <c r="P23" s="69"/>
      <c r="Q23" s="132">
        <v>2513.82</v>
      </c>
      <c r="R23" s="131">
        <v>2.87</v>
      </c>
      <c r="S23" s="130">
        <f t="shared" si="4"/>
        <v>141.40740264</v>
      </c>
      <c r="T23" s="123">
        <v>63.44</v>
      </c>
      <c r="U23" s="69">
        <v>2.87</v>
      </c>
      <c r="V23" s="69">
        <f t="shared" si="5"/>
        <v>3.56862688</v>
      </c>
      <c r="W23" s="69"/>
      <c r="X23" s="132">
        <v>1198.1</v>
      </c>
      <c r="Y23" s="131">
        <v>5.7</v>
      </c>
      <c r="Z23" s="130">
        <f t="shared" si="6"/>
        <v>133.851732</v>
      </c>
      <c r="AA23" s="123">
        <v>30.23</v>
      </c>
      <c r="AB23" s="69">
        <v>5.7</v>
      </c>
      <c r="AC23" s="69">
        <f t="shared" si="7"/>
        <v>3.3772956</v>
      </c>
      <c r="AD23" s="69"/>
      <c r="AE23" s="132">
        <v>3056.27</v>
      </c>
      <c r="AF23" s="131">
        <v>2.01</v>
      </c>
      <c r="AG23" s="130">
        <f t="shared" si="8"/>
        <v>120.40481291999998</v>
      </c>
      <c r="AH23" s="123">
        <v>77.13</v>
      </c>
      <c r="AI23" s="69">
        <v>2.01</v>
      </c>
      <c r="AJ23" s="69">
        <f t="shared" si="9"/>
        <v>3.038613479999999</v>
      </c>
      <c r="AK23" s="69"/>
      <c r="AL23" s="130">
        <v>772.37</v>
      </c>
      <c r="AM23" s="131">
        <v>7.33</v>
      </c>
      <c r="AN23" s="130">
        <f t="shared" si="10"/>
        <v>110.96485316</v>
      </c>
      <c r="AO23" s="123">
        <v>19.49</v>
      </c>
      <c r="AP23" s="69">
        <v>7.33</v>
      </c>
      <c r="AQ23" s="69">
        <f t="shared" si="11"/>
        <v>2.8000893199999997</v>
      </c>
      <c r="AR23" s="69"/>
      <c r="AS23" s="132">
        <v>2858.46</v>
      </c>
      <c r="AT23" s="131">
        <v>2.32</v>
      </c>
      <c r="AU23" s="130">
        <f t="shared" si="12"/>
        <v>129.97989311999999</v>
      </c>
      <c r="AV23" s="123">
        <v>72.13</v>
      </c>
      <c r="AW23" s="69">
        <v>2.32</v>
      </c>
      <c r="AX23" s="69">
        <f t="shared" si="13"/>
        <v>3.27989536</v>
      </c>
      <c r="AY23" s="69"/>
      <c r="AZ23" s="130">
        <v>970.16</v>
      </c>
      <c r="BA23" s="131">
        <v>6.44</v>
      </c>
      <c r="BB23" s="130">
        <f t="shared" si="14"/>
        <v>122.45747584</v>
      </c>
      <c r="BC23" s="123">
        <v>24.48</v>
      </c>
      <c r="BD23" s="69">
        <v>6.44</v>
      </c>
      <c r="BE23" s="69">
        <f t="shared" si="15"/>
        <v>3.0899635200000004</v>
      </c>
    </row>
    <row r="24" spans="1:57" s="8" customFormat="1" ht="9" customHeight="1">
      <c r="A24" s="9"/>
      <c r="B24" s="9"/>
      <c r="C24" s="9"/>
      <c r="D24" s="9"/>
      <c r="E24" s="9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" s="6" customFormat="1" ht="12.75">
      <c r="A25" s="7" t="s">
        <v>9</v>
      </c>
      <c r="B25" s="7"/>
      <c r="C25" s="7"/>
      <c r="D25" s="7"/>
      <c r="E25" s="7"/>
    </row>
    <row r="26" spans="1:5" s="6" customFormat="1" ht="12.75">
      <c r="A26" s="7" t="s">
        <v>10</v>
      </c>
      <c r="B26" s="7"/>
      <c r="C26" s="7"/>
      <c r="D26" s="7"/>
      <c r="E26" s="7"/>
    </row>
    <row r="28" spans="2:5" ht="12.75">
      <c r="B28" s="42"/>
      <c r="C28" s="42"/>
      <c r="D28" s="42"/>
      <c r="E28" s="42"/>
    </row>
  </sheetData>
  <sheetProtection/>
  <mergeCells count="17">
    <mergeCell ref="AZ12:BE12"/>
    <mergeCell ref="Q11:AC11"/>
    <mergeCell ref="AE11:AQ11"/>
    <mergeCell ref="AS11:BD11"/>
    <mergeCell ref="AE12:AJ12"/>
    <mergeCell ref="AL12:AQ12"/>
    <mergeCell ref="AS12:AX12"/>
    <mergeCell ref="A6:AI6"/>
    <mergeCell ref="A8:AI8"/>
    <mergeCell ref="A9:AI9"/>
    <mergeCell ref="A11:A13"/>
    <mergeCell ref="B11:B13"/>
    <mergeCell ref="C11:O11"/>
    <mergeCell ref="C12:H12"/>
    <mergeCell ref="J12:O12"/>
    <mergeCell ref="Q12:V12"/>
    <mergeCell ref="X12:AC12"/>
  </mergeCells>
  <printOptions horizontalCentered="1" verticalCentered="1"/>
  <pageMargins left="0.78" right="0.83" top="0.984251968503937" bottom="0.984251968503937" header="0" footer="0"/>
  <pageSetup horizontalDpi="600" verticalDpi="600" orientation="landscape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E30"/>
  <sheetViews>
    <sheetView showGridLines="0" zoomScale="75" zoomScaleNormal="75" zoomScalePageLayoutView="0" workbookViewId="0" topLeftCell="A1">
      <selection activeCell="K42" sqref="K42"/>
    </sheetView>
  </sheetViews>
  <sheetFormatPr defaultColWidth="11.421875" defaultRowHeight="12.75"/>
  <cols>
    <col min="1" max="1" width="15.57421875" style="2" customWidth="1"/>
    <col min="2" max="2" width="18.28125" style="2" customWidth="1"/>
    <col min="3" max="3" width="7.421875" style="2" customWidth="1"/>
    <col min="4" max="4" width="4.140625" style="2" bestFit="1" customWidth="1"/>
    <col min="5" max="5" width="4.7109375" style="2" bestFit="1" customWidth="1"/>
    <col min="6" max="6" width="5.7109375" style="2" bestFit="1" customWidth="1"/>
    <col min="7" max="7" width="3.8515625" style="2" customWidth="1"/>
    <col min="8" max="8" width="4.57421875" style="2" bestFit="1" customWidth="1"/>
    <col min="9" max="9" width="2.8515625" style="2" customWidth="1"/>
    <col min="10" max="10" width="6.421875" style="2" bestFit="1" customWidth="1"/>
    <col min="11" max="11" width="4.57421875" style="2" bestFit="1" customWidth="1"/>
    <col min="12" max="12" width="4.7109375" style="2" bestFit="1" customWidth="1"/>
    <col min="13" max="13" width="5.7109375" style="2" bestFit="1" customWidth="1"/>
    <col min="14" max="15" width="4.57421875" style="2" bestFit="1" customWidth="1"/>
    <col min="16" max="16" width="2.421875" style="2" customWidth="1"/>
    <col min="17" max="17" width="6.8515625" style="2" bestFit="1" customWidth="1"/>
    <col min="18" max="18" width="4.57421875" style="2" bestFit="1" customWidth="1"/>
    <col min="19" max="19" width="4.7109375" style="2" bestFit="1" customWidth="1"/>
    <col min="20" max="20" width="5.7109375" style="2" bestFit="1" customWidth="1"/>
    <col min="21" max="22" width="4.57421875" style="2" bestFit="1" customWidth="1"/>
    <col min="23" max="23" width="2.8515625" style="2" customWidth="1"/>
    <col min="24" max="24" width="6.421875" style="2" bestFit="1" customWidth="1"/>
    <col min="25" max="25" width="4.57421875" style="2" bestFit="1" customWidth="1"/>
    <col min="26" max="26" width="4.7109375" style="2" bestFit="1" customWidth="1"/>
    <col min="27" max="27" width="5.7109375" style="2" bestFit="1" customWidth="1"/>
    <col min="28" max="28" width="4.57421875" style="2" bestFit="1" customWidth="1"/>
    <col min="29" max="29" width="4.57421875" style="2" customWidth="1"/>
    <col min="30" max="30" width="2.28125" style="2" customWidth="1"/>
    <col min="31" max="31" width="6.8515625" style="2" bestFit="1" customWidth="1"/>
    <col min="32" max="32" width="3.8515625" style="2" customWidth="1"/>
    <col min="33" max="33" width="4.7109375" style="2" bestFit="1" customWidth="1"/>
    <col min="34" max="34" width="5.7109375" style="2" bestFit="1" customWidth="1"/>
    <col min="35" max="35" width="4.140625" style="2" bestFit="1" customWidth="1"/>
    <col min="36" max="36" width="4.57421875" style="2" bestFit="1" customWidth="1"/>
    <col min="37" max="37" width="2.8515625" style="2" customWidth="1"/>
    <col min="38" max="38" width="6.421875" style="2" bestFit="1" customWidth="1"/>
    <col min="39" max="39" width="4.57421875" style="2" bestFit="1" customWidth="1"/>
    <col min="40" max="40" width="4.7109375" style="2" bestFit="1" customWidth="1"/>
    <col min="41" max="41" width="5.28125" style="2" bestFit="1" customWidth="1"/>
    <col min="42" max="43" width="4.57421875" style="2" bestFit="1" customWidth="1"/>
    <col min="44" max="44" width="2.140625" style="2" customWidth="1"/>
    <col min="45" max="45" width="6.8515625" style="2" bestFit="1" customWidth="1"/>
    <col min="46" max="46" width="4.140625" style="2" bestFit="1" customWidth="1"/>
    <col min="47" max="47" width="4.8515625" style="2" customWidth="1"/>
    <col min="48" max="48" width="5.7109375" style="2" bestFit="1" customWidth="1"/>
    <col min="49" max="49" width="4.140625" style="2" bestFit="1" customWidth="1"/>
    <col min="50" max="50" width="4.57421875" style="2" bestFit="1" customWidth="1"/>
    <col min="51" max="51" width="2.8515625" style="2" customWidth="1"/>
    <col min="52" max="52" width="6.421875" style="2" bestFit="1" customWidth="1"/>
    <col min="53" max="53" width="4.57421875" style="2" bestFit="1" customWidth="1"/>
    <col min="54" max="54" width="4.7109375" style="2" bestFit="1" customWidth="1"/>
    <col min="55" max="55" width="5.7109375" style="2" bestFit="1" customWidth="1"/>
    <col min="56" max="57" width="4.57421875" style="2" bestFit="1" customWidth="1"/>
    <col min="58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3" s="4" customFormat="1" ht="12.75" customHeight="1">
      <c r="A6" s="334" t="s">
        <v>138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"/>
      <c r="W6" s="3"/>
      <c r="X6" s="3"/>
      <c r="Y6" s="3"/>
      <c r="Z6" s="3"/>
      <c r="AE6" s="3"/>
      <c r="AF6" s="3"/>
      <c r="AG6" s="3"/>
    </row>
    <row r="7" spans="1:33" s="4" customFormat="1" ht="15">
      <c r="A7" s="28" t="s">
        <v>119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5"/>
      <c r="Y7" s="5"/>
      <c r="Z7" s="5"/>
      <c r="AE7" s="5"/>
      <c r="AF7" s="5"/>
      <c r="AG7" s="5"/>
    </row>
    <row r="8" spans="1:33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"/>
      <c r="W8" s="3"/>
      <c r="X8" s="3"/>
      <c r="Y8" s="3"/>
      <c r="Z8" s="3"/>
      <c r="AE8" s="3"/>
      <c r="AF8" s="3"/>
      <c r="AG8" s="3"/>
    </row>
    <row r="9" spans="1:33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5"/>
      <c r="W9" s="5"/>
      <c r="X9" s="5"/>
      <c r="Y9" s="5"/>
      <c r="Z9" s="5"/>
      <c r="AE9" s="5"/>
      <c r="AF9" s="5"/>
      <c r="AG9" s="5"/>
    </row>
    <row r="10" spans="1:33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57" s="8" customFormat="1" ht="32.25" customHeight="1">
      <c r="A11" s="329" t="s">
        <v>20</v>
      </c>
      <c r="B11" s="329" t="s">
        <v>98</v>
      </c>
      <c r="C11" s="343" t="s">
        <v>93</v>
      </c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194"/>
      <c r="Q11" s="344" t="s">
        <v>94</v>
      </c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169"/>
      <c r="AE11" s="344" t="s">
        <v>95</v>
      </c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169"/>
      <c r="AS11" s="343" t="s">
        <v>96</v>
      </c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</row>
    <row r="12" spans="1:57" s="8" customFormat="1" ht="12.75">
      <c r="A12" s="330"/>
      <c r="B12" s="330"/>
      <c r="C12" s="338" t="s">
        <v>112</v>
      </c>
      <c r="D12" s="338"/>
      <c r="E12" s="338"/>
      <c r="F12" s="338"/>
      <c r="G12" s="338"/>
      <c r="H12" s="338"/>
      <c r="I12" s="179"/>
      <c r="J12" s="338" t="s">
        <v>113</v>
      </c>
      <c r="K12" s="338"/>
      <c r="L12" s="338"/>
      <c r="M12" s="338"/>
      <c r="N12" s="338"/>
      <c r="O12" s="338"/>
      <c r="P12" s="168"/>
      <c r="Q12" s="338" t="s">
        <v>112</v>
      </c>
      <c r="R12" s="338"/>
      <c r="S12" s="338"/>
      <c r="T12" s="338"/>
      <c r="U12" s="338"/>
      <c r="V12" s="338"/>
      <c r="W12" s="179"/>
      <c r="X12" s="338" t="s">
        <v>113</v>
      </c>
      <c r="Y12" s="338"/>
      <c r="Z12" s="338"/>
      <c r="AA12" s="338"/>
      <c r="AB12" s="338"/>
      <c r="AC12" s="338"/>
      <c r="AD12" s="48"/>
      <c r="AE12" s="338" t="s">
        <v>112</v>
      </c>
      <c r="AF12" s="338"/>
      <c r="AG12" s="338"/>
      <c r="AH12" s="338"/>
      <c r="AI12" s="338"/>
      <c r="AJ12" s="338"/>
      <c r="AK12" s="179"/>
      <c r="AL12" s="338" t="s">
        <v>113</v>
      </c>
      <c r="AM12" s="338"/>
      <c r="AN12" s="338"/>
      <c r="AO12" s="338"/>
      <c r="AP12" s="338"/>
      <c r="AQ12" s="338"/>
      <c r="AR12" s="178"/>
      <c r="AS12" s="338" t="s">
        <v>112</v>
      </c>
      <c r="AT12" s="338"/>
      <c r="AU12" s="338"/>
      <c r="AV12" s="338"/>
      <c r="AW12" s="338"/>
      <c r="AX12" s="338"/>
      <c r="AY12" s="179"/>
      <c r="AZ12" s="338" t="s">
        <v>113</v>
      </c>
      <c r="BA12" s="338"/>
      <c r="BB12" s="338"/>
      <c r="BC12" s="338"/>
      <c r="BD12" s="338"/>
      <c r="BE12" s="338"/>
    </row>
    <row r="13" spans="1:57" s="8" customFormat="1" ht="24" customHeight="1">
      <c r="A13" s="330"/>
      <c r="B13" s="330"/>
      <c r="C13" s="33" t="s">
        <v>115</v>
      </c>
      <c r="D13" s="24" t="s">
        <v>11</v>
      </c>
      <c r="E13" s="33" t="s">
        <v>129</v>
      </c>
      <c r="F13" s="24" t="s">
        <v>114</v>
      </c>
      <c r="G13" s="24" t="s">
        <v>11</v>
      </c>
      <c r="H13" s="33" t="s">
        <v>129</v>
      </c>
      <c r="I13" s="33"/>
      <c r="J13" s="33" t="s">
        <v>115</v>
      </c>
      <c r="K13" s="24" t="s">
        <v>11</v>
      </c>
      <c r="L13" s="33" t="s">
        <v>129</v>
      </c>
      <c r="M13" s="24" t="s">
        <v>114</v>
      </c>
      <c r="N13" s="24" t="s">
        <v>11</v>
      </c>
      <c r="O13" s="33" t="s">
        <v>129</v>
      </c>
      <c r="P13" s="33"/>
      <c r="Q13" s="33" t="s">
        <v>115</v>
      </c>
      <c r="R13" s="24" t="s">
        <v>11</v>
      </c>
      <c r="S13" s="33" t="s">
        <v>129</v>
      </c>
      <c r="T13" s="24" t="s">
        <v>114</v>
      </c>
      <c r="U13" s="24" t="s">
        <v>11</v>
      </c>
      <c r="V13" s="33" t="s">
        <v>129</v>
      </c>
      <c r="W13" s="33"/>
      <c r="X13" s="33" t="s">
        <v>115</v>
      </c>
      <c r="Y13" s="24" t="s">
        <v>11</v>
      </c>
      <c r="Z13" s="33" t="s">
        <v>129</v>
      </c>
      <c r="AA13" s="24" t="s">
        <v>114</v>
      </c>
      <c r="AB13" s="24" t="s">
        <v>11</v>
      </c>
      <c r="AC13" s="33" t="s">
        <v>129</v>
      </c>
      <c r="AD13" s="33"/>
      <c r="AE13" s="33" t="s">
        <v>115</v>
      </c>
      <c r="AF13" s="24" t="s">
        <v>11</v>
      </c>
      <c r="AG13" s="33" t="s">
        <v>129</v>
      </c>
      <c r="AH13" s="24" t="s">
        <v>114</v>
      </c>
      <c r="AI13" s="24" t="s">
        <v>11</v>
      </c>
      <c r="AJ13" s="33" t="s">
        <v>129</v>
      </c>
      <c r="AK13" s="33"/>
      <c r="AL13" s="33" t="s">
        <v>115</v>
      </c>
      <c r="AM13" s="24" t="s">
        <v>11</v>
      </c>
      <c r="AN13" s="33" t="s">
        <v>129</v>
      </c>
      <c r="AO13" s="24" t="s">
        <v>114</v>
      </c>
      <c r="AP13" s="24" t="s">
        <v>11</v>
      </c>
      <c r="AQ13" s="33" t="s">
        <v>129</v>
      </c>
      <c r="AR13" s="33"/>
      <c r="AS13" s="33" t="s">
        <v>115</v>
      </c>
      <c r="AT13" s="24" t="s">
        <v>11</v>
      </c>
      <c r="AU13" s="33" t="s">
        <v>129</v>
      </c>
      <c r="AV13" s="24" t="s">
        <v>114</v>
      </c>
      <c r="AW13" s="24" t="s">
        <v>11</v>
      </c>
      <c r="AX13" s="33" t="s">
        <v>129</v>
      </c>
      <c r="AY13" s="33"/>
      <c r="AZ13" s="33" t="s">
        <v>115</v>
      </c>
      <c r="BA13" s="24" t="s">
        <v>11</v>
      </c>
      <c r="BB13" s="33" t="s">
        <v>129</v>
      </c>
      <c r="BC13" s="24" t="s">
        <v>114</v>
      </c>
      <c r="BD13" s="24" t="s">
        <v>11</v>
      </c>
      <c r="BE13" s="33" t="s">
        <v>129</v>
      </c>
    </row>
    <row r="14" spans="1:57" s="8" customFormat="1" ht="14.25" customHeight="1">
      <c r="A14" s="12"/>
      <c r="B14" s="12"/>
      <c r="C14" s="12"/>
      <c r="D14" s="12"/>
      <c r="E14" s="12"/>
      <c r="F14" s="14"/>
      <c r="G14" s="13"/>
      <c r="H14" s="13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4"/>
      <c r="U14" s="15"/>
      <c r="V14" s="15"/>
      <c r="W14" s="15"/>
      <c r="X14" s="13"/>
      <c r="Y14" s="13"/>
      <c r="Z14" s="13"/>
      <c r="AA14" s="14"/>
      <c r="AB14" s="13"/>
      <c r="AC14" s="13"/>
      <c r="AD14" s="13"/>
      <c r="AE14" s="13"/>
      <c r="AF14" s="13"/>
      <c r="AG14" s="13"/>
      <c r="AH14" s="14"/>
      <c r="AI14" s="13"/>
      <c r="AJ14" s="13"/>
      <c r="AK14" s="13"/>
      <c r="AL14" s="13"/>
      <c r="AM14" s="13"/>
      <c r="AN14" s="13"/>
      <c r="AO14" s="14"/>
      <c r="AP14" s="13"/>
      <c r="AQ14" s="13"/>
      <c r="AR14" s="13"/>
      <c r="AS14" s="13"/>
      <c r="AT14" s="13"/>
      <c r="AU14" s="13"/>
      <c r="AV14" s="14"/>
      <c r="AW14" s="13"/>
      <c r="AX14" s="13"/>
      <c r="AY14" s="13"/>
      <c r="AZ14" s="13"/>
      <c r="BA14" s="13"/>
      <c r="BB14" s="13"/>
      <c r="BC14" s="14"/>
      <c r="BD14" s="13"/>
      <c r="BE14" s="13"/>
    </row>
    <row r="15" spans="1:57" s="8" customFormat="1" ht="12">
      <c r="A15" s="17" t="s">
        <v>15</v>
      </c>
      <c r="B15" s="17" t="s">
        <v>74</v>
      </c>
      <c r="C15" s="105">
        <v>4591.36</v>
      </c>
      <c r="D15" s="103">
        <v>1.48</v>
      </c>
      <c r="E15" s="192">
        <f>1.96*C15*D15/100</f>
        <v>133.18617088</v>
      </c>
      <c r="F15" s="108">
        <v>74.33</v>
      </c>
      <c r="G15" s="67">
        <v>1.48</v>
      </c>
      <c r="H15" s="103">
        <f>1.96*F15*G15/100</f>
        <v>2.15616464</v>
      </c>
      <c r="I15" s="67"/>
      <c r="J15" s="105">
        <v>1527.55</v>
      </c>
      <c r="K15" s="103">
        <v>4.36</v>
      </c>
      <c r="L15" s="192">
        <f>1.96*J15*K15/100</f>
        <v>130.5383128</v>
      </c>
      <c r="M15" s="108">
        <v>24.73</v>
      </c>
      <c r="N15" s="67">
        <v>4.36</v>
      </c>
      <c r="O15" s="103">
        <f>1.96*M15*N15/100</f>
        <v>2.11332688</v>
      </c>
      <c r="P15" s="67"/>
      <c r="Q15" s="105">
        <v>3595.15</v>
      </c>
      <c r="R15" s="103">
        <v>2.21</v>
      </c>
      <c r="S15" s="192">
        <f>1.96*Q15*R15/100</f>
        <v>155.7275174</v>
      </c>
      <c r="T15" s="108">
        <v>58.21</v>
      </c>
      <c r="U15" s="67">
        <v>2.21</v>
      </c>
      <c r="V15" s="103">
        <f>1.96*T15*U15/100</f>
        <v>2.52142436</v>
      </c>
      <c r="W15" s="67"/>
      <c r="X15" s="105">
        <v>2331</v>
      </c>
      <c r="Y15" s="103">
        <v>3.35</v>
      </c>
      <c r="Z15" s="192">
        <f>1.96*X15*Y15/100</f>
        <v>153.05346</v>
      </c>
      <c r="AA15" s="108">
        <v>37.74</v>
      </c>
      <c r="AB15" s="67">
        <v>3.35</v>
      </c>
      <c r="AC15" s="103">
        <f>1.96*AA15*AB15/100</f>
        <v>2.4780083999999998</v>
      </c>
      <c r="AD15" s="67"/>
      <c r="AE15" s="105">
        <v>4772.9</v>
      </c>
      <c r="AF15" s="103">
        <v>1.4</v>
      </c>
      <c r="AG15" s="192">
        <f>1.96*AE15*AF15/100</f>
        <v>130.96837599999998</v>
      </c>
      <c r="AH15" s="108">
        <v>77.27</v>
      </c>
      <c r="AI15" s="67">
        <v>1.4</v>
      </c>
      <c r="AJ15" s="103">
        <f>1.96*AH15*AI15/100</f>
        <v>2.1202888</v>
      </c>
      <c r="AK15" s="67"/>
      <c r="AL15" s="105">
        <v>1324.38</v>
      </c>
      <c r="AM15" s="103">
        <v>4.87</v>
      </c>
      <c r="AN15" s="192">
        <f>1.96*AL15*AM15/100</f>
        <v>126.41471976000003</v>
      </c>
      <c r="AO15" s="108">
        <v>21.44</v>
      </c>
      <c r="AP15" s="67">
        <v>4.87</v>
      </c>
      <c r="AQ15" s="103">
        <f>1.96*AO15*AP15/100</f>
        <v>2.0464908800000003</v>
      </c>
      <c r="AR15" s="67"/>
      <c r="AS15" s="105">
        <v>4768.68</v>
      </c>
      <c r="AT15" s="103">
        <v>1.39</v>
      </c>
      <c r="AU15" s="192">
        <f>1.96*AS15*AT15/100</f>
        <v>129.91791792</v>
      </c>
      <c r="AV15" s="108">
        <v>77.21</v>
      </c>
      <c r="AW15" s="67">
        <v>1.39</v>
      </c>
      <c r="AX15" s="103">
        <f>1.96*AV15*AW15/100</f>
        <v>2.1035092399999997</v>
      </c>
      <c r="AY15" s="67"/>
      <c r="AZ15" s="105">
        <v>1344.08</v>
      </c>
      <c r="BA15" s="103">
        <v>4.84</v>
      </c>
      <c r="BB15" s="192">
        <f>1.96*AZ15*BA15/100</f>
        <v>127.50480512</v>
      </c>
      <c r="BC15" s="108">
        <v>21.76</v>
      </c>
      <c r="BD15" s="67">
        <v>4.84</v>
      </c>
      <c r="BE15" s="103">
        <f>1.96*BC15*BD15/100</f>
        <v>2.06424064</v>
      </c>
    </row>
    <row r="16" spans="1:57" s="8" customFormat="1" ht="12">
      <c r="A16" s="18"/>
      <c r="B16" s="18" t="s">
        <v>72</v>
      </c>
      <c r="C16" s="106">
        <v>4285.38</v>
      </c>
      <c r="D16" s="104">
        <v>1.74</v>
      </c>
      <c r="E16" s="193">
        <f aca="true" t="shared" si="0" ref="E16:E26">1.96*C16*D16/100</f>
        <v>146.14859952</v>
      </c>
      <c r="F16" s="110">
        <v>69.38</v>
      </c>
      <c r="G16" s="111">
        <v>1.74</v>
      </c>
      <c r="H16" s="104">
        <f aca="true" t="shared" si="1" ref="H16:H26">1.96*F16*G16/100</f>
        <v>2.36613552</v>
      </c>
      <c r="I16" s="111"/>
      <c r="J16" s="106">
        <v>1095.32</v>
      </c>
      <c r="K16" s="104">
        <v>5.69</v>
      </c>
      <c r="L16" s="193">
        <f aca="true" t="shared" si="2" ref="L16:L26">1.96*J16*K16/100</f>
        <v>122.15446768</v>
      </c>
      <c r="M16" s="110">
        <v>17.73</v>
      </c>
      <c r="N16" s="111">
        <v>5.69</v>
      </c>
      <c r="O16" s="104">
        <f aca="true" t="shared" si="3" ref="O16:O26">1.96*M16*N16/100</f>
        <v>1.9773205200000001</v>
      </c>
      <c r="P16" s="111"/>
      <c r="Q16" s="106">
        <v>3455.94</v>
      </c>
      <c r="R16" s="104">
        <v>2.31</v>
      </c>
      <c r="S16" s="193">
        <f aca="true" t="shared" si="4" ref="S16:S26">1.96*Q16*R16/100</f>
        <v>156.47113944</v>
      </c>
      <c r="T16" s="110">
        <v>55.95</v>
      </c>
      <c r="U16" s="111">
        <v>2.31</v>
      </c>
      <c r="V16" s="104">
        <f aca="true" t="shared" si="5" ref="V16:V26">1.96*T16*U16/100</f>
        <v>2.5331922000000002</v>
      </c>
      <c r="W16" s="111"/>
      <c r="X16" s="106">
        <v>1731.86</v>
      </c>
      <c r="Y16" s="104">
        <v>4.13</v>
      </c>
      <c r="Z16" s="193">
        <f aca="true" t="shared" si="6" ref="Z16:Z26">1.96*X16*Y16/100</f>
        <v>140.19060327999998</v>
      </c>
      <c r="AA16" s="110">
        <v>28.04</v>
      </c>
      <c r="AB16" s="111">
        <v>4.13</v>
      </c>
      <c r="AC16" s="104">
        <f aca="true" t="shared" si="7" ref="AC16:AC26">1.96*AA16*AB16/100</f>
        <v>2.26978192</v>
      </c>
      <c r="AD16" s="111"/>
      <c r="AE16" s="106">
        <v>4172.15</v>
      </c>
      <c r="AF16" s="104">
        <v>1.78</v>
      </c>
      <c r="AG16" s="193">
        <f aca="true" t="shared" si="8" ref="AG16:AG26">1.96*AE16*AF16/100</f>
        <v>145.5579692</v>
      </c>
      <c r="AH16" s="110">
        <v>67.55</v>
      </c>
      <c r="AI16" s="111">
        <v>1.78</v>
      </c>
      <c r="AJ16" s="104">
        <f aca="true" t="shared" si="9" ref="AJ16:AJ26">1.96*AH16*AI16/100</f>
        <v>2.3566844000000002</v>
      </c>
      <c r="AK16" s="111"/>
      <c r="AL16" s="106">
        <v>1140.88</v>
      </c>
      <c r="AM16" s="104">
        <v>5.32</v>
      </c>
      <c r="AN16" s="193">
        <f aca="true" t="shared" si="10" ref="AN16:AN26">1.96*AL16*AM16/100</f>
        <v>118.96183936000001</v>
      </c>
      <c r="AO16" s="110">
        <v>18.47</v>
      </c>
      <c r="AP16" s="111">
        <v>5.32</v>
      </c>
      <c r="AQ16" s="104">
        <f aca="true" t="shared" si="11" ref="AQ16:AQ26">1.96*AO16*AP16/100</f>
        <v>1.92590384</v>
      </c>
      <c r="AR16" s="111"/>
      <c r="AS16" s="106">
        <v>3933.17</v>
      </c>
      <c r="AT16" s="104">
        <v>1.94</v>
      </c>
      <c r="AU16" s="193">
        <f aca="true" t="shared" si="12" ref="AU16:AU26">1.96*AS16*AT16/100</f>
        <v>149.55485608</v>
      </c>
      <c r="AV16" s="110">
        <v>63.68</v>
      </c>
      <c r="AW16" s="111">
        <v>1.94</v>
      </c>
      <c r="AX16" s="104">
        <f aca="true" t="shared" si="13" ref="AX16:AX26">1.96*AV16*AW16/100</f>
        <v>2.42136832</v>
      </c>
      <c r="AY16" s="111"/>
      <c r="AZ16" s="106">
        <v>1381.66</v>
      </c>
      <c r="BA16" s="104">
        <v>4.75</v>
      </c>
      <c r="BB16" s="193">
        <f aca="true" t="shared" si="14" ref="BB16:BB26">1.96*AZ16*BA16/100</f>
        <v>128.632546</v>
      </c>
      <c r="BC16" s="110">
        <v>22.37</v>
      </c>
      <c r="BD16" s="111">
        <v>4.75</v>
      </c>
      <c r="BE16" s="104">
        <f aca="true" t="shared" si="15" ref="BE16:BE26">1.96*BC16*BD16/100</f>
        <v>2.082647</v>
      </c>
    </row>
    <row r="17" spans="1:57" s="8" customFormat="1" ht="12">
      <c r="A17" s="17"/>
      <c r="B17" s="17" t="s">
        <v>73</v>
      </c>
      <c r="C17" s="105">
        <v>4809.89</v>
      </c>
      <c r="D17" s="103">
        <v>1.39</v>
      </c>
      <c r="E17" s="192">
        <f t="shared" si="0"/>
        <v>131.04064316</v>
      </c>
      <c r="F17" s="108">
        <v>77.87</v>
      </c>
      <c r="G17" s="67">
        <v>1.39</v>
      </c>
      <c r="H17" s="103">
        <f t="shared" si="1"/>
        <v>2.1214902799999997</v>
      </c>
      <c r="I17" s="67"/>
      <c r="J17" s="105">
        <v>1152.11</v>
      </c>
      <c r="K17" s="103">
        <v>5.38</v>
      </c>
      <c r="L17" s="192">
        <f t="shared" si="2"/>
        <v>121.48769527999997</v>
      </c>
      <c r="M17" s="108">
        <v>18.65</v>
      </c>
      <c r="N17" s="67">
        <v>5.38</v>
      </c>
      <c r="O17" s="103">
        <f t="shared" si="3"/>
        <v>1.9666051999999996</v>
      </c>
      <c r="P17" s="67"/>
      <c r="Q17" s="105">
        <v>3922.98</v>
      </c>
      <c r="R17" s="103">
        <v>1.98</v>
      </c>
      <c r="S17" s="192">
        <f t="shared" si="4"/>
        <v>152.24300784</v>
      </c>
      <c r="T17" s="108">
        <v>63.51</v>
      </c>
      <c r="U17" s="67">
        <v>1.98</v>
      </c>
      <c r="V17" s="103">
        <f t="shared" si="5"/>
        <v>2.4646960799999995</v>
      </c>
      <c r="W17" s="67"/>
      <c r="X17" s="105">
        <v>1859.01</v>
      </c>
      <c r="Y17" s="103">
        <v>3.96</v>
      </c>
      <c r="Z17" s="192">
        <f t="shared" si="6"/>
        <v>144.28892016</v>
      </c>
      <c r="AA17" s="108">
        <v>30.1</v>
      </c>
      <c r="AB17" s="67">
        <v>3.96</v>
      </c>
      <c r="AC17" s="103">
        <f t="shared" si="7"/>
        <v>2.3362416</v>
      </c>
      <c r="AD17" s="67"/>
      <c r="AE17" s="105">
        <v>4719.57</v>
      </c>
      <c r="AF17" s="103">
        <v>1.42</v>
      </c>
      <c r="AG17" s="192">
        <f t="shared" si="8"/>
        <v>131.35507223999997</v>
      </c>
      <c r="AH17" s="108">
        <v>76.41</v>
      </c>
      <c r="AI17" s="67">
        <v>1.42</v>
      </c>
      <c r="AJ17" s="103">
        <f t="shared" si="9"/>
        <v>2.1266431199999998</v>
      </c>
      <c r="AK17" s="67"/>
      <c r="AL17" s="105">
        <v>1241.66</v>
      </c>
      <c r="AM17" s="103">
        <v>4.99</v>
      </c>
      <c r="AN17" s="192">
        <f t="shared" si="10"/>
        <v>121.43931464</v>
      </c>
      <c r="AO17" s="108">
        <v>20.1</v>
      </c>
      <c r="AP17" s="67">
        <v>4.99</v>
      </c>
      <c r="AQ17" s="103">
        <f t="shared" si="11"/>
        <v>1.9658604000000002</v>
      </c>
      <c r="AR17" s="67"/>
      <c r="AS17" s="105">
        <v>4395.46</v>
      </c>
      <c r="AT17" s="103">
        <v>1.64</v>
      </c>
      <c r="AU17" s="192">
        <f t="shared" si="12"/>
        <v>141.28766624</v>
      </c>
      <c r="AV17" s="108">
        <v>71.16</v>
      </c>
      <c r="AW17" s="67">
        <v>1.64</v>
      </c>
      <c r="AX17" s="103">
        <f t="shared" si="13"/>
        <v>2.28736704</v>
      </c>
      <c r="AY17" s="67"/>
      <c r="AZ17" s="105">
        <v>1559.34</v>
      </c>
      <c r="BA17" s="103">
        <v>4.37</v>
      </c>
      <c r="BB17" s="192">
        <f t="shared" si="14"/>
        <v>133.56058968</v>
      </c>
      <c r="BC17" s="108">
        <v>25.25</v>
      </c>
      <c r="BD17" s="67">
        <v>4.37</v>
      </c>
      <c r="BE17" s="103">
        <f t="shared" si="15"/>
        <v>2.162713</v>
      </c>
    </row>
    <row r="18" spans="1:57" s="8" customFormat="1" ht="12">
      <c r="A18" s="18" t="s">
        <v>51</v>
      </c>
      <c r="B18" s="18" t="s">
        <v>74</v>
      </c>
      <c r="C18" s="124">
        <v>2240.96</v>
      </c>
      <c r="D18" s="125">
        <v>1.78</v>
      </c>
      <c r="E18" s="126">
        <f t="shared" si="0"/>
        <v>78.18261248</v>
      </c>
      <c r="F18" s="116">
        <v>75.96</v>
      </c>
      <c r="G18" s="68">
        <v>1.78</v>
      </c>
      <c r="H18" s="125">
        <f t="shared" si="1"/>
        <v>2.65009248</v>
      </c>
      <c r="I18" s="68"/>
      <c r="J18" s="126">
        <v>687.62</v>
      </c>
      <c r="K18" s="125">
        <v>5.75</v>
      </c>
      <c r="L18" s="126">
        <f t="shared" si="2"/>
        <v>77.494774</v>
      </c>
      <c r="M18" s="116">
        <v>23.31</v>
      </c>
      <c r="N18" s="68">
        <v>5.75</v>
      </c>
      <c r="O18" s="125">
        <f t="shared" si="3"/>
        <v>2.6270369999999996</v>
      </c>
      <c r="P18" s="68"/>
      <c r="Q18" s="124">
        <v>1820.83</v>
      </c>
      <c r="R18" s="125">
        <v>2.48</v>
      </c>
      <c r="S18" s="126">
        <f t="shared" si="4"/>
        <v>88.50690463999999</v>
      </c>
      <c r="T18" s="116">
        <v>61.72</v>
      </c>
      <c r="U18" s="68">
        <v>2.48</v>
      </c>
      <c r="V18" s="125">
        <f t="shared" si="5"/>
        <v>3.00008576</v>
      </c>
      <c r="W18" s="68"/>
      <c r="X18" s="126">
        <v>987.01</v>
      </c>
      <c r="Y18" s="125">
        <v>4.44</v>
      </c>
      <c r="Z18" s="126">
        <f t="shared" si="6"/>
        <v>85.89355824</v>
      </c>
      <c r="AA18" s="116">
        <v>33.45</v>
      </c>
      <c r="AB18" s="68">
        <v>4.44</v>
      </c>
      <c r="AC18" s="125">
        <f t="shared" si="7"/>
        <v>2.9109528</v>
      </c>
      <c r="AD18" s="68"/>
      <c r="AE18" s="124">
        <v>2324.93</v>
      </c>
      <c r="AF18" s="125">
        <v>1.64</v>
      </c>
      <c r="AG18" s="126">
        <f t="shared" si="8"/>
        <v>74.73254992</v>
      </c>
      <c r="AH18" s="116">
        <v>78.8</v>
      </c>
      <c r="AI18" s="68">
        <v>1.64</v>
      </c>
      <c r="AJ18" s="125">
        <f t="shared" si="9"/>
        <v>2.5329471999999997</v>
      </c>
      <c r="AK18" s="68"/>
      <c r="AL18" s="126">
        <v>599.09</v>
      </c>
      <c r="AM18" s="125">
        <v>6.31</v>
      </c>
      <c r="AN18" s="126">
        <f t="shared" si="10"/>
        <v>74.09305484</v>
      </c>
      <c r="AO18" s="116">
        <v>20.31</v>
      </c>
      <c r="AP18" s="68">
        <v>6.31</v>
      </c>
      <c r="AQ18" s="125">
        <f t="shared" si="11"/>
        <v>2.5118595599999995</v>
      </c>
      <c r="AR18" s="68"/>
      <c r="AS18" s="124">
        <v>2277.46</v>
      </c>
      <c r="AT18" s="125">
        <v>1.7</v>
      </c>
      <c r="AU18" s="126">
        <f t="shared" si="12"/>
        <v>75.8849672</v>
      </c>
      <c r="AV18" s="116">
        <v>77.19</v>
      </c>
      <c r="AW18" s="68">
        <v>1.7</v>
      </c>
      <c r="AX18" s="125">
        <f t="shared" si="13"/>
        <v>2.5719708</v>
      </c>
      <c r="AY18" s="68"/>
      <c r="AZ18" s="126">
        <v>642.26</v>
      </c>
      <c r="BA18" s="125">
        <v>5.96</v>
      </c>
      <c r="BB18" s="126">
        <f t="shared" si="14"/>
        <v>75.02624416</v>
      </c>
      <c r="BC18" s="116">
        <v>21.77</v>
      </c>
      <c r="BD18" s="68">
        <v>5.96</v>
      </c>
      <c r="BE18" s="125">
        <f t="shared" si="15"/>
        <v>2.5430843199999997</v>
      </c>
    </row>
    <row r="19" spans="1:57" s="8" customFormat="1" ht="12">
      <c r="A19" s="17"/>
      <c r="B19" s="17" t="s">
        <v>72</v>
      </c>
      <c r="C19" s="127">
        <v>2053.18</v>
      </c>
      <c r="D19" s="128">
        <v>2.07</v>
      </c>
      <c r="E19" s="129">
        <f t="shared" si="0"/>
        <v>83.30161896</v>
      </c>
      <c r="F19" s="113">
        <v>69.59</v>
      </c>
      <c r="G19" s="114">
        <v>2.07</v>
      </c>
      <c r="H19" s="128">
        <f t="shared" si="1"/>
        <v>2.8234054799999995</v>
      </c>
      <c r="I19" s="114"/>
      <c r="J19" s="129">
        <v>425.2</v>
      </c>
      <c r="K19" s="128">
        <v>7.48</v>
      </c>
      <c r="L19" s="129">
        <f t="shared" si="2"/>
        <v>62.337721599999995</v>
      </c>
      <c r="M19" s="113">
        <v>14.41</v>
      </c>
      <c r="N19" s="114">
        <v>7.48</v>
      </c>
      <c r="O19" s="128">
        <f t="shared" si="3"/>
        <v>2.1126212800000004</v>
      </c>
      <c r="P19" s="114"/>
      <c r="Q19" s="127">
        <v>1675.45</v>
      </c>
      <c r="R19" s="128">
        <v>2.74</v>
      </c>
      <c r="S19" s="129">
        <f t="shared" si="4"/>
        <v>89.9783668</v>
      </c>
      <c r="T19" s="113">
        <v>56.79</v>
      </c>
      <c r="U19" s="114">
        <v>2.74</v>
      </c>
      <c r="V19" s="128">
        <f t="shared" si="5"/>
        <v>3.0498501599999996</v>
      </c>
      <c r="W19" s="114"/>
      <c r="X19" s="129">
        <v>700.72</v>
      </c>
      <c r="Y19" s="128">
        <v>5.57</v>
      </c>
      <c r="Z19" s="129">
        <f t="shared" si="6"/>
        <v>76.49900384</v>
      </c>
      <c r="AA19" s="113">
        <v>23.75</v>
      </c>
      <c r="AB19" s="114">
        <v>5.57</v>
      </c>
      <c r="AC19" s="128">
        <f t="shared" si="7"/>
        <v>2.592835</v>
      </c>
      <c r="AD19" s="114"/>
      <c r="AE19" s="127">
        <v>2022.34</v>
      </c>
      <c r="AF19" s="128">
        <v>2.12</v>
      </c>
      <c r="AG19" s="129">
        <f t="shared" si="8"/>
        <v>84.03227168</v>
      </c>
      <c r="AH19" s="113">
        <v>68.55</v>
      </c>
      <c r="AI19" s="114">
        <v>2.12</v>
      </c>
      <c r="AJ19" s="128">
        <f t="shared" si="9"/>
        <v>2.8483896000000004</v>
      </c>
      <c r="AK19" s="114"/>
      <c r="AL19" s="129">
        <v>418.22</v>
      </c>
      <c r="AM19" s="128">
        <v>7.51</v>
      </c>
      <c r="AN19" s="129">
        <f t="shared" si="10"/>
        <v>61.56031112000001</v>
      </c>
      <c r="AO19" s="113">
        <v>14.18</v>
      </c>
      <c r="AP19" s="114">
        <v>7.51</v>
      </c>
      <c r="AQ19" s="128">
        <f t="shared" si="11"/>
        <v>2.08723928</v>
      </c>
      <c r="AR19" s="114"/>
      <c r="AS19" s="127">
        <v>1887.13</v>
      </c>
      <c r="AT19" s="128">
        <v>2.35</v>
      </c>
      <c r="AU19" s="129">
        <f t="shared" si="12"/>
        <v>86.9212078</v>
      </c>
      <c r="AV19" s="113">
        <v>63.96</v>
      </c>
      <c r="AW19" s="114">
        <v>2.35</v>
      </c>
      <c r="AX19" s="128">
        <f t="shared" si="13"/>
        <v>2.9459976</v>
      </c>
      <c r="AY19" s="114"/>
      <c r="AZ19" s="129">
        <v>542.43</v>
      </c>
      <c r="BA19" s="128">
        <v>6.47</v>
      </c>
      <c r="BB19" s="129">
        <f t="shared" si="14"/>
        <v>68.78663315999998</v>
      </c>
      <c r="BC19" s="113">
        <v>18.39</v>
      </c>
      <c r="BD19" s="114">
        <v>6.47</v>
      </c>
      <c r="BE19" s="128">
        <f t="shared" si="15"/>
        <v>2.33207268</v>
      </c>
    </row>
    <row r="20" spans="1:57" s="8" customFormat="1" ht="12">
      <c r="A20" s="18"/>
      <c r="B20" s="18" t="s">
        <v>73</v>
      </c>
      <c r="C20" s="124">
        <v>2356.36</v>
      </c>
      <c r="D20" s="125">
        <v>1.55</v>
      </c>
      <c r="E20" s="126">
        <f t="shared" si="0"/>
        <v>71.58621680000002</v>
      </c>
      <c r="F20" s="116">
        <v>79.87</v>
      </c>
      <c r="G20" s="68">
        <v>1.55</v>
      </c>
      <c r="H20" s="125">
        <f t="shared" si="1"/>
        <v>2.4264506</v>
      </c>
      <c r="I20" s="68"/>
      <c r="J20" s="126">
        <v>471.88</v>
      </c>
      <c r="K20" s="125">
        <v>7.06</v>
      </c>
      <c r="L20" s="126">
        <f t="shared" si="2"/>
        <v>65.29686687999998</v>
      </c>
      <c r="M20" s="116">
        <v>15.99</v>
      </c>
      <c r="N20" s="68">
        <v>7.06</v>
      </c>
      <c r="O20" s="125">
        <f t="shared" si="3"/>
        <v>2.2126322399999996</v>
      </c>
      <c r="P20" s="68"/>
      <c r="Q20" s="124">
        <v>1970.55</v>
      </c>
      <c r="R20" s="125">
        <v>2.22</v>
      </c>
      <c r="S20" s="126">
        <f t="shared" si="4"/>
        <v>85.7425716</v>
      </c>
      <c r="T20" s="116">
        <v>66.79</v>
      </c>
      <c r="U20" s="68">
        <v>2.22</v>
      </c>
      <c r="V20" s="125">
        <f t="shared" si="5"/>
        <v>2.9061664800000004</v>
      </c>
      <c r="W20" s="68"/>
      <c r="X20" s="126">
        <v>777.74</v>
      </c>
      <c r="Y20" s="125">
        <v>5.26</v>
      </c>
      <c r="Z20" s="126">
        <f t="shared" si="6"/>
        <v>80.18188303999999</v>
      </c>
      <c r="AA20" s="116">
        <v>26.36</v>
      </c>
      <c r="AB20" s="68">
        <v>5.26</v>
      </c>
      <c r="AC20" s="125">
        <f t="shared" si="7"/>
        <v>2.71761056</v>
      </c>
      <c r="AD20" s="68"/>
      <c r="AE20" s="124">
        <v>2326.84</v>
      </c>
      <c r="AF20" s="125">
        <v>1.61</v>
      </c>
      <c r="AG20" s="126">
        <f t="shared" si="8"/>
        <v>73.42576304</v>
      </c>
      <c r="AH20" s="116">
        <v>78.87</v>
      </c>
      <c r="AI20" s="68">
        <v>1.61</v>
      </c>
      <c r="AJ20" s="125">
        <f t="shared" si="9"/>
        <v>2.4888217200000002</v>
      </c>
      <c r="AK20" s="68"/>
      <c r="AL20" s="126">
        <v>510.53</v>
      </c>
      <c r="AM20" s="125">
        <v>6.82</v>
      </c>
      <c r="AN20" s="126">
        <f t="shared" si="10"/>
        <v>68.24356616</v>
      </c>
      <c r="AO20" s="116">
        <v>17.3</v>
      </c>
      <c r="AP20" s="68">
        <v>6.82</v>
      </c>
      <c r="AQ20" s="125">
        <f t="shared" si="11"/>
        <v>2.3125256000000003</v>
      </c>
      <c r="AR20" s="68"/>
      <c r="AS20" s="124">
        <v>2180.08</v>
      </c>
      <c r="AT20" s="125">
        <v>1.86</v>
      </c>
      <c r="AU20" s="126">
        <f t="shared" si="12"/>
        <v>79.47699648000001</v>
      </c>
      <c r="AV20" s="116">
        <v>73.89</v>
      </c>
      <c r="AW20" s="68">
        <v>1.86</v>
      </c>
      <c r="AX20" s="125">
        <f t="shared" si="13"/>
        <v>2.6937338399999997</v>
      </c>
      <c r="AY20" s="68"/>
      <c r="AZ20" s="126">
        <v>650.57</v>
      </c>
      <c r="BA20" s="125">
        <v>5.88</v>
      </c>
      <c r="BB20" s="126">
        <f t="shared" si="14"/>
        <v>74.97689136000001</v>
      </c>
      <c r="BC20" s="116">
        <v>22.05</v>
      </c>
      <c r="BD20" s="68">
        <v>5.88</v>
      </c>
      <c r="BE20" s="125">
        <f t="shared" si="15"/>
        <v>2.5412184</v>
      </c>
    </row>
    <row r="21" spans="1:57" s="8" customFormat="1" ht="12">
      <c r="A21" s="17" t="s">
        <v>18</v>
      </c>
      <c r="B21" s="17" t="s">
        <v>74</v>
      </c>
      <c r="C21" s="127">
        <v>1682.5</v>
      </c>
      <c r="D21" s="128">
        <v>2.3</v>
      </c>
      <c r="E21" s="129">
        <f t="shared" si="0"/>
        <v>75.8471</v>
      </c>
      <c r="F21" s="113">
        <v>69.98</v>
      </c>
      <c r="G21" s="114">
        <v>2.3</v>
      </c>
      <c r="H21" s="128">
        <f t="shared" si="1"/>
        <v>3.1546983999999996</v>
      </c>
      <c r="I21" s="114"/>
      <c r="J21" s="129">
        <v>704</v>
      </c>
      <c r="K21" s="128">
        <v>5.46</v>
      </c>
      <c r="L21" s="129">
        <f t="shared" si="2"/>
        <v>75.339264</v>
      </c>
      <c r="M21" s="113">
        <v>29.28</v>
      </c>
      <c r="N21" s="114">
        <v>5.46</v>
      </c>
      <c r="O21" s="128">
        <f t="shared" si="3"/>
        <v>3.13342848</v>
      </c>
      <c r="P21" s="114"/>
      <c r="Q21" s="127">
        <v>1300.82</v>
      </c>
      <c r="R21" s="128">
        <v>3.2</v>
      </c>
      <c r="S21" s="129">
        <f t="shared" si="4"/>
        <v>81.5874304</v>
      </c>
      <c r="T21" s="113">
        <v>54.11</v>
      </c>
      <c r="U21" s="114">
        <v>3.2</v>
      </c>
      <c r="V21" s="128">
        <f t="shared" si="5"/>
        <v>3.3937792</v>
      </c>
      <c r="W21" s="114"/>
      <c r="X21" s="127">
        <v>1026.46</v>
      </c>
      <c r="Y21" s="128">
        <v>4.03</v>
      </c>
      <c r="Z21" s="129">
        <f t="shared" si="6"/>
        <v>81.07802248</v>
      </c>
      <c r="AA21" s="113">
        <v>42.7</v>
      </c>
      <c r="AB21" s="114">
        <v>4.03</v>
      </c>
      <c r="AC21" s="128">
        <f t="shared" si="7"/>
        <v>3.3727876000000006</v>
      </c>
      <c r="AD21" s="114"/>
      <c r="AE21" s="127">
        <v>1804.04</v>
      </c>
      <c r="AF21" s="128">
        <v>2.01</v>
      </c>
      <c r="AG21" s="129">
        <f t="shared" si="8"/>
        <v>71.07195983999999</v>
      </c>
      <c r="AH21" s="113">
        <v>75.04</v>
      </c>
      <c r="AI21" s="114">
        <v>2.01</v>
      </c>
      <c r="AJ21" s="128">
        <f t="shared" si="9"/>
        <v>2.95627584</v>
      </c>
      <c r="AK21" s="114"/>
      <c r="AL21" s="129">
        <v>578.2</v>
      </c>
      <c r="AM21" s="128">
        <v>6.22</v>
      </c>
      <c r="AN21" s="129">
        <f t="shared" si="10"/>
        <v>70.48951840000001</v>
      </c>
      <c r="AO21" s="113">
        <v>24.05</v>
      </c>
      <c r="AP21" s="114">
        <v>6.22</v>
      </c>
      <c r="AQ21" s="128">
        <f t="shared" si="11"/>
        <v>2.9319835999999997</v>
      </c>
      <c r="AR21" s="114"/>
      <c r="AS21" s="127">
        <v>1836.13</v>
      </c>
      <c r="AT21" s="128">
        <v>1.93</v>
      </c>
      <c r="AU21" s="129">
        <f t="shared" si="12"/>
        <v>69.45712564</v>
      </c>
      <c r="AV21" s="113">
        <v>76.37</v>
      </c>
      <c r="AW21" s="114">
        <v>1.93</v>
      </c>
      <c r="AX21" s="128">
        <f t="shared" si="13"/>
        <v>2.8889243600000003</v>
      </c>
      <c r="AY21" s="114"/>
      <c r="AZ21" s="129">
        <v>553.07</v>
      </c>
      <c r="BA21" s="128">
        <v>6.37</v>
      </c>
      <c r="BB21" s="129">
        <f t="shared" si="14"/>
        <v>69.05189564</v>
      </c>
      <c r="BC21" s="113">
        <v>23.01</v>
      </c>
      <c r="BD21" s="114">
        <v>6.37</v>
      </c>
      <c r="BE21" s="128">
        <f t="shared" si="15"/>
        <v>2.8728445200000006</v>
      </c>
    </row>
    <row r="22" spans="1:57" s="8" customFormat="1" ht="12">
      <c r="A22" s="18"/>
      <c r="B22" s="18" t="s">
        <v>72</v>
      </c>
      <c r="C22" s="124">
        <v>1653.96</v>
      </c>
      <c r="D22" s="125">
        <v>2.36</v>
      </c>
      <c r="E22" s="126">
        <f t="shared" si="0"/>
        <v>76.50557375999999</v>
      </c>
      <c r="F22" s="116">
        <v>68.8</v>
      </c>
      <c r="G22" s="68">
        <v>2.36</v>
      </c>
      <c r="H22" s="125">
        <f t="shared" si="1"/>
        <v>3.1824128</v>
      </c>
      <c r="I22" s="68"/>
      <c r="J22" s="126">
        <v>506.92</v>
      </c>
      <c r="K22" s="125">
        <v>6.77</v>
      </c>
      <c r="L22" s="126">
        <f t="shared" si="2"/>
        <v>67.26422864</v>
      </c>
      <c r="M22" s="116">
        <v>21.09</v>
      </c>
      <c r="N22" s="68">
        <v>6.77</v>
      </c>
      <c r="O22" s="125">
        <f t="shared" si="3"/>
        <v>2.7984742799999998</v>
      </c>
      <c r="P22" s="68"/>
      <c r="Q22" s="124">
        <v>1288.6</v>
      </c>
      <c r="R22" s="125">
        <v>3.23</v>
      </c>
      <c r="S22" s="126">
        <f t="shared" si="4"/>
        <v>81.5786888</v>
      </c>
      <c r="T22" s="116">
        <v>53.6</v>
      </c>
      <c r="U22" s="68">
        <v>3.23</v>
      </c>
      <c r="V22" s="125">
        <f t="shared" si="5"/>
        <v>3.3933088</v>
      </c>
      <c r="W22" s="68"/>
      <c r="X22" s="126">
        <v>812.77</v>
      </c>
      <c r="Y22" s="125">
        <v>4.86</v>
      </c>
      <c r="Z22" s="126">
        <f t="shared" si="6"/>
        <v>77.42121912</v>
      </c>
      <c r="AA22" s="116">
        <v>33.81</v>
      </c>
      <c r="AB22" s="68">
        <v>4.86</v>
      </c>
      <c r="AC22" s="125">
        <f t="shared" si="7"/>
        <v>3.22060536</v>
      </c>
      <c r="AD22" s="68"/>
      <c r="AE22" s="124">
        <v>1557.12</v>
      </c>
      <c r="AF22" s="125">
        <v>2.57</v>
      </c>
      <c r="AG22" s="126">
        <f t="shared" si="8"/>
        <v>78.43524864</v>
      </c>
      <c r="AH22" s="116">
        <v>64.77</v>
      </c>
      <c r="AI22" s="68">
        <v>2.57</v>
      </c>
      <c r="AJ22" s="125">
        <f t="shared" si="9"/>
        <v>3.2625944399999995</v>
      </c>
      <c r="AK22" s="68"/>
      <c r="AL22" s="126">
        <v>586.72</v>
      </c>
      <c r="AM22" s="125">
        <v>6.14</v>
      </c>
      <c r="AN22" s="126">
        <f t="shared" si="10"/>
        <v>70.60823167999999</v>
      </c>
      <c r="AO22" s="116">
        <v>24.4</v>
      </c>
      <c r="AP22" s="68">
        <v>6.14</v>
      </c>
      <c r="AQ22" s="125">
        <f t="shared" si="11"/>
        <v>2.9363935999999997</v>
      </c>
      <c r="AR22" s="68"/>
      <c r="AS22" s="124">
        <v>1477.31</v>
      </c>
      <c r="AT22" s="125">
        <v>2.76</v>
      </c>
      <c r="AU22" s="126">
        <f t="shared" si="12"/>
        <v>79.91656176</v>
      </c>
      <c r="AV22" s="116">
        <v>61.45</v>
      </c>
      <c r="AW22" s="68">
        <v>2.76</v>
      </c>
      <c r="AX22" s="125">
        <f t="shared" si="13"/>
        <v>3.3241992</v>
      </c>
      <c r="AY22" s="68"/>
      <c r="AZ22" s="126">
        <v>666.52</v>
      </c>
      <c r="BA22" s="125">
        <v>5.62</v>
      </c>
      <c r="BB22" s="126">
        <f t="shared" si="14"/>
        <v>73.41851104</v>
      </c>
      <c r="BC22" s="116">
        <v>27.72</v>
      </c>
      <c r="BD22" s="68">
        <v>5.62</v>
      </c>
      <c r="BE22" s="125">
        <f t="shared" si="15"/>
        <v>3.05341344</v>
      </c>
    </row>
    <row r="23" spans="1:57" s="8" customFormat="1" ht="12">
      <c r="A23" s="17"/>
      <c r="B23" s="17" t="s">
        <v>73</v>
      </c>
      <c r="C23" s="127">
        <v>1824.06</v>
      </c>
      <c r="D23" s="128">
        <v>1.97</v>
      </c>
      <c r="E23" s="129">
        <f t="shared" si="0"/>
        <v>70.43060472</v>
      </c>
      <c r="F23" s="113">
        <v>75.87</v>
      </c>
      <c r="G23" s="114">
        <v>1.97</v>
      </c>
      <c r="H23" s="128">
        <f t="shared" si="1"/>
        <v>2.92949244</v>
      </c>
      <c r="I23" s="114"/>
      <c r="J23" s="129">
        <v>531.48</v>
      </c>
      <c r="K23" s="128">
        <v>6.57</v>
      </c>
      <c r="L23" s="129">
        <f t="shared" si="2"/>
        <v>68.43974256</v>
      </c>
      <c r="M23" s="113">
        <v>22.11</v>
      </c>
      <c r="N23" s="114">
        <v>6.57</v>
      </c>
      <c r="O23" s="128">
        <f t="shared" si="3"/>
        <v>2.8471489200000004</v>
      </c>
      <c r="P23" s="114"/>
      <c r="Q23" s="127">
        <v>1453.31</v>
      </c>
      <c r="R23" s="128">
        <v>2.81</v>
      </c>
      <c r="S23" s="129">
        <f t="shared" si="4"/>
        <v>80.04250156</v>
      </c>
      <c r="T23" s="113">
        <v>60.45</v>
      </c>
      <c r="U23" s="114">
        <v>2.81</v>
      </c>
      <c r="V23" s="128">
        <f t="shared" si="5"/>
        <v>3.3293442</v>
      </c>
      <c r="W23" s="114"/>
      <c r="X23" s="129">
        <v>833.36</v>
      </c>
      <c r="Y23" s="128">
        <v>4.78</v>
      </c>
      <c r="Z23" s="129">
        <f t="shared" si="6"/>
        <v>78.07583168000001</v>
      </c>
      <c r="AA23" s="113">
        <v>34.66</v>
      </c>
      <c r="AB23" s="114">
        <v>4.78</v>
      </c>
      <c r="AC23" s="128">
        <f t="shared" si="7"/>
        <v>3.2472260800000003</v>
      </c>
      <c r="AD23" s="114"/>
      <c r="AE23" s="127">
        <v>1748.8</v>
      </c>
      <c r="AF23" s="128">
        <v>2.13</v>
      </c>
      <c r="AG23" s="129">
        <f t="shared" si="8"/>
        <v>73.00890239999998</v>
      </c>
      <c r="AH23" s="113">
        <v>72.74</v>
      </c>
      <c r="AI23" s="114">
        <v>2.13</v>
      </c>
      <c r="AJ23" s="128">
        <f t="shared" si="9"/>
        <v>3.0367495199999994</v>
      </c>
      <c r="AK23" s="114"/>
      <c r="AL23" s="129">
        <v>591.26</v>
      </c>
      <c r="AM23" s="128">
        <v>6.11</v>
      </c>
      <c r="AN23" s="129">
        <f t="shared" si="10"/>
        <v>70.80693256</v>
      </c>
      <c r="AO23" s="113">
        <v>24.59</v>
      </c>
      <c r="AP23" s="114">
        <v>6.11</v>
      </c>
      <c r="AQ23" s="128">
        <f t="shared" si="11"/>
        <v>2.94480004</v>
      </c>
      <c r="AR23" s="114"/>
      <c r="AS23" s="127">
        <v>1637.76</v>
      </c>
      <c r="AT23" s="128">
        <v>2.38</v>
      </c>
      <c r="AU23" s="129">
        <f t="shared" si="12"/>
        <v>76.39822847999999</v>
      </c>
      <c r="AV23" s="113">
        <v>68.12</v>
      </c>
      <c r="AW23" s="114">
        <v>2.38</v>
      </c>
      <c r="AX23" s="128">
        <f t="shared" si="13"/>
        <v>3.17766176</v>
      </c>
      <c r="AY23" s="114"/>
      <c r="AZ23" s="129">
        <v>702.58</v>
      </c>
      <c r="BA23" s="128">
        <v>5.43</v>
      </c>
      <c r="BB23" s="129">
        <f t="shared" si="14"/>
        <v>74.77418424000001</v>
      </c>
      <c r="BC23" s="113">
        <v>29.22</v>
      </c>
      <c r="BD23" s="114">
        <v>5.43</v>
      </c>
      <c r="BE23" s="128">
        <f t="shared" si="15"/>
        <v>3.1098261599999995</v>
      </c>
    </row>
    <row r="24" spans="1:57" s="8" customFormat="1" ht="12">
      <c r="A24" s="18" t="s">
        <v>19</v>
      </c>
      <c r="B24" s="18" t="s">
        <v>74</v>
      </c>
      <c r="C24" s="126">
        <v>667.9</v>
      </c>
      <c r="D24" s="125">
        <v>5.87</v>
      </c>
      <c r="E24" s="126">
        <f t="shared" si="0"/>
        <v>76.84323079999999</v>
      </c>
      <c r="F24" s="116">
        <v>81.23</v>
      </c>
      <c r="G24" s="68">
        <v>5.87</v>
      </c>
      <c r="H24" s="125">
        <f t="shared" si="1"/>
        <v>9.345673960000001</v>
      </c>
      <c r="I24" s="68"/>
      <c r="J24" s="126">
        <v>135.94</v>
      </c>
      <c r="K24" s="125">
        <v>27.5</v>
      </c>
      <c r="L24" s="126">
        <f t="shared" si="2"/>
        <v>73.27166</v>
      </c>
      <c r="M24" s="116">
        <v>16.53</v>
      </c>
      <c r="N24" s="68">
        <v>27.5</v>
      </c>
      <c r="O24" s="125">
        <f t="shared" si="3"/>
        <v>8.90967</v>
      </c>
      <c r="P24" s="68"/>
      <c r="Q24" s="126">
        <v>473.5</v>
      </c>
      <c r="R24" s="125">
        <v>10.66</v>
      </c>
      <c r="S24" s="126">
        <f t="shared" si="4"/>
        <v>98.931196</v>
      </c>
      <c r="T24" s="116">
        <v>57.59</v>
      </c>
      <c r="U24" s="68">
        <v>10.66</v>
      </c>
      <c r="V24" s="125">
        <f t="shared" si="5"/>
        <v>12.03262424</v>
      </c>
      <c r="W24" s="68"/>
      <c r="X24" s="126">
        <v>317.53</v>
      </c>
      <c r="Y24" s="125">
        <v>15.65</v>
      </c>
      <c r="Z24" s="126">
        <f t="shared" si="6"/>
        <v>97.39915219999999</v>
      </c>
      <c r="AA24" s="116">
        <v>38.62</v>
      </c>
      <c r="AB24" s="68">
        <v>15.65</v>
      </c>
      <c r="AC24" s="125">
        <f t="shared" si="7"/>
        <v>11.8462988</v>
      </c>
      <c r="AD24" s="68"/>
      <c r="AE24" s="126">
        <v>643.93</v>
      </c>
      <c r="AF24" s="125">
        <v>6.37</v>
      </c>
      <c r="AG24" s="126">
        <f t="shared" si="8"/>
        <v>80.39594835999999</v>
      </c>
      <c r="AH24" s="116">
        <v>78.32</v>
      </c>
      <c r="AI24" s="68">
        <v>6.37</v>
      </c>
      <c r="AJ24" s="125">
        <f t="shared" si="9"/>
        <v>9.778408639999999</v>
      </c>
      <c r="AK24" s="68"/>
      <c r="AL24" s="126">
        <v>147.1</v>
      </c>
      <c r="AM24" s="125">
        <v>25.74</v>
      </c>
      <c r="AN24" s="126">
        <f t="shared" si="10"/>
        <v>74.21253839999999</v>
      </c>
      <c r="AO24" s="116">
        <v>17.89</v>
      </c>
      <c r="AP24" s="68">
        <v>25.74</v>
      </c>
      <c r="AQ24" s="125">
        <f t="shared" si="11"/>
        <v>9.02557656</v>
      </c>
      <c r="AR24" s="68"/>
      <c r="AS24" s="126">
        <v>655.09</v>
      </c>
      <c r="AT24" s="125">
        <v>6.21</v>
      </c>
      <c r="AU24" s="126">
        <f t="shared" si="12"/>
        <v>79.73493444</v>
      </c>
      <c r="AV24" s="116">
        <v>79.67</v>
      </c>
      <c r="AW24" s="68">
        <v>6.21</v>
      </c>
      <c r="AX24" s="125">
        <f t="shared" si="13"/>
        <v>9.697113719999999</v>
      </c>
      <c r="AY24" s="68"/>
      <c r="AZ24" s="126">
        <v>148.74</v>
      </c>
      <c r="BA24" s="125">
        <v>26.2</v>
      </c>
      <c r="BB24" s="126">
        <f t="shared" si="14"/>
        <v>76.38096479999999</v>
      </c>
      <c r="BC24" s="116">
        <v>18.09</v>
      </c>
      <c r="BD24" s="68">
        <v>26.2</v>
      </c>
      <c r="BE24" s="125">
        <f t="shared" si="15"/>
        <v>9.289576799999999</v>
      </c>
    </row>
    <row r="25" spans="1:57" s="8" customFormat="1" ht="12">
      <c r="A25" s="17"/>
      <c r="B25" s="17" t="s">
        <v>72</v>
      </c>
      <c r="C25" s="129">
        <v>578.24</v>
      </c>
      <c r="D25" s="128">
        <v>8.1</v>
      </c>
      <c r="E25" s="129">
        <f t="shared" si="0"/>
        <v>91.80138240000001</v>
      </c>
      <c r="F25" s="113">
        <v>70.33</v>
      </c>
      <c r="G25" s="114">
        <v>8.1</v>
      </c>
      <c r="H25" s="128">
        <f t="shared" si="1"/>
        <v>11.1655908</v>
      </c>
      <c r="I25" s="114"/>
      <c r="J25" s="129">
        <v>163.2</v>
      </c>
      <c r="K25" s="128">
        <v>25.22</v>
      </c>
      <c r="L25" s="129">
        <f t="shared" si="2"/>
        <v>80.67171839999997</v>
      </c>
      <c r="M25" s="113">
        <v>19.85</v>
      </c>
      <c r="N25" s="114">
        <v>25.22</v>
      </c>
      <c r="O25" s="128">
        <f t="shared" si="3"/>
        <v>9.8120932</v>
      </c>
      <c r="P25" s="114"/>
      <c r="Q25" s="129">
        <v>491.89</v>
      </c>
      <c r="R25" s="128">
        <v>10.18</v>
      </c>
      <c r="S25" s="129">
        <f t="shared" si="4"/>
        <v>98.14582791999999</v>
      </c>
      <c r="T25" s="113">
        <v>59.82</v>
      </c>
      <c r="U25" s="114">
        <v>10.18</v>
      </c>
      <c r="V25" s="128">
        <f t="shared" si="5"/>
        <v>11.935764959999998</v>
      </c>
      <c r="W25" s="114"/>
      <c r="X25" s="129">
        <v>218.36</v>
      </c>
      <c r="Y25" s="128">
        <v>20.7</v>
      </c>
      <c r="Z25" s="129">
        <f t="shared" si="6"/>
        <v>88.5930192</v>
      </c>
      <c r="AA25" s="113">
        <v>26.56</v>
      </c>
      <c r="AB25" s="114">
        <v>20.7</v>
      </c>
      <c r="AC25" s="128">
        <f t="shared" si="7"/>
        <v>10.775923199999998</v>
      </c>
      <c r="AD25" s="114"/>
      <c r="AE25" s="129">
        <v>592.7</v>
      </c>
      <c r="AF25" s="128">
        <v>7.68</v>
      </c>
      <c r="AG25" s="129">
        <f t="shared" si="8"/>
        <v>89.21794560000001</v>
      </c>
      <c r="AH25" s="113">
        <v>72.09</v>
      </c>
      <c r="AI25" s="114">
        <v>7.68</v>
      </c>
      <c r="AJ25" s="128">
        <f t="shared" si="9"/>
        <v>10.85156352</v>
      </c>
      <c r="AK25" s="114"/>
      <c r="AL25" s="129">
        <v>135.94</v>
      </c>
      <c r="AM25" s="128">
        <v>27.5</v>
      </c>
      <c r="AN25" s="129">
        <f t="shared" si="10"/>
        <v>73.27166</v>
      </c>
      <c r="AO25" s="113">
        <v>16.53</v>
      </c>
      <c r="AP25" s="114">
        <v>27.5</v>
      </c>
      <c r="AQ25" s="128">
        <f t="shared" si="11"/>
        <v>8.90967</v>
      </c>
      <c r="AR25" s="114"/>
      <c r="AS25" s="129">
        <v>568.73</v>
      </c>
      <c r="AT25" s="128">
        <v>8.2</v>
      </c>
      <c r="AU25" s="129">
        <f t="shared" si="12"/>
        <v>91.40628559999999</v>
      </c>
      <c r="AV25" s="113">
        <v>69.17</v>
      </c>
      <c r="AW25" s="114">
        <v>8.2</v>
      </c>
      <c r="AX25" s="128">
        <f t="shared" si="13"/>
        <v>11.1170024</v>
      </c>
      <c r="AY25" s="114"/>
      <c r="AZ25" s="129">
        <v>172.71</v>
      </c>
      <c r="BA25" s="128">
        <v>23.66</v>
      </c>
      <c r="BB25" s="129">
        <f t="shared" si="14"/>
        <v>80.09184456</v>
      </c>
      <c r="BC25" s="113">
        <v>21.01</v>
      </c>
      <c r="BD25" s="114">
        <v>23.66</v>
      </c>
      <c r="BE25" s="128">
        <f t="shared" si="15"/>
        <v>9.74309336</v>
      </c>
    </row>
    <row r="26" spans="1:57" s="8" customFormat="1" ht="12">
      <c r="A26" s="19"/>
      <c r="B26" s="19" t="s">
        <v>73</v>
      </c>
      <c r="C26" s="134">
        <v>629.47</v>
      </c>
      <c r="D26" s="133">
        <v>6.86</v>
      </c>
      <c r="E26" s="134">
        <f t="shared" si="0"/>
        <v>84.63601832000002</v>
      </c>
      <c r="F26" s="118">
        <v>76.56</v>
      </c>
      <c r="G26" s="119">
        <v>6.86</v>
      </c>
      <c r="H26" s="133">
        <f t="shared" si="1"/>
        <v>10.293951360000001</v>
      </c>
      <c r="I26" s="119"/>
      <c r="J26" s="134">
        <v>148.74</v>
      </c>
      <c r="K26" s="133">
        <v>26.2</v>
      </c>
      <c r="L26" s="134">
        <f t="shared" si="2"/>
        <v>76.38096479999999</v>
      </c>
      <c r="M26" s="118">
        <v>18.09</v>
      </c>
      <c r="N26" s="119">
        <v>26.2</v>
      </c>
      <c r="O26" s="133">
        <f t="shared" si="3"/>
        <v>9.289576799999999</v>
      </c>
      <c r="P26" s="119"/>
      <c r="Q26" s="134">
        <v>499.11</v>
      </c>
      <c r="R26" s="133">
        <v>9.97</v>
      </c>
      <c r="S26" s="134">
        <f t="shared" si="4"/>
        <v>97.53208332</v>
      </c>
      <c r="T26" s="118">
        <v>60.7</v>
      </c>
      <c r="U26" s="119">
        <v>9.97</v>
      </c>
      <c r="V26" s="133">
        <f t="shared" si="5"/>
        <v>11.861508400000002</v>
      </c>
      <c r="W26" s="119"/>
      <c r="X26" s="134">
        <v>247.91</v>
      </c>
      <c r="Y26" s="133">
        <v>18.77</v>
      </c>
      <c r="Z26" s="134">
        <f t="shared" si="6"/>
        <v>91.20410571999999</v>
      </c>
      <c r="AA26" s="118">
        <v>30.15</v>
      </c>
      <c r="AB26" s="119">
        <v>18.77</v>
      </c>
      <c r="AC26" s="133">
        <f t="shared" si="7"/>
        <v>11.0919438</v>
      </c>
      <c r="AD26" s="119"/>
      <c r="AE26" s="134">
        <v>643.93</v>
      </c>
      <c r="AF26" s="133">
        <v>6.37</v>
      </c>
      <c r="AG26" s="134">
        <f t="shared" si="8"/>
        <v>80.39594835999999</v>
      </c>
      <c r="AH26" s="118">
        <v>78.32</v>
      </c>
      <c r="AI26" s="119">
        <v>6.37</v>
      </c>
      <c r="AJ26" s="133">
        <f t="shared" si="9"/>
        <v>9.778408639999999</v>
      </c>
      <c r="AK26" s="119"/>
      <c r="AL26" s="134">
        <v>139.87</v>
      </c>
      <c r="AM26" s="133">
        <v>25.97</v>
      </c>
      <c r="AN26" s="134">
        <f t="shared" si="10"/>
        <v>71.19550844</v>
      </c>
      <c r="AO26" s="118">
        <v>17.01</v>
      </c>
      <c r="AP26" s="119">
        <v>25.97</v>
      </c>
      <c r="AQ26" s="133">
        <f t="shared" si="11"/>
        <v>8.65829412</v>
      </c>
      <c r="AR26" s="119"/>
      <c r="AS26" s="134">
        <v>577.61</v>
      </c>
      <c r="AT26" s="133">
        <v>7.78</v>
      </c>
      <c r="AU26" s="134">
        <f t="shared" si="12"/>
        <v>88.07859368000001</v>
      </c>
      <c r="AV26" s="118">
        <v>70.25</v>
      </c>
      <c r="AW26" s="119">
        <v>7.78</v>
      </c>
      <c r="AX26" s="133">
        <f t="shared" si="13"/>
        <v>10.712282</v>
      </c>
      <c r="AY26" s="119"/>
      <c r="AZ26" s="134">
        <v>206.19</v>
      </c>
      <c r="BA26" s="133">
        <v>20.1</v>
      </c>
      <c r="BB26" s="134">
        <f t="shared" si="14"/>
        <v>81.2306124</v>
      </c>
      <c r="BC26" s="118">
        <v>25.08</v>
      </c>
      <c r="BD26" s="119">
        <v>20.1</v>
      </c>
      <c r="BE26" s="133">
        <f t="shared" si="15"/>
        <v>9.8805168</v>
      </c>
    </row>
    <row r="27" spans="1:33" s="8" customFormat="1" ht="9" customHeight="1">
      <c r="A27" s="9"/>
      <c r="B27" s="9"/>
      <c r="C27" s="9"/>
      <c r="D27" s="9"/>
      <c r="E27" s="9"/>
      <c r="F27" s="11"/>
      <c r="G27" s="10"/>
      <c r="H27" s="10"/>
      <c r="I27" s="10"/>
      <c r="J27" s="10"/>
      <c r="K27" s="10"/>
      <c r="L27" s="10"/>
      <c r="M27" s="11"/>
      <c r="N27" s="10"/>
      <c r="O27" s="10"/>
      <c r="P27" s="10"/>
      <c r="Q27" s="10"/>
      <c r="R27" s="10"/>
      <c r="S27" s="10"/>
      <c r="T27" s="11"/>
      <c r="U27" s="10"/>
      <c r="V27" s="10"/>
      <c r="W27" s="10"/>
      <c r="X27" s="10"/>
      <c r="Y27" s="10"/>
      <c r="Z27" s="10"/>
      <c r="AA27" s="11"/>
      <c r="AB27" s="10"/>
      <c r="AC27" s="10"/>
      <c r="AD27" s="10"/>
      <c r="AE27" s="10"/>
      <c r="AF27" s="10"/>
      <c r="AG27" s="10"/>
    </row>
    <row r="28" spans="1:5" s="6" customFormat="1" ht="12.75">
      <c r="A28" s="7" t="s">
        <v>9</v>
      </c>
      <c r="B28" s="7"/>
      <c r="C28" s="7"/>
      <c r="D28" s="7"/>
      <c r="E28" s="7"/>
    </row>
    <row r="29" spans="1:5" s="6" customFormat="1" ht="12.75">
      <c r="A29" s="7" t="s">
        <v>10</v>
      </c>
      <c r="B29" s="7"/>
      <c r="C29" s="7"/>
      <c r="D29" s="7"/>
      <c r="E29" s="7"/>
    </row>
    <row r="30" ht="12.75">
      <c r="A30" s="7" t="s">
        <v>52</v>
      </c>
    </row>
  </sheetData>
  <sheetProtection/>
  <mergeCells count="17">
    <mergeCell ref="AZ12:BE12"/>
    <mergeCell ref="C11:O11"/>
    <mergeCell ref="Q11:AC11"/>
    <mergeCell ref="AE11:AQ11"/>
    <mergeCell ref="AS11:BE11"/>
    <mergeCell ref="J12:O12"/>
    <mergeCell ref="Q12:V12"/>
    <mergeCell ref="X12:AC12"/>
    <mergeCell ref="AE12:AJ12"/>
    <mergeCell ref="AL12:AQ12"/>
    <mergeCell ref="AS12:AX12"/>
    <mergeCell ref="A6:U6"/>
    <mergeCell ref="A8:U8"/>
    <mergeCell ref="A9:U9"/>
    <mergeCell ref="A11:A13"/>
    <mergeCell ref="B11:B13"/>
    <mergeCell ref="C12:H12"/>
  </mergeCells>
  <printOptions horizontalCentered="1" verticalCentered="1"/>
  <pageMargins left="0.74" right="0.8" top="0.984251968503937" bottom="0.984251968503937" header="0" footer="0"/>
  <pageSetup fitToHeight="1" fitToWidth="1" horizontalDpi="600" verticalDpi="600" orientation="landscape" scale="4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C81"/>
  <sheetViews>
    <sheetView zoomScale="75" zoomScaleNormal="75" zoomScalePageLayoutView="0" workbookViewId="0" topLeftCell="A1">
      <selection activeCell="B48" sqref="B47:B48"/>
    </sheetView>
  </sheetViews>
  <sheetFormatPr defaultColWidth="11.421875" defaultRowHeight="12.75"/>
  <cols>
    <col min="1" max="1" width="15.57421875" style="2" customWidth="1"/>
    <col min="2" max="2" width="58.7109375" style="2" customWidth="1"/>
    <col min="3" max="3" width="6.8515625" style="2" bestFit="1" customWidth="1"/>
    <col min="4" max="4" width="4.57421875" style="2" bestFit="1" customWidth="1"/>
    <col min="5" max="5" width="4.7109375" style="2" bestFit="1" customWidth="1"/>
    <col min="6" max="6" width="5.7109375" style="2" bestFit="1" customWidth="1"/>
    <col min="7" max="8" width="4.57421875" style="2" bestFit="1" customWidth="1"/>
    <col min="9" max="9" width="2.421875" style="2" customWidth="1"/>
    <col min="10" max="10" width="6.8515625" style="2" bestFit="1" customWidth="1"/>
    <col min="11" max="11" width="4.57421875" style="2" bestFit="1" customWidth="1"/>
    <col min="12" max="12" width="4.7109375" style="2" bestFit="1" customWidth="1"/>
    <col min="13" max="13" width="5.7109375" style="2" bestFit="1" customWidth="1"/>
    <col min="14" max="14" width="4.57421875" style="2" bestFit="1" customWidth="1"/>
    <col min="15" max="15" width="4.140625" style="2" customWidth="1"/>
    <col min="16" max="16" width="2.421875" style="2" customWidth="1"/>
    <col min="17" max="17" width="8.140625" style="2" bestFit="1" customWidth="1"/>
    <col min="18" max="18" width="4.57421875" style="2" bestFit="1" customWidth="1"/>
    <col min="19" max="19" width="4.57421875" style="2" customWidth="1"/>
    <col min="20" max="20" width="5.7109375" style="2" bestFit="1" customWidth="1"/>
    <col min="21" max="21" width="4.57421875" style="2" bestFit="1" customWidth="1"/>
    <col min="22" max="22" width="4.57421875" style="2" customWidth="1"/>
    <col min="23" max="23" width="1.8515625" style="2" customWidth="1"/>
    <col min="24" max="24" width="6.00390625" style="2" customWidth="1"/>
    <col min="25" max="25" width="4.8515625" style="2" customWidth="1"/>
    <col min="26" max="26" width="4.28125" style="2" customWidth="1"/>
    <col min="27" max="27" width="5.28125" style="2" bestFit="1" customWidth="1"/>
    <col min="28" max="28" width="4.8515625" style="2" customWidth="1"/>
    <col min="29" max="29" width="4.140625" style="2" bestFit="1" customWidth="1"/>
    <col min="30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9" s="4" customFormat="1" ht="12.75" customHeight="1">
      <c r="A6" s="334" t="s">
        <v>137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"/>
    </row>
    <row r="7" spans="1:29" s="4" customFormat="1" ht="30" customHeight="1">
      <c r="A7" s="335" t="s">
        <v>120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5"/>
    </row>
    <row r="8" spans="1:29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"/>
    </row>
    <row r="9" spans="1:29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5"/>
    </row>
    <row r="10" spans="1:29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4" customFormat="1" ht="21" customHeight="1">
      <c r="A11" s="329" t="s">
        <v>16</v>
      </c>
      <c r="B11" s="329" t="s">
        <v>67</v>
      </c>
      <c r="C11" s="333" t="s">
        <v>89</v>
      </c>
      <c r="D11" s="333"/>
      <c r="E11" s="333"/>
      <c r="F11" s="333"/>
      <c r="G11" s="333"/>
      <c r="H11" s="333"/>
      <c r="I11" s="91"/>
      <c r="J11" s="333" t="s">
        <v>90</v>
      </c>
      <c r="K11" s="333"/>
      <c r="L11" s="333"/>
      <c r="M11" s="333"/>
      <c r="N11" s="333"/>
      <c r="O11" s="333"/>
      <c r="P11" s="29"/>
      <c r="Q11" s="333" t="s">
        <v>91</v>
      </c>
      <c r="R11" s="333"/>
      <c r="S11" s="333"/>
      <c r="T11" s="333"/>
      <c r="U11" s="333"/>
      <c r="V11" s="333"/>
      <c r="W11" s="29"/>
      <c r="X11" s="333" t="s">
        <v>77</v>
      </c>
      <c r="Y11" s="333"/>
      <c r="Z11" s="333"/>
      <c r="AA11" s="333"/>
      <c r="AB11" s="333"/>
      <c r="AC11" s="333"/>
    </row>
    <row r="12" spans="1:29" s="8" customFormat="1" ht="24">
      <c r="A12" s="330"/>
      <c r="B12" s="330"/>
      <c r="C12" s="189" t="s">
        <v>115</v>
      </c>
      <c r="D12" s="190" t="s">
        <v>11</v>
      </c>
      <c r="E12" s="189" t="s">
        <v>129</v>
      </c>
      <c r="F12" s="190" t="s">
        <v>114</v>
      </c>
      <c r="G12" s="190" t="s">
        <v>11</v>
      </c>
      <c r="H12" s="189" t="s">
        <v>129</v>
      </c>
      <c r="I12" s="24"/>
      <c r="J12" s="189" t="s">
        <v>115</v>
      </c>
      <c r="K12" s="190" t="s">
        <v>11</v>
      </c>
      <c r="L12" s="189" t="s">
        <v>129</v>
      </c>
      <c r="M12" s="190" t="s">
        <v>114</v>
      </c>
      <c r="N12" s="190" t="s">
        <v>11</v>
      </c>
      <c r="O12" s="189" t="s">
        <v>129</v>
      </c>
      <c r="P12" s="24"/>
      <c r="Q12" s="189" t="s">
        <v>115</v>
      </c>
      <c r="R12" s="190" t="s">
        <v>11</v>
      </c>
      <c r="S12" s="189" t="s">
        <v>129</v>
      </c>
      <c r="T12" s="190" t="s">
        <v>114</v>
      </c>
      <c r="U12" s="190" t="s">
        <v>11</v>
      </c>
      <c r="V12" s="189" t="s">
        <v>129</v>
      </c>
      <c r="W12" s="24"/>
      <c r="X12" s="189" t="s">
        <v>115</v>
      </c>
      <c r="Y12" s="190" t="s">
        <v>11</v>
      </c>
      <c r="Z12" s="189" t="s">
        <v>129</v>
      </c>
      <c r="AA12" s="190" t="s">
        <v>114</v>
      </c>
      <c r="AB12" s="190" t="s">
        <v>11</v>
      </c>
      <c r="AC12" s="189" t="s">
        <v>129</v>
      </c>
    </row>
    <row r="13" spans="1:29" s="8" customFormat="1" ht="14.25" customHeight="1">
      <c r="A13" s="12"/>
      <c r="B13" s="12"/>
      <c r="C13" s="101"/>
      <c r="D13" s="101"/>
      <c r="E13" s="101"/>
      <c r="F13" s="37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37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s="8" customFormat="1" ht="12">
      <c r="A14" s="17" t="s">
        <v>15</v>
      </c>
      <c r="B14" s="30" t="s">
        <v>100</v>
      </c>
      <c r="C14" s="136">
        <v>2491.01</v>
      </c>
      <c r="D14" s="107">
        <v>3.1</v>
      </c>
      <c r="E14" s="93">
        <f>1.96*C14*D14/100</f>
        <v>151.3537676</v>
      </c>
      <c r="F14" s="108">
        <v>40.33</v>
      </c>
      <c r="G14" s="67">
        <v>3.1</v>
      </c>
      <c r="H14" s="107">
        <f>1.96*F14*G14/100</f>
        <v>2.4504508</v>
      </c>
      <c r="I14" s="67"/>
      <c r="J14" s="136">
        <v>2057.59</v>
      </c>
      <c r="K14" s="107">
        <v>3.75</v>
      </c>
      <c r="L14" s="93">
        <f>1.96*J14*K14/100</f>
        <v>151.232865</v>
      </c>
      <c r="M14" s="108">
        <v>33.31</v>
      </c>
      <c r="N14" s="67">
        <v>3.75</v>
      </c>
      <c r="O14" s="107">
        <f>1.96*M14*N14/100</f>
        <v>2.448285</v>
      </c>
      <c r="P14" s="67"/>
      <c r="Q14" s="93">
        <v>856.41</v>
      </c>
      <c r="R14" s="107">
        <v>6.44</v>
      </c>
      <c r="S14" s="93">
        <f>1.96*Q14*R14/100</f>
        <v>108.09949584</v>
      </c>
      <c r="T14" s="108">
        <v>13.87</v>
      </c>
      <c r="U14" s="67">
        <v>6.44</v>
      </c>
      <c r="V14" s="107">
        <f>1.96*T14*U14/100</f>
        <v>1.75072688</v>
      </c>
      <c r="W14" s="67"/>
      <c r="X14" s="93">
        <v>570.71</v>
      </c>
      <c r="Y14" s="107">
        <v>8.38</v>
      </c>
      <c r="Z14" s="93">
        <f>1.96*X14*Y14/100</f>
        <v>93.73797608000001</v>
      </c>
      <c r="AA14" s="108">
        <v>9.24</v>
      </c>
      <c r="AB14" s="67">
        <v>8.38</v>
      </c>
      <c r="AC14" s="107">
        <f>1.96*AA14*AB14/100</f>
        <v>1.51765152</v>
      </c>
    </row>
    <row r="15" spans="1:29" s="8" customFormat="1" ht="12">
      <c r="A15" s="18"/>
      <c r="B15" s="31" t="s">
        <v>101</v>
      </c>
      <c r="C15" s="137">
        <v>1136.51</v>
      </c>
      <c r="D15" s="109">
        <v>5.65</v>
      </c>
      <c r="E15" s="97">
        <f aca="true" t="shared" si="0" ref="E15:E33">1.96*C15*D15/100</f>
        <v>125.8571174</v>
      </c>
      <c r="F15" s="110">
        <v>18.4</v>
      </c>
      <c r="G15" s="111">
        <v>5.65</v>
      </c>
      <c r="H15" s="109">
        <f aca="true" t="shared" si="1" ref="H15:H33">1.96*F15*G15/100</f>
        <v>2.0376160000000003</v>
      </c>
      <c r="I15" s="111"/>
      <c r="J15" s="137">
        <v>2100.94</v>
      </c>
      <c r="K15" s="109">
        <v>3.69</v>
      </c>
      <c r="L15" s="97">
        <f aca="true" t="shared" si="2" ref="L15:L33">1.96*J15*K15/100</f>
        <v>151.94838456000002</v>
      </c>
      <c r="M15" s="110">
        <v>34.01</v>
      </c>
      <c r="N15" s="111">
        <v>3.69</v>
      </c>
      <c r="O15" s="109">
        <f aca="true" t="shared" si="3" ref="O15:O33">1.96*M15*N15/100</f>
        <v>2.4597392399999998</v>
      </c>
      <c r="P15" s="111"/>
      <c r="Q15" s="137">
        <v>1672.22</v>
      </c>
      <c r="R15" s="109">
        <v>4.12</v>
      </c>
      <c r="S15" s="97">
        <f aca="true" t="shared" si="4" ref="S15:S33">1.96*Q15*R15/100</f>
        <v>135.03510943999999</v>
      </c>
      <c r="T15" s="110">
        <v>27.07</v>
      </c>
      <c r="U15" s="111">
        <v>4.12</v>
      </c>
      <c r="V15" s="109">
        <f aca="true" t="shared" si="5" ref="V15:V33">1.96*T15*U15/100</f>
        <v>2.18595664</v>
      </c>
      <c r="W15" s="111"/>
      <c r="X15" s="137">
        <v>1192.91</v>
      </c>
      <c r="Y15" s="109">
        <v>5.02</v>
      </c>
      <c r="Z15" s="97">
        <f aca="true" t="shared" si="6" ref="Z15:Z33">1.96*X15*Y15/100</f>
        <v>117.37280071999997</v>
      </c>
      <c r="AA15" s="110">
        <v>19.31</v>
      </c>
      <c r="AB15" s="111">
        <v>5.02</v>
      </c>
      <c r="AC15" s="109">
        <f aca="true" t="shared" si="7" ref="AC15:AC33">1.96*AA15*AB15/100</f>
        <v>1.8999495199999998</v>
      </c>
    </row>
    <row r="16" spans="1:29" s="8" customFormat="1" ht="12">
      <c r="A16" s="17"/>
      <c r="B16" s="30" t="s">
        <v>102</v>
      </c>
      <c r="C16" s="136">
        <v>1144.8</v>
      </c>
      <c r="D16" s="107">
        <v>5.11</v>
      </c>
      <c r="E16" s="93">
        <f t="shared" si="0"/>
        <v>114.6585888</v>
      </c>
      <c r="F16" s="108">
        <v>18.53</v>
      </c>
      <c r="G16" s="67">
        <v>5.11</v>
      </c>
      <c r="H16" s="107">
        <f t="shared" si="1"/>
        <v>1.8558906800000003</v>
      </c>
      <c r="I16" s="67"/>
      <c r="J16" s="136">
        <v>2020.2</v>
      </c>
      <c r="K16" s="107">
        <v>3.79</v>
      </c>
      <c r="L16" s="93">
        <f t="shared" si="2"/>
        <v>150.0685368</v>
      </c>
      <c r="M16" s="108">
        <v>32.71</v>
      </c>
      <c r="N16" s="67">
        <v>3.79</v>
      </c>
      <c r="O16" s="107">
        <f t="shared" si="3"/>
        <v>2.42982964</v>
      </c>
      <c r="P16" s="67"/>
      <c r="Q16" s="136">
        <v>1378.01</v>
      </c>
      <c r="R16" s="107">
        <v>4.78</v>
      </c>
      <c r="S16" s="93">
        <f t="shared" si="4"/>
        <v>129.10300088</v>
      </c>
      <c r="T16" s="108">
        <v>22.31</v>
      </c>
      <c r="U16" s="67">
        <v>4.78</v>
      </c>
      <c r="V16" s="107">
        <f t="shared" si="5"/>
        <v>2.0901792799999996</v>
      </c>
      <c r="W16" s="67"/>
      <c r="X16" s="93">
        <v>988.46</v>
      </c>
      <c r="Y16" s="107">
        <v>5.79</v>
      </c>
      <c r="Z16" s="93">
        <f t="shared" si="6"/>
        <v>112.17439463999999</v>
      </c>
      <c r="AA16" s="108">
        <v>16</v>
      </c>
      <c r="AB16" s="67">
        <v>5.79</v>
      </c>
      <c r="AC16" s="107">
        <f t="shared" si="7"/>
        <v>1.815744</v>
      </c>
    </row>
    <row r="17" spans="1:29" s="8" customFormat="1" ht="12">
      <c r="A17" s="18"/>
      <c r="B17" s="31" t="s">
        <v>92</v>
      </c>
      <c r="C17" s="137">
        <v>2528.6</v>
      </c>
      <c r="D17" s="109">
        <v>3.04</v>
      </c>
      <c r="E17" s="97">
        <f t="shared" si="0"/>
        <v>150.6641024</v>
      </c>
      <c r="F17" s="110">
        <v>40.94</v>
      </c>
      <c r="G17" s="111">
        <v>3.04</v>
      </c>
      <c r="H17" s="109">
        <f t="shared" si="1"/>
        <v>2.4393689599999995</v>
      </c>
      <c r="I17" s="111"/>
      <c r="J17" s="137">
        <v>2150.93</v>
      </c>
      <c r="K17" s="109">
        <v>3.6</v>
      </c>
      <c r="L17" s="97">
        <f t="shared" si="2"/>
        <v>151.76962079999998</v>
      </c>
      <c r="M17" s="110">
        <v>34.82</v>
      </c>
      <c r="N17" s="111">
        <v>3.6</v>
      </c>
      <c r="O17" s="109">
        <f t="shared" si="3"/>
        <v>2.4568991999999996</v>
      </c>
      <c r="P17" s="111"/>
      <c r="Q17" s="97">
        <v>884.7</v>
      </c>
      <c r="R17" s="109">
        <v>6.15</v>
      </c>
      <c r="S17" s="97">
        <f t="shared" si="4"/>
        <v>106.64173800000002</v>
      </c>
      <c r="T17" s="110">
        <v>14.32</v>
      </c>
      <c r="U17" s="111">
        <v>6.15</v>
      </c>
      <c r="V17" s="109">
        <f t="shared" si="5"/>
        <v>1.7261328</v>
      </c>
      <c r="W17" s="111"/>
      <c r="X17" s="97">
        <v>498.22</v>
      </c>
      <c r="Y17" s="109">
        <v>8.96</v>
      </c>
      <c r="Z17" s="97">
        <f t="shared" si="6"/>
        <v>87.49540352000002</v>
      </c>
      <c r="AA17" s="110">
        <v>8.07</v>
      </c>
      <c r="AB17" s="111">
        <v>8.96</v>
      </c>
      <c r="AC17" s="109">
        <f t="shared" si="7"/>
        <v>1.41722112</v>
      </c>
    </row>
    <row r="18" spans="1:29" s="8" customFormat="1" ht="12">
      <c r="A18" s="17"/>
      <c r="B18" s="30" t="s">
        <v>103</v>
      </c>
      <c r="C18" s="136">
        <v>2511.17</v>
      </c>
      <c r="D18" s="107">
        <v>3.09</v>
      </c>
      <c r="E18" s="93">
        <f t="shared" si="0"/>
        <v>152.08649988000002</v>
      </c>
      <c r="F18" s="108">
        <v>40.66</v>
      </c>
      <c r="G18" s="67">
        <v>3.09</v>
      </c>
      <c r="H18" s="107">
        <f t="shared" si="1"/>
        <v>2.46253224</v>
      </c>
      <c r="I18" s="67"/>
      <c r="J18" s="136">
        <v>2220.86</v>
      </c>
      <c r="K18" s="107">
        <v>3.52</v>
      </c>
      <c r="L18" s="93">
        <f t="shared" si="2"/>
        <v>153.22157312000002</v>
      </c>
      <c r="M18" s="108">
        <v>35.96</v>
      </c>
      <c r="N18" s="67">
        <v>3.52</v>
      </c>
      <c r="O18" s="107">
        <f t="shared" si="3"/>
        <v>2.48095232</v>
      </c>
      <c r="P18" s="67"/>
      <c r="Q18" s="93">
        <v>932.02</v>
      </c>
      <c r="R18" s="107">
        <v>6.21</v>
      </c>
      <c r="S18" s="93">
        <f t="shared" si="4"/>
        <v>113.44174632000001</v>
      </c>
      <c r="T18" s="108">
        <v>15.09</v>
      </c>
      <c r="U18" s="67">
        <v>6.21</v>
      </c>
      <c r="V18" s="107">
        <f t="shared" si="5"/>
        <v>1.83669444</v>
      </c>
      <c r="W18" s="67"/>
      <c r="X18" s="93">
        <v>379.45</v>
      </c>
      <c r="Y18" s="107">
        <v>9.02</v>
      </c>
      <c r="Z18" s="93">
        <f t="shared" si="6"/>
        <v>67.0837244</v>
      </c>
      <c r="AA18" s="108">
        <v>6.14</v>
      </c>
      <c r="AB18" s="67">
        <v>9.02</v>
      </c>
      <c r="AC18" s="107">
        <f t="shared" si="7"/>
        <v>1.08550288</v>
      </c>
    </row>
    <row r="19" spans="1:29" s="8" customFormat="1" ht="12">
      <c r="A19" s="18"/>
      <c r="B19" s="31" t="s">
        <v>104</v>
      </c>
      <c r="C19" s="137">
        <v>3410.12</v>
      </c>
      <c r="D19" s="109">
        <v>2.32</v>
      </c>
      <c r="E19" s="97">
        <f t="shared" si="0"/>
        <v>155.06497664</v>
      </c>
      <c r="F19" s="110">
        <v>55.21</v>
      </c>
      <c r="G19" s="111">
        <v>2.32</v>
      </c>
      <c r="H19" s="109">
        <f t="shared" si="1"/>
        <v>2.51050912</v>
      </c>
      <c r="I19" s="111"/>
      <c r="J19" s="137">
        <v>1511.34</v>
      </c>
      <c r="K19" s="109">
        <v>4.6</v>
      </c>
      <c r="L19" s="97">
        <f t="shared" si="2"/>
        <v>136.2624144</v>
      </c>
      <c r="M19" s="110">
        <v>24.47</v>
      </c>
      <c r="N19" s="111">
        <v>4.6</v>
      </c>
      <c r="O19" s="109">
        <f t="shared" si="3"/>
        <v>2.2062152</v>
      </c>
      <c r="P19" s="111"/>
      <c r="Q19" s="97">
        <v>684.35</v>
      </c>
      <c r="R19" s="109">
        <v>6.89</v>
      </c>
      <c r="S19" s="97">
        <f t="shared" si="4"/>
        <v>92.41736139999999</v>
      </c>
      <c r="T19" s="110">
        <v>11.08</v>
      </c>
      <c r="U19" s="111">
        <v>6.89</v>
      </c>
      <c r="V19" s="109">
        <f t="shared" si="5"/>
        <v>1.4962875199999999</v>
      </c>
      <c r="W19" s="111"/>
      <c r="X19" s="97">
        <v>431.21</v>
      </c>
      <c r="Y19" s="109">
        <v>8.7</v>
      </c>
      <c r="Z19" s="97">
        <f t="shared" si="6"/>
        <v>73.52992919999998</v>
      </c>
      <c r="AA19" s="110">
        <v>6.98</v>
      </c>
      <c r="AB19" s="111">
        <v>8.7</v>
      </c>
      <c r="AC19" s="109">
        <f t="shared" si="7"/>
        <v>1.1902295999999999</v>
      </c>
    </row>
    <row r="20" spans="1:29" s="8" customFormat="1" ht="12">
      <c r="A20" s="17"/>
      <c r="B20" s="30" t="s">
        <v>105</v>
      </c>
      <c r="C20" s="136">
        <v>2481.74</v>
      </c>
      <c r="D20" s="107">
        <v>3.13</v>
      </c>
      <c r="E20" s="93">
        <f t="shared" si="0"/>
        <v>152.24978552</v>
      </c>
      <c r="F20" s="108">
        <v>40.18</v>
      </c>
      <c r="G20" s="67">
        <v>3.13</v>
      </c>
      <c r="H20" s="107">
        <f t="shared" si="1"/>
        <v>2.4649626399999995</v>
      </c>
      <c r="I20" s="67"/>
      <c r="J20" s="136">
        <v>2368.94</v>
      </c>
      <c r="K20" s="107">
        <v>3.31</v>
      </c>
      <c r="L20" s="93">
        <f t="shared" si="2"/>
        <v>153.68735144000001</v>
      </c>
      <c r="M20" s="108">
        <v>38.35</v>
      </c>
      <c r="N20" s="67">
        <v>3.31</v>
      </c>
      <c r="O20" s="107">
        <f t="shared" si="3"/>
        <v>2.4879946</v>
      </c>
      <c r="P20" s="67"/>
      <c r="Q20" s="93">
        <v>873.31</v>
      </c>
      <c r="R20" s="107">
        <v>6.08</v>
      </c>
      <c r="S20" s="93">
        <f t="shared" si="4"/>
        <v>104.07060608</v>
      </c>
      <c r="T20" s="108">
        <v>14.14</v>
      </c>
      <c r="U20" s="67">
        <v>6.08</v>
      </c>
      <c r="V20" s="107">
        <f t="shared" si="5"/>
        <v>1.6850355200000002</v>
      </c>
      <c r="W20" s="67"/>
      <c r="X20" s="93">
        <v>340.1</v>
      </c>
      <c r="Y20" s="107">
        <v>10.07</v>
      </c>
      <c r="Z20" s="93">
        <f t="shared" si="6"/>
        <v>67.1262172</v>
      </c>
      <c r="AA20" s="108">
        <v>5.51</v>
      </c>
      <c r="AB20" s="67">
        <v>10.07</v>
      </c>
      <c r="AC20" s="107">
        <f t="shared" si="7"/>
        <v>1.08751972</v>
      </c>
    </row>
    <row r="21" spans="1:29" s="8" customFormat="1" ht="12">
      <c r="A21" s="18" t="s">
        <v>7</v>
      </c>
      <c r="B21" s="31" t="s">
        <v>100</v>
      </c>
      <c r="C21" s="86">
        <v>878.15</v>
      </c>
      <c r="D21" s="115">
        <v>3.31</v>
      </c>
      <c r="E21" s="86">
        <f t="shared" si="0"/>
        <v>56.9708594</v>
      </c>
      <c r="F21" s="116">
        <v>39.67</v>
      </c>
      <c r="G21" s="68">
        <v>3.31</v>
      </c>
      <c r="H21" s="115">
        <f t="shared" si="1"/>
        <v>2.5736309200000007</v>
      </c>
      <c r="I21" s="68"/>
      <c r="J21" s="86">
        <v>714.87</v>
      </c>
      <c r="K21" s="115">
        <v>3.97</v>
      </c>
      <c r="L21" s="86">
        <f t="shared" si="2"/>
        <v>55.625464439999995</v>
      </c>
      <c r="M21" s="116">
        <v>32.29</v>
      </c>
      <c r="N21" s="68">
        <v>3.97</v>
      </c>
      <c r="O21" s="115">
        <f t="shared" si="3"/>
        <v>2.5125494799999997</v>
      </c>
      <c r="P21" s="68"/>
      <c r="Q21" s="86">
        <v>347.9</v>
      </c>
      <c r="R21" s="115">
        <v>6.47</v>
      </c>
      <c r="S21" s="86">
        <f t="shared" si="4"/>
        <v>44.117894799999995</v>
      </c>
      <c r="T21" s="116">
        <v>15.71</v>
      </c>
      <c r="U21" s="68">
        <v>6.47</v>
      </c>
      <c r="V21" s="115">
        <f t="shared" si="5"/>
        <v>1.9922165200000002</v>
      </c>
      <c r="W21" s="68"/>
      <c r="X21" s="86">
        <v>179.7</v>
      </c>
      <c r="Y21" s="115">
        <v>7.98</v>
      </c>
      <c r="Z21" s="86">
        <f t="shared" si="6"/>
        <v>28.106517600000004</v>
      </c>
      <c r="AA21" s="116">
        <v>8.12</v>
      </c>
      <c r="AB21" s="68">
        <v>7.98</v>
      </c>
      <c r="AC21" s="115">
        <f t="shared" si="7"/>
        <v>1.27003296</v>
      </c>
    </row>
    <row r="22" spans="1:29" s="8" customFormat="1" ht="12">
      <c r="A22" s="17"/>
      <c r="B22" s="30" t="s">
        <v>101</v>
      </c>
      <c r="C22" s="85">
        <v>344.46</v>
      </c>
      <c r="D22" s="112">
        <v>6.4</v>
      </c>
      <c r="E22" s="85">
        <f t="shared" si="0"/>
        <v>43.20906239999999</v>
      </c>
      <c r="F22" s="113">
        <v>15.56</v>
      </c>
      <c r="G22" s="114">
        <v>6.4</v>
      </c>
      <c r="H22" s="112">
        <f t="shared" si="1"/>
        <v>1.9518464000000002</v>
      </c>
      <c r="I22" s="114"/>
      <c r="J22" s="85">
        <v>713.61</v>
      </c>
      <c r="K22" s="112">
        <v>3.97</v>
      </c>
      <c r="L22" s="85">
        <f t="shared" si="2"/>
        <v>55.52742132</v>
      </c>
      <c r="M22" s="113">
        <v>32.23</v>
      </c>
      <c r="N22" s="114">
        <v>3.97</v>
      </c>
      <c r="O22" s="112">
        <f t="shared" si="3"/>
        <v>2.50788076</v>
      </c>
      <c r="P22" s="114"/>
      <c r="Q22" s="85">
        <v>679.06</v>
      </c>
      <c r="R22" s="112">
        <v>4.09</v>
      </c>
      <c r="S22" s="85">
        <f t="shared" si="4"/>
        <v>54.436165839999994</v>
      </c>
      <c r="T22" s="113">
        <v>30.67</v>
      </c>
      <c r="U22" s="114">
        <v>4.09</v>
      </c>
      <c r="V22" s="112">
        <f t="shared" si="5"/>
        <v>2.45862988</v>
      </c>
      <c r="W22" s="114"/>
      <c r="X22" s="85">
        <v>451.12</v>
      </c>
      <c r="Y22" s="112">
        <v>5.09</v>
      </c>
      <c r="Z22" s="85">
        <f t="shared" si="6"/>
        <v>45.00553568</v>
      </c>
      <c r="AA22" s="113">
        <v>20.38</v>
      </c>
      <c r="AB22" s="114">
        <v>5.09</v>
      </c>
      <c r="AC22" s="112">
        <f t="shared" si="7"/>
        <v>2.03319032</v>
      </c>
    </row>
    <row r="23" spans="1:29" s="8" customFormat="1" ht="12">
      <c r="A23" s="18"/>
      <c r="B23" s="31" t="s">
        <v>102</v>
      </c>
      <c r="C23" s="86">
        <v>438.57</v>
      </c>
      <c r="D23" s="115">
        <v>5.41</v>
      </c>
      <c r="E23" s="86">
        <f t="shared" si="0"/>
        <v>46.50420852</v>
      </c>
      <c r="F23" s="116">
        <v>19.81</v>
      </c>
      <c r="G23" s="68">
        <v>5.41</v>
      </c>
      <c r="H23" s="115">
        <f t="shared" si="1"/>
        <v>2.1005731599999997</v>
      </c>
      <c r="I23" s="68"/>
      <c r="J23" s="86">
        <v>712.77</v>
      </c>
      <c r="K23" s="115">
        <v>3.98</v>
      </c>
      <c r="L23" s="86">
        <f t="shared" si="2"/>
        <v>55.60176216</v>
      </c>
      <c r="M23" s="116">
        <v>32.2</v>
      </c>
      <c r="N23" s="68">
        <v>3.98</v>
      </c>
      <c r="O23" s="115">
        <f t="shared" si="3"/>
        <v>2.5118576000000004</v>
      </c>
      <c r="P23" s="68"/>
      <c r="Q23" s="86">
        <v>516.92</v>
      </c>
      <c r="R23" s="115">
        <v>4.88</v>
      </c>
      <c r="S23" s="86">
        <f t="shared" si="4"/>
        <v>49.44236415999999</v>
      </c>
      <c r="T23" s="116">
        <v>23.35</v>
      </c>
      <c r="U23" s="68">
        <v>4.88</v>
      </c>
      <c r="V23" s="115">
        <f t="shared" si="5"/>
        <v>2.2333808000000004</v>
      </c>
      <c r="W23" s="68"/>
      <c r="X23" s="86">
        <v>333.38</v>
      </c>
      <c r="Y23" s="115">
        <v>6.25</v>
      </c>
      <c r="Z23" s="86">
        <f t="shared" si="6"/>
        <v>40.83905</v>
      </c>
      <c r="AA23" s="116">
        <v>15.06</v>
      </c>
      <c r="AB23" s="68">
        <v>6.25</v>
      </c>
      <c r="AC23" s="115">
        <f t="shared" si="7"/>
        <v>1.84485</v>
      </c>
    </row>
    <row r="24" spans="1:29" s="8" customFormat="1" ht="12">
      <c r="A24" s="17"/>
      <c r="B24" s="30" t="s">
        <v>92</v>
      </c>
      <c r="C24" s="85">
        <v>942.22</v>
      </c>
      <c r="D24" s="112">
        <v>3.16</v>
      </c>
      <c r="E24" s="85">
        <f t="shared" si="0"/>
        <v>58.35733792</v>
      </c>
      <c r="F24" s="113">
        <v>42.56</v>
      </c>
      <c r="G24" s="114">
        <v>3.16</v>
      </c>
      <c r="H24" s="112">
        <f t="shared" si="1"/>
        <v>2.6359961600000004</v>
      </c>
      <c r="I24" s="114"/>
      <c r="J24" s="85">
        <v>734.16</v>
      </c>
      <c r="K24" s="112">
        <v>3.78</v>
      </c>
      <c r="L24" s="85">
        <f t="shared" si="2"/>
        <v>54.39244607999999</v>
      </c>
      <c r="M24" s="113">
        <v>33.16</v>
      </c>
      <c r="N24" s="114">
        <v>3.78</v>
      </c>
      <c r="O24" s="112">
        <f t="shared" si="3"/>
        <v>2.4567580799999993</v>
      </c>
      <c r="P24" s="114"/>
      <c r="Q24" s="85">
        <v>324.44</v>
      </c>
      <c r="R24" s="112">
        <v>6.8</v>
      </c>
      <c r="S24" s="85">
        <f t="shared" si="4"/>
        <v>43.241363199999995</v>
      </c>
      <c r="T24" s="113">
        <v>14.65</v>
      </c>
      <c r="U24" s="114">
        <v>6.8</v>
      </c>
      <c r="V24" s="112">
        <f t="shared" si="5"/>
        <v>1.9525519999999998</v>
      </c>
      <c r="W24" s="114"/>
      <c r="X24" s="85">
        <v>174.61</v>
      </c>
      <c r="Y24" s="112">
        <v>8.69</v>
      </c>
      <c r="Z24" s="85">
        <f t="shared" si="6"/>
        <v>29.74027364</v>
      </c>
      <c r="AA24" s="113">
        <v>7.89</v>
      </c>
      <c r="AB24" s="114">
        <v>8.69</v>
      </c>
      <c r="AC24" s="112">
        <f t="shared" si="7"/>
        <v>1.3438563599999997</v>
      </c>
    </row>
    <row r="25" spans="1:29" s="8" customFormat="1" ht="12">
      <c r="A25" s="18"/>
      <c r="B25" s="31" t="s">
        <v>103</v>
      </c>
      <c r="C25" s="86">
        <v>876.6</v>
      </c>
      <c r="D25" s="115">
        <v>3.29</v>
      </c>
      <c r="E25" s="86">
        <f t="shared" si="0"/>
        <v>56.526674400000005</v>
      </c>
      <c r="F25" s="116">
        <v>39.6</v>
      </c>
      <c r="G25" s="68">
        <v>3.29</v>
      </c>
      <c r="H25" s="115">
        <f t="shared" si="1"/>
        <v>2.5535664</v>
      </c>
      <c r="I25" s="68"/>
      <c r="J25" s="86">
        <v>789.55</v>
      </c>
      <c r="K25" s="115">
        <v>3.66</v>
      </c>
      <c r="L25" s="86">
        <f t="shared" si="2"/>
        <v>56.6391588</v>
      </c>
      <c r="M25" s="116">
        <v>35.66</v>
      </c>
      <c r="N25" s="68">
        <v>3.66</v>
      </c>
      <c r="O25" s="115">
        <f t="shared" si="3"/>
        <v>2.5581057599999997</v>
      </c>
      <c r="P25" s="68"/>
      <c r="Q25" s="86">
        <v>342.36</v>
      </c>
      <c r="R25" s="115">
        <v>6.43</v>
      </c>
      <c r="S25" s="86">
        <f t="shared" si="4"/>
        <v>43.14694608</v>
      </c>
      <c r="T25" s="116">
        <v>15.46</v>
      </c>
      <c r="U25" s="68">
        <v>6.43</v>
      </c>
      <c r="V25" s="115">
        <f t="shared" si="5"/>
        <v>1.9483928799999999</v>
      </c>
      <c r="W25" s="68"/>
      <c r="X25" s="86">
        <v>143.42</v>
      </c>
      <c r="Y25" s="115">
        <v>9.04</v>
      </c>
      <c r="Z25" s="86">
        <f t="shared" si="6"/>
        <v>25.411729279999996</v>
      </c>
      <c r="AA25" s="116">
        <v>6.48</v>
      </c>
      <c r="AB25" s="68">
        <v>9.04</v>
      </c>
      <c r="AC25" s="115">
        <f t="shared" si="7"/>
        <v>1.14815232</v>
      </c>
    </row>
    <row r="26" spans="1:29" s="8" customFormat="1" ht="12">
      <c r="A26" s="17"/>
      <c r="B26" s="30" t="s">
        <v>104</v>
      </c>
      <c r="C26" s="83">
        <v>1064.54</v>
      </c>
      <c r="D26" s="112">
        <v>2.8</v>
      </c>
      <c r="E26" s="85">
        <f t="shared" si="0"/>
        <v>58.42195519999999</v>
      </c>
      <c r="F26" s="113">
        <v>48.08</v>
      </c>
      <c r="G26" s="114">
        <v>2.8</v>
      </c>
      <c r="H26" s="112">
        <f t="shared" si="1"/>
        <v>2.6386303999999994</v>
      </c>
      <c r="I26" s="114"/>
      <c r="J26" s="85">
        <v>603.29</v>
      </c>
      <c r="K26" s="112">
        <v>4.5</v>
      </c>
      <c r="L26" s="85">
        <f t="shared" si="2"/>
        <v>53.210178</v>
      </c>
      <c r="M26" s="113">
        <v>27.25</v>
      </c>
      <c r="N26" s="114">
        <v>4.5</v>
      </c>
      <c r="O26" s="112">
        <f t="shared" si="3"/>
        <v>2.40345</v>
      </c>
      <c r="P26" s="114"/>
      <c r="Q26" s="85">
        <v>272.57</v>
      </c>
      <c r="R26" s="112">
        <v>7.35</v>
      </c>
      <c r="S26" s="85">
        <f t="shared" si="4"/>
        <v>39.2664342</v>
      </c>
      <c r="T26" s="113">
        <v>12.31</v>
      </c>
      <c r="U26" s="114">
        <v>7.35</v>
      </c>
      <c r="V26" s="112">
        <f t="shared" si="5"/>
        <v>1.7733786</v>
      </c>
      <c r="W26" s="114"/>
      <c r="X26" s="85">
        <v>205.07</v>
      </c>
      <c r="Y26" s="112">
        <v>8.63</v>
      </c>
      <c r="Z26" s="85">
        <f t="shared" si="6"/>
        <v>34.68718036</v>
      </c>
      <c r="AA26" s="113">
        <v>9.26</v>
      </c>
      <c r="AB26" s="114">
        <v>8.63</v>
      </c>
      <c r="AC26" s="112">
        <f t="shared" si="7"/>
        <v>1.5663104800000003</v>
      </c>
    </row>
    <row r="27" spans="1:29" s="8" customFormat="1" ht="12">
      <c r="A27" s="18"/>
      <c r="B27" s="31" t="s">
        <v>105</v>
      </c>
      <c r="C27" s="86">
        <v>838.06</v>
      </c>
      <c r="D27" s="115">
        <v>3.41</v>
      </c>
      <c r="E27" s="86">
        <f t="shared" si="0"/>
        <v>56.01257816</v>
      </c>
      <c r="F27" s="116">
        <v>37.85</v>
      </c>
      <c r="G27" s="68">
        <v>3.41</v>
      </c>
      <c r="H27" s="115">
        <f t="shared" si="1"/>
        <v>2.5297426000000005</v>
      </c>
      <c r="I27" s="68"/>
      <c r="J27" s="86">
        <v>858.12</v>
      </c>
      <c r="K27" s="115">
        <v>3.42</v>
      </c>
      <c r="L27" s="86">
        <f t="shared" si="2"/>
        <v>57.52149984</v>
      </c>
      <c r="M27" s="116">
        <v>38.76</v>
      </c>
      <c r="N27" s="68">
        <v>3.42</v>
      </c>
      <c r="O27" s="115">
        <f t="shared" si="3"/>
        <v>2.59816032</v>
      </c>
      <c r="P27" s="68"/>
      <c r="Q27" s="86">
        <v>316.71</v>
      </c>
      <c r="R27" s="115">
        <v>6.79</v>
      </c>
      <c r="S27" s="86">
        <f t="shared" si="4"/>
        <v>42.14903364</v>
      </c>
      <c r="T27" s="116">
        <v>14.31</v>
      </c>
      <c r="U27" s="68">
        <v>6.79</v>
      </c>
      <c r="V27" s="115">
        <f t="shared" si="5"/>
        <v>1.90443204</v>
      </c>
      <c r="W27" s="68"/>
      <c r="X27" s="86">
        <v>136.89</v>
      </c>
      <c r="Y27" s="115">
        <v>9.24</v>
      </c>
      <c r="Z27" s="86">
        <f t="shared" si="6"/>
        <v>24.791326559999998</v>
      </c>
      <c r="AA27" s="116">
        <v>6.18</v>
      </c>
      <c r="AB27" s="68">
        <v>9.24</v>
      </c>
      <c r="AC27" s="115">
        <f t="shared" si="7"/>
        <v>1.11922272</v>
      </c>
    </row>
    <row r="28" spans="1:29" s="8" customFormat="1" ht="12">
      <c r="A28" s="17" t="s">
        <v>8</v>
      </c>
      <c r="B28" s="30" t="s">
        <v>100</v>
      </c>
      <c r="C28" s="85">
        <v>1612.86</v>
      </c>
      <c r="D28" s="112">
        <v>4.44</v>
      </c>
      <c r="E28" s="85">
        <f t="shared" si="0"/>
        <v>140.35752864</v>
      </c>
      <c r="F28" s="113">
        <v>40.7</v>
      </c>
      <c r="G28" s="114">
        <v>4.44</v>
      </c>
      <c r="H28" s="112">
        <f t="shared" si="1"/>
        <v>3.5418768000000007</v>
      </c>
      <c r="I28" s="114"/>
      <c r="J28" s="83">
        <v>1342.72</v>
      </c>
      <c r="K28" s="112">
        <v>5.34</v>
      </c>
      <c r="L28" s="85">
        <f t="shared" si="2"/>
        <v>140.53444608</v>
      </c>
      <c r="M28" s="113">
        <v>33.88</v>
      </c>
      <c r="N28" s="114">
        <v>5.34</v>
      </c>
      <c r="O28" s="112">
        <f t="shared" si="3"/>
        <v>3.5460163200000006</v>
      </c>
      <c r="P28" s="114"/>
      <c r="Q28" s="85">
        <v>508.51</v>
      </c>
      <c r="R28" s="112">
        <v>9.91</v>
      </c>
      <c r="S28" s="85">
        <f t="shared" si="4"/>
        <v>98.77094836</v>
      </c>
      <c r="T28" s="113">
        <v>12.83</v>
      </c>
      <c r="U28" s="114">
        <v>9.91</v>
      </c>
      <c r="V28" s="112">
        <f t="shared" si="5"/>
        <v>2.49204788</v>
      </c>
      <c r="W28" s="114"/>
      <c r="X28" s="85">
        <v>391.01</v>
      </c>
      <c r="Y28" s="112">
        <v>11.67</v>
      </c>
      <c r="Z28" s="85">
        <f t="shared" si="6"/>
        <v>89.43649932</v>
      </c>
      <c r="AA28" s="113">
        <v>9.87</v>
      </c>
      <c r="AB28" s="114">
        <v>11.67</v>
      </c>
      <c r="AC28" s="112">
        <f t="shared" si="7"/>
        <v>2.25758484</v>
      </c>
    </row>
    <row r="29" spans="1:29" s="8" customFormat="1" ht="12">
      <c r="A29" s="18"/>
      <c r="B29" s="31" t="s">
        <v>101</v>
      </c>
      <c r="C29" s="86">
        <v>792.05</v>
      </c>
      <c r="D29" s="115">
        <v>7.61</v>
      </c>
      <c r="E29" s="86">
        <f t="shared" si="0"/>
        <v>118.1390098</v>
      </c>
      <c r="F29" s="116">
        <v>19.99</v>
      </c>
      <c r="G29" s="68">
        <v>7.61</v>
      </c>
      <c r="H29" s="115">
        <f t="shared" si="1"/>
        <v>2.98162844</v>
      </c>
      <c r="I29" s="68"/>
      <c r="J29" s="84">
        <v>1387.33</v>
      </c>
      <c r="K29" s="115">
        <v>5.2</v>
      </c>
      <c r="L29" s="86">
        <f t="shared" si="2"/>
        <v>141.39667359999999</v>
      </c>
      <c r="M29" s="116">
        <v>35.01</v>
      </c>
      <c r="N29" s="68">
        <v>5.2</v>
      </c>
      <c r="O29" s="115">
        <f t="shared" si="3"/>
        <v>3.5682191999999997</v>
      </c>
      <c r="P29" s="68"/>
      <c r="Q29" s="86">
        <v>993.16</v>
      </c>
      <c r="R29" s="115">
        <v>6.35</v>
      </c>
      <c r="S29" s="86">
        <f t="shared" si="4"/>
        <v>123.60869359999998</v>
      </c>
      <c r="T29" s="116">
        <v>25.06</v>
      </c>
      <c r="U29" s="68">
        <v>6.35</v>
      </c>
      <c r="V29" s="115">
        <f t="shared" si="5"/>
        <v>3.1189675999999995</v>
      </c>
      <c r="W29" s="68"/>
      <c r="X29" s="86">
        <v>741.79</v>
      </c>
      <c r="Y29" s="115">
        <v>7.46</v>
      </c>
      <c r="Z29" s="86">
        <f t="shared" si="6"/>
        <v>108.46156663999999</v>
      </c>
      <c r="AA29" s="116">
        <v>18.72</v>
      </c>
      <c r="AB29" s="68">
        <v>7.46</v>
      </c>
      <c r="AC29" s="115">
        <f t="shared" si="7"/>
        <v>2.7371635199999997</v>
      </c>
    </row>
    <row r="30" spans="1:29" s="8" customFormat="1" ht="12">
      <c r="A30" s="17"/>
      <c r="B30" s="30" t="s">
        <v>102</v>
      </c>
      <c r="C30" s="85">
        <v>706.23</v>
      </c>
      <c r="D30" s="112">
        <v>7.57</v>
      </c>
      <c r="E30" s="85">
        <f t="shared" si="0"/>
        <v>104.78475756000002</v>
      </c>
      <c r="F30" s="113">
        <v>17.82</v>
      </c>
      <c r="G30" s="114">
        <v>7.57</v>
      </c>
      <c r="H30" s="112">
        <f t="shared" si="1"/>
        <v>2.64398904</v>
      </c>
      <c r="I30" s="114"/>
      <c r="J30" s="83">
        <v>1307.43</v>
      </c>
      <c r="K30" s="112">
        <v>5.44</v>
      </c>
      <c r="L30" s="85">
        <f t="shared" si="2"/>
        <v>139.40341632000002</v>
      </c>
      <c r="M30" s="113">
        <v>32.99</v>
      </c>
      <c r="N30" s="114">
        <v>5.44</v>
      </c>
      <c r="O30" s="112">
        <f t="shared" si="3"/>
        <v>3.51752576</v>
      </c>
      <c r="P30" s="114"/>
      <c r="Q30" s="85">
        <v>861.1</v>
      </c>
      <c r="R30" s="112">
        <v>7.07</v>
      </c>
      <c r="S30" s="85">
        <f t="shared" si="4"/>
        <v>119.32434920000001</v>
      </c>
      <c r="T30" s="113">
        <v>21.73</v>
      </c>
      <c r="U30" s="114">
        <v>7.07</v>
      </c>
      <c r="V30" s="112">
        <f t="shared" si="5"/>
        <v>3.0111695600000004</v>
      </c>
      <c r="W30" s="114"/>
      <c r="X30" s="85">
        <v>655.08</v>
      </c>
      <c r="Y30" s="112">
        <v>8.14</v>
      </c>
      <c r="Z30" s="85">
        <f t="shared" si="6"/>
        <v>104.51408352000003</v>
      </c>
      <c r="AA30" s="113">
        <v>16.53</v>
      </c>
      <c r="AB30" s="114">
        <v>8.14</v>
      </c>
      <c r="AC30" s="112">
        <f t="shared" si="7"/>
        <v>2.6372623200000005</v>
      </c>
    </row>
    <row r="31" spans="1:29" s="8" customFormat="1" ht="12">
      <c r="A31" s="18"/>
      <c r="B31" s="31" t="s">
        <v>92</v>
      </c>
      <c r="C31" s="84">
        <v>1586.38</v>
      </c>
      <c r="D31" s="115">
        <v>4.48</v>
      </c>
      <c r="E31" s="86">
        <f t="shared" si="0"/>
        <v>139.29685504000003</v>
      </c>
      <c r="F31" s="116">
        <v>40.03</v>
      </c>
      <c r="G31" s="68">
        <v>4.48</v>
      </c>
      <c r="H31" s="115">
        <f t="shared" si="1"/>
        <v>3.5149542400000002</v>
      </c>
      <c r="I31" s="68"/>
      <c r="J31" s="84">
        <v>1416.76</v>
      </c>
      <c r="K31" s="115">
        <v>5.1</v>
      </c>
      <c r="L31" s="86">
        <f t="shared" si="2"/>
        <v>141.6193296</v>
      </c>
      <c r="M31" s="116">
        <v>35.75</v>
      </c>
      <c r="N31" s="68">
        <v>5.1</v>
      </c>
      <c r="O31" s="115">
        <f t="shared" si="3"/>
        <v>3.5735699999999992</v>
      </c>
      <c r="P31" s="68"/>
      <c r="Q31" s="86">
        <v>560.26</v>
      </c>
      <c r="R31" s="115">
        <v>8.88</v>
      </c>
      <c r="S31" s="86">
        <f t="shared" si="4"/>
        <v>97.51213248</v>
      </c>
      <c r="T31" s="116">
        <v>14.14</v>
      </c>
      <c r="U31" s="68">
        <v>8.88</v>
      </c>
      <c r="V31" s="115">
        <f t="shared" si="5"/>
        <v>2.4610387200000003</v>
      </c>
      <c r="W31" s="68"/>
      <c r="X31" s="86">
        <v>323.61</v>
      </c>
      <c r="Y31" s="115">
        <v>12.98</v>
      </c>
      <c r="Z31" s="86">
        <f t="shared" si="6"/>
        <v>82.32897288</v>
      </c>
      <c r="AA31" s="116">
        <v>8.17</v>
      </c>
      <c r="AB31" s="68">
        <v>12.98</v>
      </c>
      <c r="AC31" s="115">
        <f t="shared" si="7"/>
        <v>2.0785133600000005</v>
      </c>
    </row>
    <row r="32" spans="1:29" s="8" customFormat="1" ht="12">
      <c r="A32" s="17"/>
      <c r="B32" s="30" t="s">
        <v>103</v>
      </c>
      <c r="C32" s="83">
        <v>1634.58</v>
      </c>
      <c r="D32" s="112">
        <v>4.41</v>
      </c>
      <c r="E32" s="85">
        <f t="shared" si="0"/>
        <v>141.28655687999998</v>
      </c>
      <c r="F32" s="113">
        <v>41.25</v>
      </c>
      <c r="G32" s="114">
        <v>4.41</v>
      </c>
      <c r="H32" s="112">
        <f t="shared" si="1"/>
        <v>3.565485</v>
      </c>
      <c r="I32" s="114"/>
      <c r="J32" s="83">
        <v>1431.31</v>
      </c>
      <c r="K32" s="112">
        <v>5.07</v>
      </c>
      <c r="L32" s="85">
        <f t="shared" si="2"/>
        <v>142.23213732</v>
      </c>
      <c r="M32" s="113">
        <v>36.12</v>
      </c>
      <c r="N32" s="114">
        <v>5.07</v>
      </c>
      <c r="O32" s="112">
        <f t="shared" si="3"/>
        <v>3.5893166400000003</v>
      </c>
      <c r="P32" s="114"/>
      <c r="Q32" s="85">
        <v>589.66</v>
      </c>
      <c r="R32" s="112">
        <v>9.08</v>
      </c>
      <c r="S32" s="85">
        <f t="shared" si="4"/>
        <v>104.94061088000001</v>
      </c>
      <c r="T32" s="113">
        <v>14.88</v>
      </c>
      <c r="U32" s="114">
        <v>9.08</v>
      </c>
      <c r="V32" s="112">
        <f t="shared" si="5"/>
        <v>2.6481638399999996</v>
      </c>
      <c r="W32" s="114"/>
      <c r="X32" s="85">
        <v>236.03</v>
      </c>
      <c r="Y32" s="112">
        <v>13.42</v>
      </c>
      <c r="Z32" s="85">
        <f t="shared" si="6"/>
        <v>62.08344296</v>
      </c>
      <c r="AA32" s="113">
        <v>5.96</v>
      </c>
      <c r="AB32" s="114">
        <v>13.42</v>
      </c>
      <c r="AC32" s="112">
        <f t="shared" si="7"/>
        <v>1.5676707199999997</v>
      </c>
    </row>
    <row r="33" spans="1:29" s="8" customFormat="1" ht="12">
      <c r="A33" s="18"/>
      <c r="B33" s="31" t="s">
        <v>104</v>
      </c>
      <c r="C33" s="84">
        <v>2345.58</v>
      </c>
      <c r="D33" s="115">
        <v>3.13</v>
      </c>
      <c r="E33" s="86">
        <f t="shared" si="0"/>
        <v>143.89664184</v>
      </c>
      <c r="F33" s="116">
        <v>59.19</v>
      </c>
      <c r="G33" s="68">
        <v>3.13</v>
      </c>
      <c r="H33" s="115">
        <f t="shared" si="1"/>
        <v>3.63118812</v>
      </c>
      <c r="I33" s="68"/>
      <c r="J33" s="86">
        <v>908.05</v>
      </c>
      <c r="K33" s="115">
        <v>7.04</v>
      </c>
      <c r="L33" s="86">
        <f t="shared" si="2"/>
        <v>125.2963712</v>
      </c>
      <c r="M33" s="116">
        <v>22.91</v>
      </c>
      <c r="N33" s="68">
        <v>7.04</v>
      </c>
      <c r="O33" s="115">
        <f t="shared" si="3"/>
        <v>3.1612134399999996</v>
      </c>
      <c r="P33" s="68"/>
      <c r="Q33" s="86">
        <v>411.79</v>
      </c>
      <c r="R33" s="115">
        <v>10.36</v>
      </c>
      <c r="S33" s="86">
        <f t="shared" si="4"/>
        <v>83.61643024000001</v>
      </c>
      <c r="T33" s="116">
        <v>10.39</v>
      </c>
      <c r="U33" s="68">
        <v>10.36</v>
      </c>
      <c r="V33" s="115">
        <f t="shared" si="5"/>
        <v>2.10975184</v>
      </c>
      <c r="W33" s="68"/>
      <c r="X33" s="86">
        <v>226.14</v>
      </c>
      <c r="Y33" s="115">
        <v>14.62</v>
      </c>
      <c r="Z33" s="86">
        <f t="shared" si="6"/>
        <v>64.80086927999999</v>
      </c>
      <c r="AA33" s="116">
        <v>5.71</v>
      </c>
      <c r="AB33" s="68">
        <v>14.62</v>
      </c>
      <c r="AC33" s="115">
        <f t="shared" si="7"/>
        <v>1.6362119199999998</v>
      </c>
    </row>
    <row r="34" spans="1:29" s="8" customFormat="1" ht="12">
      <c r="A34" s="34"/>
      <c r="B34" s="35" t="s">
        <v>105</v>
      </c>
      <c r="C34" s="87">
        <v>1643.68</v>
      </c>
      <c r="D34" s="135">
        <v>4.39</v>
      </c>
      <c r="E34" s="87">
        <f>1.96*C34*D34/100</f>
        <v>141.42880191999998</v>
      </c>
      <c r="F34" s="123">
        <v>41.48</v>
      </c>
      <c r="G34" s="69">
        <v>4.39</v>
      </c>
      <c r="H34" s="135">
        <f>1.96*F34*G34/100</f>
        <v>3.5691051199999992</v>
      </c>
      <c r="I34" s="69"/>
      <c r="J34" s="138">
        <v>1510.82</v>
      </c>
      <c r="K34" s="135">
        <v>4.82</v>
      </c>
      <c r="L34" s="87">
        <f>1.96*J34*K34/100</f>
        <v>142.73018704</v>
      </c>
      <c r="M34" s="123">
        <v>38.13</v>
      </c>
      <c r="N34" s="69">
        <v>4.82</v>
      </c>
      <c r="O34" s="135">
        <f>1.96*M34*N34/100</f>
        <v>3.602217360000001</v>
      </c>
      <c r="P34" s="69"/>
      <c r="Q34" s="87">
        <v>556.6</v>
      </c>
      <c r="R34" s="135">
        <v>8.72</v>
      </c>
      <c r="S34" s="87">
        <f>1.96*Q34*R34/100</f>
        <v>95.1296192</v>
      </c>
      <c r="T34" s="123">
        <v>14.05</v>
      </c>
      <c r="U34" s="69">
        <v>8.72</v>
      </c>
      <c r="V34" s="135">
        <f>1.96*T34*U34/100</f>
        <v>2.4013136000000004</v>
      </c>
      <c r="W34" s="69"/>
      <c r="X34" s="87">
        <v>203.21</v>
      </c>
      <c r="Y34" s="135">
        <v>15.66</v>
      </c>
      <c r="Z34" s="87">
        <f>1.96*X34*Y34/100</f>
        <v>62.372464560000004</v>
      </c>
      <c r="AA34" s="123">
        <v>5.13</v>
      </c>
      <c r="AB34" s="69">
        <v>15.66</v>
      </c>
      <c r="AC34" s="135">
        <f>1.96*AA34*AB34/100</f>
        <v>1.57458168</v>
      </c>
    </row>
    <row r="35" spans="1:29" s="8" customFormat="1" ht="9" customHeight="1">
      <c r="A35" s="9"/>
      <c r="B35" s="9"/>
      <c r="C35" s="9"/>
      <c r="D35" s="9"/>
      <c r="E35" s="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6" customFormat="1" ht="12.75">
      <c r="A36" s="39" t="s">
        <v>9</v>
      </c>
      <c r="B36" s="39"/>
      <c r="C36" s="39"/>
      <c r="D36" s="39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s="6" customFormat="1" ht="12.75">
      <c r="A37" s="39" t="s">
        <v>10</v>
      </c>
      <c r="B37" s="39"/>
      <c r="C37" s="39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</row>
    <row r="66" spans="1:29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29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1:29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  <row r="69" spans="1:29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</row>
    <row r="72" spans="1:29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</row>
    <row r="75" spans="1:29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</row>
    <row r="77" spans="1:29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</row>
    <row r="78" spans="1:29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</row>
    <row r="79" spans="1:29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</row>
    <row r="80" spans="1:29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29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</row>
  </sheetData>
  <sheetProtection/>
  <mergeCells count="10">
    <mergeCell ref="A11:A12"/>
    <mergeCell ref="B11:B12"/>
    <mergeCell ref="A6:AB6"/>
    <mergeCell ref="A7:AB7"/>
    <mergeCell ref="A8:AB8"/>
    <mergeCell ref="A9:AB9"/>
    <mergeCell ref="C11:H11"/>
    <mergeCell ref="J11:O11"/>
    <mergeCell ref="Q11:V11"/>
    <mergeCell ref="X11:AC11"/>
  </mergeCells>
  <printOptions horizontalCentered="1" verticalCentered="1"/>
  <pageMargins left="0.9448818897637796" right="0.9448818897637796" top="2.1" bottom="0.984251968503937" header="0" footer="0"/>
  <pageSetup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AC72"/>
  <sheetViews>
    <sheetView showGridLines="0" zoomScale="75" zoomScaleNormal="75" zoomScalePageLayoutView="0" workbookViewId="0" topLeftCell="A1">
      <selection activeCell="D37" sqref="D37"/>
    </sheetView>
  </sheetViews>
  <sheetFormatPr defaultColWidth="11.421875" defaultRowHeight="12.75"/>
  <cols>
    <col min="1" max="1" width="15.57421875" style="2" customWidth="1"/>
    <col min="2" max="2" width="68.421875" style="2" customWidth="1"/>
    <col min="3" max="3" width="11.7109375" style="2" customWidth="1"/>
    <col min="4" max="4" width="4.8515625" style="2" bestFit="1" customWidth="1"/>
    <col min="5" max="5" width="4.7109375" style="2" bestFit="1" customWidth="1"/>
    <col min="6" max="6" width="5.7109375" style="2" bestFit="1" customWidth="1"/>
    <col min="7" max="7" width="4.8515625" style="2" bestFit="1" customWidth="1"/>
    <col min="8" max="8" width="4.8515625" style="2" customWidth="1"/>
    <col min="9" max="9" width="2.00390625" style="2" customWidth="1"/>
    <col min="10" max="10" width="6.8515625" style="2" bestFit="1" customWidth="1"/>
    <col min="11" max="11" width="5.28125" style="2" bestFit="1" customWidth="1"/>
    <col min="12" max="12" width="4.7109375" style="2" bestFit="1" customWidth="1"/>
    <col min="13" max="14" width="5.28125" style="2" bestFit="1" customWidth="1"/>
    <col min="15" max="15" width="5.28125" style="2" customWidth="1"/>
    <col min="16" max="16" width="3.00390625" style="2" customWidth="1"/>
    <col min="17" max="17" width="6.421875" style="2" bestFit="1" customWidth="1"/>
    <col min="18" max="18" width="4.57421875" style="2" bestFit="1" customWidth="1"/>
    <col min="19" max="19" width="4.7109375" style="2" bestFit="1" customWidth="1"/>
    <col min="20" max="20" width="5.7109375" style="2" bestFit="1" customWidth="1"/>
    <col min="21" max="21" width="4.57421875" style="2" bestFit="1" customWidth="1"/>
    <col min="22" max="22" width="4.57421875" style="2" customWidth="1"/>
    <col min="23" max="23" width="2.140625" style="2" customWidth="1"/>
    <col min="24" max="24" width="6.8515625" style="2" bestFit="1" customWidth="1"/>
    <col min="25" max="25" width="4.57421875" style="2" bestFit="1" customWidth="1"/>
    <col min="26" max="26" width="4.7109375" style="2" bestFit="1" customWidth="1"/>
    <col min="27" max="27" width="5.7109375" style="2" bestFit="1" customWidth="1"/>
    <col min="28" max="28" width="4.57421875" style="2" bestFit="1" customWidth="1"/>
    <col min="29" max="29" width="4.57421875" style="2" customWidth="1"/>
    <col min="30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9" s="4" customFormat="1" ht="12.75" customHeight="1">
      <c r="A6" s="334" t="s">
        <v>136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"/>
    </row>
    <row r="7" spans="1:29" s="4" customFormat="1" ht="30" customHeight="1">
      <c r="A7" s="334" t="s">
        <v>121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"/>
    </row>
    <row r="8" spans="1:29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"/>
    </row>
    <row r="9" spans="1:29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5"/>
    </row>
    <row r="10" spans="1:29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8" customFormat="1" ht="15.75" customHeight="1">
      <c r="A11" s="329" t="s">
        <v>16</v>
      </c>
      <c r="B11" s="329" t="s">
        <v>108</v>
      </c>
      <c r="C11" s="336" t="s">
        <v>31</v>
      </c>
      <c r="D11" s="336"/>
      <c r="E11" s="336"/>
      <c r="F11" s="336"/>
      <c r="G11" s="336"/>
      <c r="H11" s="336"/>
      <c r="I11" s="139"/>
      <c r="J11" s="336" t="s">
        <v>57</v>
      </c>
      <c r="K11" s="336"/>
      <c r="L11" s="336"/>
      <c r="M11" s="336"/>
      <c r="N11" s="336"/>
      <c r="O11" s="336"/>
      <c r="P11" s="139"/>
      <c r="Q11" s="336" t="s">
        <v>56</v>
      </c>
      <c r="R11" s="336"/>
      <c r="S11" s="336"/>
      <c r="T11" s="336"/>
      <c r="U11" s="336"/>
      <c r="V11" s="336"/>
      <c r="W11" s="139"/>
      <c r="X11" s="336" t="s">
        <v>32</v>
      </c>
      <c r="Y11" s="336"/>
      <c r="Z11" s="336"/>
      <c r="AA11" s="336"/>
      <c r="AB11" s="336"/>
      <c r="AC11" s="336"/>
    </row>
    <row r="12" spans="1:29" s="8" customFormat="1" ht="24">
      <c r="A12" s="345"/>
      <c r="B12" s="345"/>
      <c r="C12" s="189" t="s">
        <v>115</v>
      </c>
      <c r="D12" s="190" t="s">
        <v>11</v>
      </c>
      <c r="E12" s="189" t="s">
        <v>129</v>
      </c>
      <c r="F12" s="190" t="s">
        <v>114</v>
      </c>
      <c r="G12" s="190" t="s">
        <v>11</v>
      </c>
      <c r="H12" s="189" t="s">
        <v>129</v>
      </c>
      <c r="I12" s="190"/>
      <c r="J12" s="189" t="s">
        <v>115</v>
      </c>
      <c r="K12" s="190" t="s">
        <v>11</v>
      </c>
      <c r="L12" s="189" t="s">
        <v>129</v>
      </c>
      <c r="M12" s="190" t="s">
        <v>114</v>
      </c>
      <c r="N12" s="190" t="s">
        <v>11</v>
      </c>
      <c r="O12" s="189" t="s">
        <v>129</v>
      </c>
      <c r="P12" s="190"/>
      <c r="Q12" s="189" t="s">
        <v>115</v>
      </c>
      <c r="R12" s="190" t="s">
        <v>11</v>
      </c>
      <c r="S12" s="189" t="s">
        <v>129</v>
      </c>
      <c r="T12" s="190" t="s">
        <v>114</v>
      </c>
      <c r="U12" s="190" t="s">
        <v>11</v>
      </c>
      <c r="V12" s="189" t="s">
        <v>129</v>
      </c>
      <c r="W12" s="190"/>
      <c r="X12" s="189" t="s">
        <v>115</v>
      </c>
      <c r="Y12" s="190" t="s">
        <v>11</v>
      </c>
      <c r="Z12" s="189" t="s">
        <v>129</v>
      </c>
      <c r="AA12" s="190" t="s">
        <v>114</v>
      </c>
      <c r="AB12" s="190" t="s">
        <v>11</v>
      </c>
      <c r="AC12" s="189" t="s">
        <v>129</v>
      </c>
    </row>
    <row r="13" spans="1:29" s="8" customFormat="1" ht="14.25" customHeight="1">
      <c r="A13" s="12"/>
      <c r="B13" s="12"/>
      <c r="C13" s="12"/>
      <c r="D13" s="12"/>
      <c r="E13" s="12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3"/>
      <c r="V13" s="13"/>
      <c r="W13" s="13"/>
      <c r="X13" s="13"/>
      <c r="Y13" s="13"/>
      <c r="Z13" s="13"/>
      <c r="AA13" s="13"/>
      <c r="AB13" s="13"/>
      <c r="AC13" s="20"/>
    </row>
    <row r="14" spans="1:29" s="8" customFormat="1" ht="12">
      <c r="A14" s="17" t="s">
        <v>15</v>
      </c>
      <c r="B14" s="140" t="s">
        <v>106</v>
      </c>
      <c r="C14" s="93">
        <v>428.96</v>
      </c>
      <c r="D14" s="107">
        <v>9.41</v>
      </c>
      <c r="E14" s="93">
        <f>1.96*C14*D14/100</f>
        <v>79.11566656</v>
      </c>
      <c r="F14" s="107">
        <v>6.94</v>
      </c>
      <c r="G14" s="143">
        <v>9.41</v>
      </c>
      <c r="H14" s="107">
        <f>1.96*F14*G14/100</f>
        <v>1.2799858400000002</v>
      </c>
      <c r="I14" s="143"/>
      <c r="J14" s="93">
        <v>315.5</v>
      </c>
      <c r="K14" s="107">
        <v>10.17</v>
      </c>
      <c r="L14" s="93">
        <f>1.96*J14*K14/100</f>
        <v>62.889246</v>
      </c>
      <c r="M14" s="107">
        <v>5.11</v>
      </c>
      <c r="N14" s="143">
        <v>10.17</v>
      </c>
      <c r="O14" s="107">
        <f>1.96*M14*N14/100</f>
        <v>1.0185865200000002</v>
      </c>
      <c r="P14" s="107"/>
      <c r="Q14" s="136">
        <v>1749.69</v>
      </c>
      <c r="R14" s="107">
        <v>4.23</v>
      </c>
      <c r="S14" s="93">
        <f>1.96*Q14*R14/100</f>
        <v>145.06329852000002</v>
      </c>
      <c r="T14" s="107">
        <v>28.33</v>
      </c>
      <c r="U14" s="143">
        <v>4.23</v>
      </c>
      <c r="V14" s="107">
        <f>1.96*T14*U14/100</f>
        <v>2.34878364</v>
      </c>
      <c r="W14" s="143"/>
      <c r="X14" s="136">
        <v>3603.59</v>
      </c>
      <c r="Y14" s="107">
        <v>2.21</v>
      </c>
      <c r="Z14" s="93">
        <f>1.96*X14*Y14/100</f>
        <v>156.09310444</v>
      </c>
      <c r="AA14" s="107">
        <v>58.34</v>
      </c>
      <c r="AB14" s="143">
        <v>2.21</v>
      </c>
      <c r="AC14" s="107">
        <f>1.96*AA14*AB14/100</f>
        <v>2.52705544</v>
      </c>
    </row>
    <row r="15" spans="1:29" s="8" customFormat="1" ht="24">
      <c r="A15" s="18"/>
      <c r="B15" s="141" t="s">
        <v>107</v>
      </c>
      <c r="C15" s="97">
        <v>375.34</v>
      </c>
      <c r="D15" s="109">
        <v>10.11</v>
      </c>
      <c r="E15" s="97">
        <f aca="true" t="shared" si="0" ref="E15:E25">1.96*C15*D15/100</f>
        <v>74.37587303999999</v>
      </c>
      <c r="F15" s="109">
        <v>6.08</v>
      </c>
      <c r="G15" s="144">
        <v>10.11</v>
      </c>
      <c r="H15" s="109">
        <f aca="true" t="shared" si="1" ref="H15:H25">1.96*F15*G15/100</f>
        <v>1.20478848</v>
      </c>
      <c r="I15" s="144"/>
      <c r="J15" s="137">
        <v>1984</v>
      </c>
      <c r="K15" s="109">
        <v>3.8</v>
      </c>
      <c r="L15" s="97">
        <f aca="true" t="shared" si="2" ref="L15:L25">1.96*J15*K15/100</f>
        <v>147.76832</v>
      </c>
      <c r="M15" s="109">
        <v>32.12</v>
      </c>
      <c r="N15" s="144">
        <v>3.8</v>
      </c>
      <c r="O15" s="109">
        <f aca="true" t="shared" si="3" ref="O15:O25">1.96*M15*N15/100</f>
        <v>2.3922975999999996</v>
      </c>
      <c r="P15" s="109"/>
      <c r="Q15" s="137">
        <v>1560.26</v>
      </c>
      <c r="R15" s="109">
        <v>4.61</v>
      </c>
      <c r="S15" s="97">
        <f aca="true" t="shared" si="4" ref="S15:S25">1.96*Q15*R15/100</f>
        <v>140.97885256</v>
      </c>
      <c r="T15" s="109">
        <v>25.26</v>
      </c>
      <c r="U15" s="144">
        <v>4.61</v>
      </c>
      <c r="V15" s="109">
        <f aca="true" t="shared" si="5" ref="V15:V25">1.96*T15*U15/100</f>
        <v>2.28239256</v>
      </c>
      <c r="W15" s="144"/>
      <c r="X15" s="137">
        <v>1821.51</v>
      </c>
      <c r="Y15" s="109">
        <v>3.81</v>
      </c>
      <c r="Z15" s="97">
        <f aca="true" t="shared" si="6" ref="Z15:Z25">1.96*X15*Y15/100</f>
        <v>136.02308076</v>
      </c>
      <c r="AA15" s="109">
        <v>29.49</v>
      </c>
      <c r="AB15" s="144">
        <v>3.81</v>
      </c>
      <c r="AC15" s="109">
        <f aca="true" t="shared" si="7" ref="AC15:AC25">1.96*AA15*AB15/100</f>
        <v>2.20219524</v>
      </c>
    </row>
    <row r="16" spans="1:29" s="8" customFormat="1" ht="36">
      <c r="A16" s="17"/>
      <c r="B16" s="140" t="s">
        <v>78</v>
      </c>
      <c r="C16" s="136">
        <v>2126.39</v>
      </c>
      <c r="D16" s="107">
        <v>3.45</v>
      </c>
      <c r="E16" s="93">
        <f t="shared" si="0"/>
        <v>143.7864918</v>
      </c>
      <c r="F16" s="107">
        <v>34.43</v>
      </c>
      <c r="G16" s="143">
        <v>3.45</v>
      </c>
      <c r="H16" s="107">
        <f t="shared" si="1"/>
        <v>2.3281566000000002</v>
      </c>
      <c r="I16" s="143"/>
      <c r="J16" s="136">
        <v>2544.24</v>
      </c>
      <c r="K16" s="107">
        <v>3.13</v>
      </c>
      <c r="L16" s="93">
        <f t="shared" si="2"/>
        <v>156.08403552</v>
      </c>
      <c r="M16" s="107">
        <v>41.19</v>
      </c>
      <c r="N16" s="143">
        <v>3.13</v>
      </c>
      <c r="O16" s="107">
        <f t="shared" si="3"/>
        <v>2.52692412</v>
      </c>
      <c r="P16" s="107"/>
      <c r="Q16" s="93">
        <v>759.48</v>
      </c>
      <c r="R16" s="107">
        <v>7.18</v>
      </c>
      <c r="S16" s="93">
        <f t="shared" si="4"/>
        <v>106.88010144</v>
      </c>
      <c r="T16" s="107">
        <v>12.3</v>
      </c>
      <c r="U16" s="143">
        <v>7.18</v>
      </c>
      <c r="V16" s="107">
        <f t="shared" si="5"/>
        <v>1.7309544</v>
      </c>
      <c r="W16" s="143"/>
      <c r="X16" s="93">
        <v>627.78</v>
      </c>
      <c r="Y16" s="107">
        <v>7.48</v>
      </c>
      <c r="Z16" s="93">
        <f t="shared" si="6"/>
        <v>92.03757024000001</v>
      </c>
      <c r="AA16" s="107">
        <v>10.16</v>
      </c>
      <c r="AB16" s="143">
        <v>7.48</v>
      </c>
      <c r="AC16" s="107">
        <f t="shared" si="7"/>
        <v>1.4895372800000002</v>
      </c>
    </row>
    <row r="17" spans="1:29" s="8" customFormat="1" ht="12">
      <c r="A17" s="18"/>
      <c r="B17" s="141" t="s">
        <v>79</v>
      </c>
      <c r="C17" s="137">
        <v>1860.11</v>
      </c>
      <c r="D17" s="109">
        <v>3.88</v>
      </c>
      <c r="E17" s="97">
        <f t="shared" si="0"/>
        <v>141.45764528</v>
      </c>
      <c r="F17" s="109">
        <v>30.12</v>
      </c>
      <c r="G17" s="144">
        <v>3.88</v>
      </c>
      <c r="H17" s="109">
        <f t="shared" si="1"/>
        <v>2.2905657600000002</v>
      </c>
      <c r="I17" s="144"/>
      <c r="J17" s="137">
        <v>2165.67</v>
      </c>
      <c r="K17" s="109">
        <v>3.58</v>
      </c>
      <c r="L17" s="97">
        <f t="shared" si="2"/>
        <v>151.96073256000003</v>
      </c>
      <c r="M17" s="109">
        <v>35.06</v>
      </c>
      <c r="N17" s="144">
        <v>3.58</v>
      </c>
      <c r="O17" s="109">
        <f t="shared" si="3"/>
        <v>2.46009008</v>
      </c>
      <c r="P17" s="109"/>
      <c r="Q17" s="97">
        <v>953.24</v>
      </c>
      <c r="R17" s="109">
        <v>6.32</v>
      </c>
      <c r="S17" s="97">
        <f t="shared" si="4"/>
        <v>118.07974528000001</v>
      </c>
      <c r="T17" s="109">
        <v>15.43</v>
      </c>
      <c r="U17" s="144">
        <v>6.32</v>
      </c>
      <c r="V17" s="109">
        <f t="shared" si="5"/>
        <v>1.91134496</v>
      </c>
      <c r="W17" s="144"/>
      <c r="X17" s="137">
        <v>1011.65</v>
      </c>
      <c r="Y17" s="109">
        <v>5.57</v>
      </c>
      <c r="Z17" s="97">
        <f t="shared" si="6"/>
        <v>110.4438538</v>
      </c>
      <c r="AA17" s="109">
        <v>16.38</v>
      </c>
      <c r="AB17" s="144">
        <v>5.57</v>
      </c>
      <c r="AC17" s="109">
        <f t="shared" si="7"/>
        <v>1.7882373599999999</v>
      </c>
    </row>
    <row r="18" spans="1:29" s="8" customFormat="1" ht="12">
      <c r="A18" s="17" t="s">
        <v>7</v>
      </c>
      <c r="B18" s="140" t="s">
        <v>106</v>
      </c>
      <c r="C18" s="85">
        <v>121.84</v>
      </c>
      <c r="D18" s="112">
        <v>9.78</v>
      </c>
      <c r="E18" s="85">
        <f t="shared" si="0"/>
        <v>23.355265919999997</v>
      </c>
      <c r="F18" s="112">
        <v>5.5</v>
      </c>
      <c r="G18" s="145">
        <v>9.78</v>
      </c>
      <c r="H18" s="112">
        <f t="shared" si="1"/>
        <v>1.0542839999999998</v>
      </c>
      <c r="I18" s="145"/>
      <c r="J18" s="85">
        <v>106.93</v>
      </c>
      <c r="K18" s="112">
        <v>10.52</v>
      </c>
      <c r="L18" s="85">
        <f t="shared" si="2"/>
        <v>22.04811056</v>
      </c>
      <c r="M18" s="112">
        <v>4.83</v>
      </c>
      <c r="N18" s="145">
        <v>10.52</v>
      </c>
      <c r="O18" s="112">
        <f t="shared" si="3"/>
        <v>0.9959073599999999</v>
      </c>
      <c r="P18" s="112"/>
      <c r="Q18" s="85">
        <v>613.84</v>
      </c>
      <c r="R18" s="112">
        <v>4.38</v>
      </c>
      <c r="S18" s="85">
        <f t="shared" si="4"/>
        <v>52.696936320000006</v>
      </c>
      <c r="T18" s="112">
        <v>27.73</v>
      </c>
      <c r="U18" s="145">
        <v>4.38</v>
      </c>
      <c r="V18" s="112">
        <f t="shared" si="5"/>
        <v>2.38056504</v>
      </c>
      <c r="W18" s="145"/>
      <c r="X18" s="83">
        <v>1337.07</v>
      </c>
      <c r="Y18" s="112">
        <v>2.15</v>
      </c>
      <c r="Z18" s="85">
        <f t="shared" si="6"/>
        <v>56.34412979999999</v>
      </c>
      <c r="AA18" s="112">
        <v>60.39</v>
      </c>
      <c r="AB18" s="145">
        <v>2.15</v>
      </c>
      <c r="AC18" s="112">
        <f t="shared" si="7"/>
        <v>2.5448346</v>
      </c>
    </row>
    <row r="19" spans="1:29" s="8" customFormat="1" ht="24">
      <c r="A19" s="18"/>
      <c r="B19" s="141" t="s">
        <v>107</v>
      </c>
      <c r="C19" s="86">
        <v>150.17</v>
      </c>
      <c r="D19" s="115">
        <v>10.1</v>
      </c>
      <c r="E19" s="86">
        <f t="shared" si="0"/>
        <v>29.727653199999995</v>
      </c>
      <c r="F19" s="115">
        <v>6.78</v>
      </c>
      <c r="G19" s="146">
        <v>10.1</v>
      </c>
      <c r="H19" s="115">
        <f t="shared" si="1"/>
        <v>1.3421688</v>
      </c>
      <c r="I19" s="146"/>
      <c r="J19" s="86">
        <v>760.75</v>
      </c>
      <c r="K19" s="115">
        <v>3.77</v>
      </c>
      <c r="L19" s="86">
        <f t="shared" si="2"/>
        <v>56.213339</v>
      </c>
      <c r="M19" s="115">
        <v>34.36</v>
      </c>
      <c r="N19" s="146">
        <v>3.77</v>
      </c>
      <c r="O19" s="115">
        <f t="shared" si="3"/>
        <v>2.53892912</v>
      </c>
      <c r="P19" s="115"/>
      <c r="Q19" s="86">
        <v>570.13</v>
      </c>
      <c r="R19" s="115">
        <v>4.68</v>
      </c>
      <c r="S19" s="86">
        <f t="shared" si="4"/>
        <v>52.29688464</v>
      </c>
      <c r="T19" s="115">
        <v>25.75</v>
      </c>
      <c r="U19" s="146">
        <v>4.68</v>
      </c>
      <c r="V19" s="115">
        <f t="shared" si="5"/>
        <v>2.3619959999999995</v>
      </c>
      <c r="W19" s="146"/>
      <c r="X19" s="86">
        <v>576.22</v>
      </c>
      <c r="Y19" s="115">
        <v>4.36</v>
      </c>
      <c r="Z19" s="86">
        <f t="shared" si="6"/>
        <v>49.241456320000005</v>
      </c>
      <c r="AA19" s="115">
        <v>26.03</v>
      </c>
      <c r="AB19" s="146">
        <v>4.36</v>
      </c>
      <c r="AC19" s="115">
        <f t="shared" si="7"/>
        <v>2.22441968</v>
      </c>
    </row>
    <row r="20" spans="1:29" s="8" customFormat="1" ht="36">
      <c r="A20" s="17"/>
      <c r="B20" s="140" t="s">
        <v>78</v>
      </c>
      <c r="C20" s="85">
        <v>810.39</v>
      </c>
      <c r="D20" s="112">
        <v>3.59</v>
      </c>
      <c r="E20" s="85">
        <f t="shared" si="0"/>
        <v>57.022281959999994</v>
      </c>
      <c r="F20" s="112">
        <v>36.6</v>
      </c>
      <c r="G20" s="145">
        <v>3.59</v>
      </c>
      <c r="H20" s="112">
        <f t="shared" si="1"/>
        <v>2.5753224</v>
      </c>
      <c r="I20" s="145"/>
      <c r="J20" s="85">
        <v>909.89</v>
      </c>
      <c r="K20" s="112">
        <v>3.25</v>
      </c>
      <c r="L20" s="85">
        <f t="shared" si="2"/>
        <v>57.959993</v>
      </c>
      <c r="M20" s="112">
        <v>41.1</v>
      </c>
      <c r="N20" s="145">
        <v>3.25</v>
      </c>
      <c r="O20" s="112">
        <f t="shared" si="3"/>
        <v>2.6180700000000003</v>
      </c>
      <c r="P20" s="112"/>
      <c r="Q20" s="85">
        <v>251.91</v>
      </c>
      <c r="R20" s="112">
        <v>7.5</v>
      </c>
      <c r="S20" s="85">
        <f t="shared" si="4"/>
        <v>37.03077</v>
      </c>
      <c r="T20" s="112">
        <v>11.38</v>
      </c>
      <c r="U20" s="145">
        <v>7.5</v>
      </c>
      <c r="V20" s="112">
        <f t="shared" si="5"/>
        <v>1.67286</v>
      </c>
      <c r="W20" s="145"/>
      <c r="X20" s="85">
        <v>203.2</v>
      </c>
      <c r="Y20" s="112">
        <v>7.45</v>
      </c>
      <c r="Z20" s="85">
        <f t="shared" si="6"/>
        <v>29.671264</v>
      </c>
      <c r="AA20" s="112">
        <v>9.18</v>
      </c>
      <c r="AB20" s="145">
        <v>7.45</v>
      </c>
      <c r="AC20" s="112">
        <f t="shared" si="7"/>
        <v>1.3404635999999999</v>
      </c>
    </row>
    <row r="21" spans="1:29" s="8" customFormat="1" ht="12">
      <c r="A21" s="18"/>
      <c r="B21" s="141" t="s">
        <v>79</v>
      </c>
      <c r="C21" s="86">
        <v>704.38</v>
      </c>
      <c r="D21" s="115">
        <v>4.02</v>
      </c>
      <c r="E21" s="86">
        <f t="shared" si="0"/>
        <v>55.499508959999986</v>
      </c>
      <c r="F21" s="115">
        <v>31.82</v>
      </c>
      <c r="G21" s="146">
        <v>4.02</v>
      </c>
      <c r="H21" s="115">
        <f t="shared" si="1"/>
        <v>2.5071614399999995</v>
      </c>
      <c r="I21" s="146"/>
      <c r="J21" s="86">
        <v>763.93</v>
      </c>
      <c r="K21" s="115">
        <v>3.74</v>
      </c>
      <c r="L21" s="86">
        <f t="shared" si="2"/>
        <v>55.99912472</v>
      </c>
      <c r="M21" s="115">
        <v>34.51</v>
      </c>
      <c r="N21" s="146">
        <v>3.74</v>
      </c>
      <c r="O21" s="115">
        <f t="shared" si="3"/>
        <v>2.52972104</v>
      </c>
      <c r="P21" s="115"/>
      <c r="Q21" s="86">
        <v>338.89</v>
      </c>
      <c r="R21" s="115">
        <v>6.34</v>
      </c>
      <c r="S21" s="86">
        <f t="shared" si="4"/>
        <v>42.11182696</v>
      </c>
      <c r="T21" s="115">
        <v>15.31</v>
      </c>
      <c r="U21" s="146">
        <v>6.34</v>
      </c>
      <c r="V21" s="115">
        <f t="shared" si="5"/>
        <v>1.90248184</v>
      </c>
      <c r="W21" s="146"/>
      <c r="X21" s="86">
        <v>351.15</v>
      </c>
      <c r="Y21" s="115">
        <v>5.85</v>
      </c>
      <c r="Z21" s="86">
        <f t="shared" si="6"/>
        <v>40.26285899999999</v>
      </c>
      <c r="AA21" s="115">
        <v>15.86</v>
      </c>
      <c r="AB21" s="146">
        <v>5.85</v>
      </c>
      <c r="AC21" s="115">
        <f t="shared" si="7"/>
        <v>1.8185075999999998</v>
      </c>
    </row>
    <row r="22" spans="1:29" s="8" customFormat="1" ht="12">
      <c r="A22" s="17" t="s">
        <v>8</v>
      </c>
      <c r="B22" s="140" t="s">
        <v>106</v>
      </c>
      <c r="C22" s="85">
        <v>307.12</v>
      </c>
      <c r="D22" s="112">
        <v>12.56</v>
      </c>
      <c r="E22" s="85">
        <f t="shared" si="0"/>
        <v>75.60557312</v>
      </c>
      <c r="F22" s="112">
        <v>7.75</v>
      </c>
      <c r="G22" s="145">
        <v>12.56</v>
      </c>
      <c r="H22" s="112">
        <f t="shared" si="1"/>
        <v>1.9078640000000002</v>
      </c>
      <c r="I22" s="145"/>
      <c r="J22" s="85">
        <v>208.58</v>
      </c>
      <c r="K22" s="112">
        <v>14.41</v>
      </c>
      <c r="L22" s="85">
        <f t="shared" si="2"/>
        <v>58.91050088</v>
      </c>
      <c r="M22" s="112">
        <v>5.26</v>
      </c>
      <c r="N22" s="145">
        <v>14.41</v>
      </c>
      <c r="O22" s="112">
        <f t="shared" si="3"/>
        <v>1.4856133599999999</v>
      </c>
      <c r="P22" s="112"/>
      <c r="Q22" s="83">
        <v>1135.85</v>
      </c>
      <c r="R22" s="112">
        <v>6.07</v>
      </c>
      <c r="S22" s="85">
        <f t="shared" si="4"/>
        <v>135.13434619999998</v>
      </c>
      <c r="T22" s="112">
        <v>28.66</v>
      </c>
      <c r="U22" s="145">
        <v>6.07</v>
      </c>
      <c r="V22" s="112">
        <f t="shared" si="5"/>
        <v>3.4097375199999997</v>
      </c>
      <c r="W22" s="145"/>
      <c r="X22" s="83">
        <v>2266.52</v>
      </c>
      <c r="Y22" s="112">
        <v>3.28</v>
      </c>
      <c r="Z22" s="85">
        <f t="shared" si="6"/>
        <v>145.71003776</v>
      </c>
      <c r="AA22" s="112">
        <v>57.2</v>
      </c>
      <c r="AB22" s="145">
        <v>3.28</v>
      </c>
      <c r="AC22" s="112">
        <f t="shared" si="7"/>
        <v>3.6772736000000004</v>
      </c>
    </row>
    <row r="23" spans="1:29" s="8" customFormat="1" ht="24">
      <c r="A23" s="18"/>
      <c r="B23" s="141" t="s">
        <v>107</v>
      </c>
      <c r="C23" s="86">
        <v>225.16</v>
      </c>
      <c r="D23" s="115">
        <v>15.45</v>
      </c>
      <c r="E23" s="86">
        <f t="shared" si="0"/>
        <v>68.18295119999999</v>
      </c>
      <c r="F23" s="115">
        <v>5.68</v>
      </c>
      <c r="G23" s="146">
        <v>15.45</v>
      </c>
      <c r="H23" s="115">
        <f t="shared" si="1"/>
        <v>1.7200175999999998</v>
      </c>
      <c r="I23" s="146"/>
      <c r="J23" s="84">
        <v>1223.24</v>
      </c>
      <c r="K23" s="115">
        <v>5.71</v>
      </c>
      <c r="L23" s="86">
        <f t="shared" si="2"/>
        <v>136.90012784</v>
      </c>
      <c r="M23" s="115">
        <v>30.87</v>
      </c>
      <c r="N23" s="146">
        <v>5.71</v>
      </c>
      <c r="O23" s="115">
        <f t="shared" si="3"/>
        <v>3.45484692</v>
      </c>
      <c r="P23" s="115"/>
      <c r="Q23" s="86">
        <v>990.13</v>
      </c>
      <c r="R23" s="115">
        <v>6.75</v>
      </c>
      <c r="S23" s="86">
        <f t="shared" si="4"/>
        <v>130.994199</v>
      </c>
      <c r="T23" s="115">
        <v>24.99</v>
      </c>
      <c r="U23" s="146">
        <v>6.75</v>
      </c>
      <c r="V23" s="115">
        <f t="shared" si="5"/>
        <v>3.3061769999999995</v>
      </c>
      <c r="W23" s="146"/>
      <c r="X23" s="84">
        <v>1245.29</v>
      </c>
      <c r="Y23" s="115">
        <v>5.19</v>
      </c>
      <c r="Z23" s="86">
        <f t="shared" si="6"/>
        <v>126.67587996</v>
      </c>
      <c r="AA23" s="115">
        <v>31.43</v>
      </c>
      <c r="AB23" s="146">
        <v>5.19</v>
      </c>
      <c r="AC23" s="115">
        <f t="shared" si="7"/>
        <v>3.19718532</v>
      </c>
    </row>
    <row r="24" spans="1:29" s="8" customFormat="1" ht="36">
      <c r="A24" s="17"/>
      <c r="B24" s="140" t="s">
        <v>78</v>
      </c>
      <c r="C24" s="83">
        <v>1316</v>
      </c>
      <c r="D24" s="112">
        <v>5.12</v>
      </c>
      <c r="E24" s="85">
        <f t="shared" si="0"/>
        <v>132.063232</v>
      </c>
      <c r="F24" s="112">
        <v>33.21</v>
      </c>
      <c r="G24" s="145">
        <v>5.12</v>
      </c>
      <c r="H24" s="112">
        <f t="shared" si="1"/>
        <v>3.3326899200000004</v>
      </c>
      <c r="I24" s="145"/>
      <c r="J24" s="83">
        <v>1634.35</v>
      </c>
      <c r="K24" s="112">
        <v>4.52</v>
      </c>
      <c r="L24" s="85">
        <f t="shared" si="2"/>
        <v>144.79033519999996</v>
      </c>
      <c r="M24" s="112">
        <v>41.24</v>
      </c>
      <c r="N24" s="145">
        <v>4.52</v>
      </c>
      <c r="O24" s="112">
        <f t="shared" si="3"/>
        <v>3.6535340799999996</v>
      </c>
      <c r="P24" s="112"/>
      <c r="Q24" s="85">
        <v>507.57</v>
      </c>
      <c r="R24" s="112">
        <v>10.08</v>
      </c>
      <c r="S24" s="85">
        <f t="shared" si="4"/>
        <v>100.27958976</v>
      </c>
      <c r="T24" s="112">
        <v>12.81</v>
      </c>
      <c r="U24" s="145">
        <v>10.08</v>
      </c>
      <c r="V24" s="112">
        <f t="shared" si="5"/>
        <v>2.53084608</v>
      </c>
      <c r="W24" s="145"/>
      <c r="X24" s="85">
        <v>424.57</v>
      </c>
      <c r="Y24" s="112">
        <v>10.47</v>
      </c>
      <c r="Z24" s="85">
        <f t="shared" si="6"/>
        <v>87.12685884000001</v>
      </c>
      <c r="AA24" s="112">
        <v>10.71</v>
      </c>
      <c r="AB24" s="145">
        <v>10.47</v>
      </c>
      <c r="AC24" s="112">
        <f t="shared" si="7"/>
        <v>2.19782052</v>
      </c>
    </row>
    <row r="25" spans="1:29" s="8" customFormat="1" ht="12">
      <c r="A25" s="19"/>
      <c r="B25" s="142" t="s">
        <v>79</v>
      </c>
      <c r="C25" s="148">
        <v>1155.73</v>
      </c>
      <c r="D25" s="117">
        <v>5.75</v>
      </c>
      <c r="E25" s="102">
        <f t="shared" si="0"/>
        <v>130.250771</v>
      </c>
      <c r="F25" s="117">
        <v>29.17</v>
      </c>
      <c r="G25" s="147">
        <v>5.75</v>
      </c>
      <c r="H25" s="117">
        <f t="shared" si="1"/>
        <v>3.287459</v>
      </c>
      <c r="I25" s="147"/>
      <c r="J25" s="148">
        <v>1401.74</v>
      </c>
      <c r="K25" s="117">
        <v>5.15</v>
      </c>
      <c r="L25" s="102">
        <f t="shared" si="2"/>
        <v>141.4916356</v>
      </c>
      <c r="M25" s="117">
        <v>35.37</v>
      </c>
      <c r="N25" s="147">
        <v>5.15</v>
      </c>
      <c r="O25" s="117">
        <f t="shared" si="3"/>
        <v>3.5702478</v>
      </c>
      <c r="P25" s="117"/>
      <c r="Q25" s="102">
        <v>614.36</v>
      </c>
      <c r="R25" s="117">
        <v>9.16</v>
      </c>
      <c r="S25" s="102">
        <f t="shared" si="4"/>
        <v>110.29973696</v>
      </c>
      <c r="T25" s="117">
        <v>15.5</v>
      </c>
      <c r="U25" s="147">
        <v>9.16</v>
      </c>
      <c r="V25" s="117">
        <f t="shared" si="5"/>
        <v>2.782808</v>
      </c>
      <c r="W25" s="147"/>
      <c r="X25" s="102">
        <v>660.51</v>
      </c>
      <c r="Y25" s="117">
        <v>7.94</v>
      </c>
      <c r="Z25" s="102">
        <f t="shared" si="6"/>
        <v>102.79120824000002</v>
      </c>
      <c r="AA25" s="117">
        <v>16.67</v>
      </c>
      <c r="AB25" s="147">
        <v>7.94</v>
      </c>
      <c r="AC25" s="117">
        <f t="shared" si="7"/>
        <v>2.59425208</v>
      </c>
    </row>
    <row r="26" spans="1:29" s="8" customFormat="1" ht="9" customHeight="1">
      <c r="A26" s="9"/>
      <c r="B26" s="9"/>
      <c r="C26" s="9"/>
      <c r="D26" s="9"/>
      <c r="E26" s="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s="6" customFormat="1" ht="12.75">
      <c r="A27" s="39" t="s">
        <v>9</v>
      </c>
      <c r="B27" s="39"/>
      <c r="C27" s="39"/>
      <c r="D27" s="39"/>
      <c r="E27" s="3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s="6" customFormat="1" ht="12.75">
      <c r="A28" s="39" t="s">
        <v>10</v>
      </c>
      <c r="B28" s="3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1:2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1:29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1:2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</row>
    <row r="66" spans="1:29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29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1:29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</row>
    <row r="69" spans="1:29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</row>
    <row r="72" spans="1:29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</sheetData>
  <sheetProtection/>
  <mergeCells count="10">
    <mergeCell ref="X11:AC11"/>
    <mergeCell ref="A6:AB6"/>
    <mergeCell ref="A7:AB7"/>
    <mergeCell ref="A8:AB8"/>
    <mergeCell ref="A9:AB9"/>
    <mergeCell ref="B11:B12"/>
    <mergeCell ref="A11:A12"/>
    <mergeCell ref="C11:H11"/>
    <mergeCell ref="J11:O11"/>
    <mergeCell ref="Q11:V11"/>
  </mergeCells>
  <printOptions horizontalCentered="1" verticalCentered="1"/>
  <pageMargins left="0.9448818897637796" right="0.9448818897637796" top="2.39" bottom="0.984251968503937" header="0" footer="0"/>
  <pageSetup horizontalDpi="600" verticalDpi="600" orientation="landscape" scale="5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AC84"/>
  <sheetViews>
    <sheetView showGridLines="0" zoomScale="80" zoomScaleNormal="80" zoomScalePageLayoutView="0" workbookViewId="0" topLeftCell="A1">
      <selection activeCell="A52" sqref="A52"/>
    </sheetView>
  </sheetViews>
  <sheetFormatPr defaultColWidth="11.421875" defaultRowHeight="12.75"/>
  <cols>
    <col min="1" max="1" width="12.8515625" style="2" customWidth="1"/>
    <col min="2" max="2" width="58.57421875" style="2" customWidth="1"/>
    <col min="3" max="3" width="6.00390625" style="2" bestFit="1" customWidth="1"/>
    <col min="4" max="5" width="4.421875" style="2" bestFit="1" customWidth="1"/>
    <col min="6" max="6" width="5.28125" style="2" customWidth="1"/>
    <col min="7" max="7" width="4.421875" style="2" bestFit="1" customWidth="1"/>
    <col min="8" max="8" width="4.28125" style="2" bestFit="1" customWidth="1"/>
    <col min="9" max="9" width="1.7109375" style="2" customWidth="1"/>
    <col min="10" max="10" width="6.421875" style="2" bestFit="1" customWidth="1"/>
    <col min="11" max="11" width="4.28125" style="2" bestFit="1" customWidth="1"/>
    <col min="12" max="12" width="4.421875" style="2" bestFit="1" customWidth="1"/>
    <col min="13" max="13" width="5.28125" style="2" bestFit="1" customWidth="1"/>
    <col min="14" max="15" width="4.28125" style="2" bestFit="1" customWidth="1"/>
    <col min="16" max="16" width="2.00390625" style="2" customWidth="1"/>
    <col min="17" max="17" width="6.00390625" style="2" customWidth="1"/>
    <col min="18" max="19" width="4.421875" style="2" bestFit="1" customWidth="1"/>
    <col min="20" max="20" width="5.28125" style="2" bestFit="1" customWidth="1"/>
    <col min="21" max="21" width="4.421875" style="2" bestFit="1" customWidth="1"/>
    <col min="22" max="22" width="4.28125" style="2" bestFit="1" customWidth="1"/>
    <col min="23" max="23" width="2.57421875" style="2" customWidth="1"/>
    <col min="24" max="24" width="6.00390625" style="2" customWidth="1"/>
    <col min="25" max="26" width="4.421875" style="2" bestFit="1" customWidth="1"/>
    <col min="27" max="27" width="5.28125" style="2" customWidth="1"/>
    <col min="28" max="28" width="4.421875" style="2" bestFit="1" customWidth="1"/>
    <col min="29" max="29" width="4.28125" style="2" bestFit="1" customWidth="1"/>
    <col min="30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16" s="4" customFormat="1" ht="12.75" customHeight="1">
      <c r="A6" s="334" t="s">
        <v>135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"/>
      <c r="P6" s="3"/>
    </row>
    <row r="7" spans="1:16" s="4" customFormat="1" ht="15">
      <c r="A7" s="28" t="s">
        <v>122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"/>
      <c r="P8" s="3"/>
    </row>
    <row r="9" spans="1:16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5"/>
      <c r="P9" s="5"/>
    </row>
    <row r="10" spans="1:16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9" s="8" customFormat="1" ht="21" customHeight="1">
      <c r="A11" s="329" t="s">
        <v>16</v>
      </c>
      <c r="B11" s="329" t="s">
        <v>58</v>
      </c>
      <c r="C11" s="336" t="s">
        <v>31</v>
      </c>
      <c r="D11" s="336"/>
      <c r="E11" s="336"/>
      <c r="F11" s="336"/>
      <c r="G11" s="336"/>
      <c r="H11" s="336"/>
      <c r="I11" s="139"/>
      <c r="J11" s="336" t="s">
        <v>57</v>
      </c>
      <c r="K11" s="336"/>
      <c r="L11" s="336"/>
      <c r="M11" s="336"/>
      <c r="N11" s="336"/>
      <c r="O11" s="336"/>
      <c r="P11" s="139"/>
      <c r="Q11" s="336" t="s">
        <v>56</v>
      </c>
      <c r="R11" s="336"/>
      <c r="S11" s="336"/>
      <c r="T11" s="336"/>
      <c r="U11" s="336"/>
      <c r="V11" s="336"/>
      <c r="W11" s="139"/>
      <c r="X11" s="336" t="s">
        <v>32</v>
      </c>
      <c r="Y11" s="336"/>
      <c r="Z11" s="336"/>
      <c r="AA11" s="336"/>
      <c r="AB11" s="336"/>
      <c r="AC11" s="336"/>
    </row>
    <row r="12" spans="1:29" s="8" customFormat="1" ht="26.25" customHeight="1">
      <c r="A12" s="341"/>
      <c r="B12" s="341"/>
      <c r="C12" s="189" t="s">
        <v>115</v>
      </c>
      <c r="D12" s="190" t="s">
        <v>11</v>
      </c>
      <c r="E12" s="189" t="s">
        <v>129</v>
      </c>
      <c r="F12" s="190" t="s">
        <v>114</v>
      </c>
      <c r="G12" s="190" t="s">
        <v>11</v>
      </c>
      <c r="H12" s="189" t="s">
        <v>129</v>
      </c>
      <c r="I12" s="190"/>
      <c r="J12" s="189" t="s">
        <v>115</v>
      </c>
      <c r="K12" s="190" t="s">
        <v>11</v>
      </c>
      <c r="L12" s="189" t="s">
        <v>129</v>
      </c>
      <c r="M12" s="190" t="s">
        <v>114</v>
      </c>
      <c r="N12" s="190" t="s">
        <v>11</v>
      </c>
      <c r="O12" s="189" t="s">
        <v>129</v>
      </c>
      <c r="P12" s="190"/>
      <c r="Q12" s="189" t="s">
        <v>115</v>
      </c>
      <c r="R12" s="190" t="s">
        <v>11</v>
      </c>
      <c r="S12" s="189" t="s">
        <v>129</v>
      </c>
      <c r="T12" s="190" t="s">
        <v>114</v>
      </c>
      <c r="U12" s="190" t="s">
        <v>11</v>
      </c>
      <c r="V12" s="189" t="s">
        <v>129</v>
      </c>
      <c r="W12" s="190"/>
      <c r="X12" s="189" t="s">
        <v>115</v>
      </c>
      <c r="Y12" s="190" t="s">
        <v>11</v>
      </c>
      <c r="Z12" s="189" t="s">
        <v>129</v>
      </c>
      <c r="AA12" s="190" t="s">
        <v>114</v>
      </c>
      <c r="AB12" s="190" t="s">
        <v>11</v>
      </c>
      <c r="AC12" s="189" t="s">
        <v>129</v>
      </c>
    </row>
    <row r="13" spans="1:29" s="8" customFormat="1" ht="14.25" customHeight="1">
      <c r="A13" s="12"/>
      <c r="B13" s="12"/>
      <c r="C13" s="14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0"/>
    </row>
    <row r="14" spans="1:29" s="8" customFormat="1" ht="12">
      <c r="A14" s="17" t="s">
        <v>15</v>
      </c>
      <c r="B14" s="30" t="s">
        <v>111</v>
      </c>
      <c r="C14" s="45">
        <v>2121.08</v>
      </c>
      <c r="D14" s="95">
        <v>3.65</v>
      </c>
      <c r="E14" s="181">
        <f>1.96*C14*D14/100</f>
        <v>151.74206319999996</v>
      </c>
      <c r="F14" s="149">
        <v>34.34</v>
      </c>
      <c r="G14" s="95">
        <v>3.65</v>
      </c>
      <c r="H14" s="95">
        <f>1.96*F14*G14/100</f>
        <v>2.4566836000000003</v>
      </c>
      <c r="I14" s="95"/>
      <c r="J14" s="45">
        <v>2446.4</v>
      </c>
      <c r="K14" s="95">
        <v>3.23</v>
      </c>
      <c r="L14" s="181">
        <f>1.96*J14*K14/100</f>
        <v>154.8766912</v>
      </c>
      <c r="M14" s="149">
        <v>39.61</v>
      </c>
      <c r="N14" s="95">
        <v>3.23</v>
      </c>
      <c r="O14" s="95">
        <f>1.96*M14*N14/100</f>
        <v>2.5076298799999996</v>
      </c>
      <c r="P14" s="95"/>
      <c r="Q14" s="94">
        <v>734.24</v>
      </c>
      <c r="R14" s="95">
        <v>7.2</v>
      </c>
      <c r="S14" s="181">
        <f>1.96*Q14*R14/100</f>
        <v>103.61594880000001</v>
      </c>
      <c r="T14" s="149">
        <v>11.89</v>
      </c>
      <c r="U14" s="95">
        <v>7.2</v>
      </c>
      <c r="V14" s="95">
        <f>1.96*T14*U14/100</f>
        <v>1.6779168000000002</v>
      </c>
      <c r="W14" s="95"/>
      <c r="X14" s="94">
        <v>574.4</v>
      </c>
      <c r="Y14" s="95">
        <v>7.15</v>
      </c>
      <c r="Z14" s="181">
        <f>1.96*X14*Y14/100</f>
        <v>80.496416</v>
      </c>
      <c r="AA14" s="149">
        <v>9.3</v>
      </c>
      <c r="AB14" s="95">
        <v>7.15</v>
      </c>
      <c r="AC14" s="95">
        <f>1.96*AA14*AB14/100</f>
        <v>1.3033020000000002</v>
      </c>
    </row>
    <row r="15" spans="1:29" s="8" customFormat="1" ht="24">
      <c r="A15" s="18"/>
      <c r="B15" s="31" t="s">
        <v>0</v>
      </c>
      <c r="C15" s="47">
        <v>1374.83</v>
      </c>
      <c r="D15" s="99">
        <v>4.89</v>
      </c>
      <c r="E15" s="182">
        <f aca="true" t="shared" si="0" ref="E15:E37">1.96*C15*D15/100</f>
        <v>131.76920651999998</v>
      </c>
      <c r="F15" s="150">
        <v>22.26</v>
      </c>
      <c r="G15" s="99">
        <v>4.89</v>
      </c>
      <c r="H15" s="99">
        <f aca="true" t="shared" si="1" ref="H15:H37">1.96*F15*G15/100</f>
        <v>2.13348744</v>
      </c>
      <c r="I15" s="99"/>
      <c r="J15" s="47">
        <v>2708.32</v>
      </c>
      <c r="K15" s="99">
        <v>2.96</v>
      </c>
      <c r="L15" s="182">
        <f aca="true" t="shared" si="2" ref="L15:L37">1.96*J15*K15/100</f>
        <v>157.12589312</v>
      </c>
      <c r="M15" s="150">
        <v>43.85</v>
      </c>
      <c r="N15" s="99">
        <v>2.96</v>
      </c>
      <c r="O15" s="99">
        <f aca="true" t="shared" si="3" ref="O15:O37">1.96*M15*N15/100</f>
        <v>2.5440016</v>
      </c>
      <c r="P15" s="99"/>
      <c r="Q15" s="47">
        <v>1046.84</v>
      </c>
      <c r="R15" s="99">
        <v>5.87</v>
      </c>
      <c r="S15" s="182">
        <f aca="true" t="shared" si="4" ref="S15:S37">1.96*Q15*R15/100</f>
        <v>120.44103568</v>
      </c>
      <c r="T15" s="150">
        <v>16.95</v>
      </c>
      <c r="U15" s="99">
        <v>5.87</v>
      </c>
      <c r="V15" s="99">
        <f aca="true" t="shared" si="5" ref="V15:V37">1.96*T15*U15/100</f>
        <v>1.9501314000000003</v>
      </c>
      <c r="W15" s="99"/>
      <c r="X15" s="98">
        <v>866.24</v>
      </c>
      <c r="Y15" s="99">
        <v>5.93</v>
      </c>
      <c r="Z15" s="182">
        <f aca="true" t="shared" si="6" ref="Z15:Z37">1.96*X15*Y15/100</f>
        <v>100.68134271999999</v>
      </c>
      <c r="AA15" s="150">
        <v>14.02</v>
      </c>
      <c r="AB15" s="99">
        <v>5.93</v>
      </c>
      <c r="AC15" s="99">
        <f aca="true" t="shared" si="7" ref="AC15:AC37">1.96*AA15*AB15/100</f>
        <v>1.62951656</v>
      </c>
    </row>
    <row r="16" spans="1:29" s="8" customFormat="1" ht="12">
      <c r="A16" s="17"/>
      <c r="B16" s="30" t="s">
        <v>1</v>
      </c>
      <c r="C16" s="94">
        <v>916.56</v>
      </c>
      <c r="D16" s="95">
        <v>6.22</v>
      </c>
      <c r="E16" s="181">
        <f t="shared" si="0"/>
        <v>111.73966272</v>
      </c>
      <c r="F16" s="149">
        <v>14.84</v>
      </c>
      <c r="G16" s="95">
        <v>6.22</v>
      </c>
      <c r="H16" s="95">
        <f t="shared" si="1"/>
        <v>1.8091740799999996</v>
      </c>
      <c r="I16" s="95"/>
      <c r="J16" s="45">
        <v>2456.03</v>
      </c>
      <c r="K16" s="95">
        <v>3.22</v>
      </c>
      <c r="L16" s="181">
        <f t="shared" si="2"/>
        <v>155.00496536</v>
      </c>
      <c r="M16" s="149">
        <v>39.76</v>
      </c>
      <c r="N16" s="95">
        <v>3.22</v>
      </c>
      <c r="O16" s="95">
        <f t="shared" si="3"/>
        <v>2.50933312</v>
      </c>
      <c r="P16" s="95"/>
      <c r="Q16" s="45">
        <v>1365.89</v>
      </c>
      <c r="R16" s="95">
        <v>4.87</v>
      </c>
      <c r="S16" s="181">
        <f t="shared" si="4"/>
        <v>130.37693228</v>
      </c>
      <c r="T16" s="149">
        <v>22.11</v>
      </c>
      <c r="U16" s="95">
        <v>4.87</v>
      </c>
      <c r="V16" s="95">
        <f t="shared" si="5"/>
        <v>2.11044372</v>
      </c>
      <c r="W16" s="95"/>
      <c r="X16" s="45">
        <v>1040.63</v>
      </c>
      <c r="Y16" s="95">
        <v>5.42</v>
      </c>
      <c r="Z16" s="181">
        <f t="shared" si="6"/>
        <v>110.54820616</v>
      </c>
      <c r="AA16" s="149">
        <v>16.85</v>
      </c>
      <c r="AB16" s="95">
        <v>5.42</v>
      </c>
      <c r="AC16" s="95">
        <f t="shared" si="7"/>
        <v>1.7900092</v>
      </c>
    </row>
    <row r="17" spans="1:29" s="8" customFormat="1" ht="12">
      <c r="A17" s="18"/>
      <c r="B17" s="31" t="s">
        <v>2</v>
      </c>
      <c r="C17" s="98">
        <v>358.04</v>
      </c>
      <c r="D17" s="99">
        <v>9.13</v>
      </c>
      <c r="E17" s="182">
        <f t="shared" si="0"/>
        <v>64.07054192000001</v>
      </c>
      <c r="F17" s="150">
        <v>5.8</v>
      </c>
      <c r="G17" s="99">
        <v>9.13</v>
      </c>
      <c r="H17" s="99">
        <f t="shared" si="1"/>
        <v>1.0378984000000002</v>
      </c>
      <c r="I17" s="99"/>
      <c r="J17" s="47">
        <v>1845.14</v>
      </c>
      <c r="K17" s="99">
        <v>4.05</v>
      </c>
      <c r="L17" s="182">
        <f t="shared" si="2"/>
        <v>146.46721319999997</v>
      </c>
      <c r="M17" s="150">
        <v>29.87</v>
      </c>
      <c r="N17" s="99">
        <v>4.05</v>
      </c>
      <c r="O17" s="99">
        <f t="shared" si="3"/>
        <v>2.3710806</v>
      </c>
      <c r="P17" s="99"/>
      <c r="Q17" s="47">
        <v>1790.66</v>
      </c>
      <c r="R17" s="99">
        <v>4.15</v>
      </c>
      <c r="S17" s="182">
        <f t="shared" si="4"/>
        <v>145.6522844</v>
      </c>
      <c r="T17" s="150">
        <v>28.99</v>
      </c>
      <c r="U17" s="99">
        <v>4.15</v>
      </c>
      <c r="V17" s="99">
        <f t="shared" si="5"/>
        <v>2.3580466</v>
      </c>
      <c r="W17" s="99"/>
      <c r="X17" s="47">
        <v>1993.58</v>
      </c>
      <c r="Y17" s="99">
        <v>3.66</v>
      </c>
      <c r="Z17" s="182">
        <f t="shared" si="6"/>
        <v>143.01145488</v>
      </c>
      <c r="AA17" s="150">
        <v>32.28</v>
      </c>
      <c r="AB17" s="99">
        <v>3.66</v>
      </c>
      <c r="AC17" s="99">
        <f t="shared" si="7"/>
        <v>2.31563808</v>
      </c>
    </row>
    <row r="18" spans="1:29" s="8" customFormat="1" ht="12">
      <c r="A18" s="17"/>
      <c r="B18" s="30" t="s">
        <v>3</v>
      </c>
      <c r="C18" s="94">
        <v>434.99</v>
      </c>
      <c r="D18" s="95">
        <v>8.37</v>
      </c>
      <c r="E18" s="181">
        <f t="shared" si="0"/>
        <v>71.36097948</v>
      </c>
      <c r="F18" s="149">
        <v>7.04</v>
      </c>
      <c r="G18" s="95">
        <v>8.37</v>
      </c>
      <c r="H18" s="95">
        <f t="shared" si="1"/>
        <v>1.1549260799999999</v>
      </c>
      <c r="I18" s="95"/>
      <c r="J18" s="45">
        <v>1897.91</v>
      </c>
      <c r="K18" s="95">
        <v>3.97</v>
      </c>
      <c r="L18" s="181">
        <f t="shared" si="2"/>
        <v>147.68017292000002</v>
      </c>
      <c r="M18" s="149">
        <v>30.73</v>
      </c>
      <c r="N18" s="95">
        <v>3.97</v>
      </c>
      <c r="O18" s="95">
        <f t="shared" si="3"/>
        <v>2.3911627600000003</v>
      </c>
      <c r="P18" s="95"/>
      <c r="Q18" s="45">
        <v>1683.4</v>
      </c>
      <c r="R18" s="95">
        <v>4.34</v>
      </c>
      <c r="S18" s="181">
        <f t="shared" si="4"/>
        <v>143.1967376</v>
      </c>
      <c r="T18" s="149">
        <v>27.25</v>
      </c>
      <c r="U18" s="95">
        <v>4.34</v>
      </c>
      <c r="V18" s="95">
        <f t="shared" si="5"/>
        <v>2.317994</v>
      </c>
      <c r="W18" s="95"/>
      <c r="X18" s="45">
        <v>1790.84</v>
      </c>
      <c r="Y18" s="95">
        <v>3.89</v>
      </c>
      <c r="Z18" s="181">
        <f t="shared" si="6"/>
        <v>136.54080495999997</v>
      </c>
      <c r="AA18" s="149">
        <v>28.99</v>
      </c>
      <c r="AB18" s="95">
        <v>3.89</v>
      </c>
      <c r="AC18" s="95">
        <f t="shared" si="7"/>
        <v>2.2103135600000003</v>
      </c>
    </row>
    <row r="19" spans="1:29" s="8" customFormat="1" ht="12">
      <c r="A19" s="18"/>
      <c r="B19" s="31" t="s">
        <v>4</v>
      </c>
      <c r="C19" s="98">
        <v>641.57</v>
      </c>
      <c r="D19" s="99">
        <v>7.19</v>
      </c>
      <c r="E19" s="182">
        <f t="shared" si="0"/>
        <v>90.41261068000001</v>
      </c>
      <c r="F19" s="150">
        <v>10.39</v>
      </c>
      <c r="G19" s="99">
        <v>7.19</v>
      </c>
      <c r="H19" s="99">
        <f t="shared" si="1"/>
        <v>1.4642003600000002</v>
      </c>
      <c r="I19" s="99"/>
      <c r="J19" s="47">
        <v>2131.91</v>
      </c>
      <c r="K19" s="99">
        <v>3.63</v>
      </c>
      <c r="L19" s="182">
        <f t="shared" si="2"/>
        <v>151.68113268</v>
      </c>
      <c r="M19" s="150">
        <v>34.52</v>
      </c>
      <c r="N19" s="99">
        <v>3.63</v>
      </c>
      <c r="O19" s="99">
        <f t="shared" si="3"/>
        <v>2.45602896</v>
      </c>
      <c r="P19" s="99"/>
      <c r="Q19" s="47">
        <v>1490.19</v>
      </c>
      <c r="R19" s="99">
        <v>4.69</v>
      </c>
      <c r="S19" s="182">
        <f t="shared" si="4"/>
        <v>136.98422556</v>
      </c>
      <c r="T19" s="150">
        <v>24.13</v>
      </c>
      <c r="U19" s="99">
        <v>4.69</v>
      </c>
      <c r="V19" s="99">
        <f t="shared" si="5"/>
        <v>2.21812612</v>
      </c>
      <c r="W19" s="99"/>
      <c r="X19" s="47">
        <v>1761.56</v>
      </c>
      <c r="Y19" s="99">
        <v>4.02</v>
      </c>
      <c r="Z19" s="182">
        <f t="shared" si="6"/>
        <v>138.79683551999997</v>
      </c>
      <c r="AA19" s="150">
        <v>28.52</v>
      </c>
      <c r="AB19" s="99">
        <v>4.02</v>
      </c>
      <c r="AC19" s="99">
        <f t="shared" si="7"/>
        <v>2.24714784</v>
      </c>
    </row>
    <row r="20" spans="1:29" s="8" customFormat="1" ht="12">
      <c r="A20" s="17"/>
      <c r="B20" s="30" t="s">
        <v>5</v>
      </c>
      <c r="C20" s="94">
        <v>643.17</v>
      </c>
      <c r="D20" s="95">
        <v>7.14</v>
      </c>
      <c r="E20" s="181">
        <f t="shared" si="0"/>
        <v>90.00778248</v>
      </c>
      <c r="F20" s="149">
        <v>10.41</v>
      </c>
      <c r="G20" s="95">
        <v>7.14</v>
      </c>
      <c r="H20" s="95">
        <f t="shared" si="1"/>
        <v>1.45681704</v>
      </c>
      <c r="I20" s="95"/>
      <c r="J20" s="45">
        <v>2103.56</v>
      </c>
      <c r="K20" s="95">
        <v>3.66</v>
      </c>
      <c r="L20" s="181">
        <f t="shared" si="2"/>
        <v>150.90098016000002</v>
      </c>
      <c r="M20" s="149">
        <v>34.06</v>
      </c>
      <c r="N20" s="95">
        <v>3.66</v>
      </c>
      <c r="O20" s="95">
        <f t="shared" si="3"/>
        <v>2.44332816</v>
      </c>
      <c r="P20" s="95"/>
      <c r="Q20" s="45">
        <v>1586</v>
      </c>
      <c r="R20" s="95">
        <v>4.51</v>
      </c>
      <c r="S20" s="181">
        <f t="shared" si="4"/>
        <v>140.196056</v>
      </c>
      <c r="T20" s="149">
        <v>25.68</v>
      </c>
      <c r="U20" s="95">
        <v>4.51</v>
      </c>
      <c r="V20" s="95">
        <f t="shared" si="5"/>
        <v>2.27000928</v>
      </c>
      <c r="W20" s="95"/>
      <c r="X20" s="45">
        <v>1696</v>
      </c>
      <c r="Y20" s="95">
        <v>4.09</v>
      </c>
      <c r="Z20" s="181">
        <f t="shared" si="6"/>
        <v>135.958144</v>
      </c>
      <c r="AA20" s="149">
        <v>27.46</v>
      </c>
      <c r="AB20" s="95">
        <v>4.09</v>
      </c>
      <c r="AC20" s="95">
        <f t="shared" si="7"/>
        <v>2.2013034400000002</v>
      </c>
    </row>
    <row r="21" spans="1:29" s="8" customFormat="1" ht="12">
      <c r="A21" s="18"/>
      <c r="B21" s="31" t="s">
        <v>6</v>
      </c>
      <c r="C21" s="98">
        <v>558.56</v>
      </c>
      <c r="D21" s="99">
        <v>8</v>
      </c>
      <c r="E21" s="182">
        <f t="shared" si="0"/>
        <v>87.582208</v>
      </c>
      <c r="F21" s="150">
        <v>9.04</v>
      </c>
      <c r="G21" s="99">
        <v>8</v>
      </c>
      <c r="H21" s="99">
        <f t="shared" si="1"/>
        <v>1.4174719999999998</v>
      </c>
      <c r="I21" s="99"/>
      <c r="J21" s="47">
        <v>2005.21</v>
      </c>
      <c r="K21" s="99">
        <v>3.81</v>
      </c>
      <c r="L21" s="182">
        <f t="shared" si="2"/>
        <v>149.74106196</v>
      </c>
      <c r="M21" s="150">
        <v>32.46</v>
      </c>
      <c r="N21" s="99">
        <v>3.81</v>
      </c>
      <c r="O21" s="99">
        <f t="shared" si="3"/>
        <v>2.42398296</v>
      </c>
      <c r="P21" s="99"/>
      <c r="Q21" s="47">
        <v>1696.4</v>
      </c>
      <c r="R21" s="99">
        <v>4.35</v>
      </c>
      <c r="S21" s="182">
        <f t="shared" si="4"/>
        <v>144.63506399999997</v>
      </c>
      <c r="T21" s="150">
        <v>27.46</v>
      </c>
      <c r="U21" s="99">
        <v>4.35</v>
      </c>
      <c r="V21" s="99">
        <f t="shared" si="5"/>
        <v>2.3412396</v>
      </c>
      <c r="W21" s="99"/>
      <c r="X21" s="47">
        <v>1627.31</v>
      </c>
      <c r="Y21" s="99">
        <v>4.03</v>
      </c>
      <c r="Z21" s="182">
        <f t="shared" si="6"/>
        <v>128.53796228000002</v>
      </c>
      <c r="AA21" s="150">
        <v>26.35</v>
      </c>
      <c r="AB21" s="99">
        <v>4.03</v>
      </c>
      <c r="AC21" s="99">
        <f t="shared" si="7"/>
        <v>2.0813338000000003</v>
      </c>
    </row>
    <row r="22" spans="1:29" s="8" customFormat="1" ht="12">
      <c r="A22" s="17" t="s">
        <v>7</v>
      </c>
      <c r="B22" s="30" t="s">
        <v>111</v>
      </c>
      <c r="C22" s="53">
        <v>722.71</v>
      </c>
      <c r="D22" s="54">
        <v>3.94</v>
      </c>
      <c r="E22" s="120">
        <f t="shared" si="0"/>
        <v>55.810557040000006</v>
      </c>
      <c r="F22" s="151">
        <v>32.64</v>
      </c>
      <c r="G22" s="54">
        <v>3.94</v>
      </c>
      <c r="H22" s="54">
        <f t="shared" si="1"/>
        <v>2.52059136</v>
      </c>
      <c r="I22" s="54"/>
      <c r="J22" s="53">
        <v>903.53</v>
      </c>
      <c r="K22" s="54">
        <v>3.27</v>
      </c>
      <c r="L22" s="120">
        <f t="shared" si="2"/>
        <v>57.90904476</v>
      </c>
      <c r="M22" s="151">
        <v>40.81</v>
      </c>
      <c r="N22" s="54">
        <v>3.27</v>
      </c>
      <c r="O22" s="54">
        <f t="shared" si="3"/>
        <v>2.61559452</v>
      </c>
      <c r="P22" s="54"/>
      <c r="Q22" s="53">
        <v>252.91</v>
      </c>
      <c r="R22" s="54">
        <v>7.25</v>
      </c>
      <c r="S22" s="120">
        <f t="shared" si="4"/>
        <v>35.938511</v>
      </c>
      <c r="T22" s="151">
        <v>11.42</v>
      </c>
      <c r="U22" s="54">
        <v>7.25</v>
      </c>
      <c r="V22" s="54">
        <f t="shared" si="5"/>
        <v>1.622782</v>
      </c>
      <c r="W22" s="54"/>
      <c r="X22" s="53">
        <v>206.46</v>
      </c>
      <c r="Y22" s="54">
        <v>7.78</v>
      </c>
      <c r="Z22" s="120">
        <f t="shared" si="6"/>
        <v>31.48267248</v>
      </c>
      <c r="AA22" s="151">
        <v>9.33</v>
      </c>
      <c r="AB22" s="54">
        <v>7.78</v>
      </c>
      <c r="AC22" s="54">
        <f t="shared" si="7"/>
        <v>1.4227130399999999</v>
      </c>
    </row>
    <row r="23" spans="1:29" s="8" customFormat="1" ht="24">
      <c r="A23" s="18"/>
      <c r="B23" s="31" t="s">
        <v>0</v>
      </c>
      <c r="C23" s="51">
        <v>515.09</v>
      </c>
      <c r="D23" s="52">
        <v>5</v>
      </c>
      <c r="E23" s="62">
        <f t="shared" si="0"/>
        <v>50.478820000000006</v>
      </c>
      <c r="F23" s="152">
        <v>23.27</v>
      </c>
      <c r="G23" s="52">
        <v>5</v>
      </c>
      <c r="H23" s="52">
        <f t="shared" si="1"/>
        <v>2.2804599999999997</v>
      </c>
      <c r="I23" s="52"/>
      <c r="J23" s="51">
        <v>954.06</v>
      </c>
      <c r="K23" s="52">
        <v>3.11</v>
      </c>
      <c r="L23" s="62">
        <f t="shared" si="2"/>
        <v>58.155681359999996</v>
      </c>
      <c r="M23" s="152">
        <v>43.09</v>
      </c>
      <c r="N23" s="52">
        <v>3.11</v>
      </c>
      <c r="O23" s="52">
        <f t="shared" si="3"/>
        <v>2.62659404</v>
      </c>
      <c r="P23" s="52"/>
      <c r="Q23" s="51">
        <v>367.9</v>
      </c>
      <c r="R23" s="52">
        <v>6.11</v>
      </c>
      <c r="S23" s="62">
        <f t="shared" si="4"/>
        <v>44.058232399999994</v>
      </c>
      <c r="T23" s="152">
        <v>16.62</v>
      </c>
      <c r="U23" s="52">
        <v>6.11</v>
      </c>
      <c r="V23" s="52">
        <f t="shared" si="5"/>
        <v>1.9903447200000002</v>
      </c>
      <c r="W23" s="52"/>
      <c r="X23" s="51">
        <v>304.1</v>
      </c>
      <c r="Y23" s="52">
        <v>6.42</v>
      </c>
      <c r="Z23" s="62">
        <f t="shared" si="6"/>
        <v>38.265511200000006</v>
      </c>
      <c r="AA23" s="152">
        <v>13.74</v>
      </c>
      <c r="AB23" s="52">
        <v>6.42</v>
      </c>
      <c r="AC23" s="52">
        <f t="shared" si="7"/>
        <v>1.72893168</v>
      </c>
    </row>
    <row r="24" spans="1:29" s="8" customFormat="1" ht="12">
      <c r="A24" s="17"/>
      <c r="B24" s="30" t="s">
        <v>1</v>
      </c>
      <c r="C24" s="53">
        <v>335.09</v>
      </c>
      <c r="D24" s="54">
        <v>6.64</v>
      </c>
      <c r="E24" s="120">
        <f t="shared" si="0"/>
        <v>43.609952959999994</v>
      </c>
      <c r="F24" s="151">
        <v>15.14</v>
      </c>
      <c r="G24" s="54">
        <v>6.64</v>
      </c>
      <c r="H24" s="54">
        <f t="shared" si="1"/>
        <v>1.97038016</v>
      </c>
      <c r="I24" s="54"/>
      <c r="J24" s="53">
        <v>896.58</v>
      </c>
      <c r="K24" s="54">
        <v>3.29</v>
      </c>
      <c r="L24" s="120">
        <f t="shared" si="2"/>
        <v>57.81506472</v>
      </c>
      <c r="M24" s="151">
        <v>40.5</v>
      </c>
      <c r="N24" s="54">
        <v>3.29</v>
      </c>
      <c r="O24" s="54">
        <f t="shared" si="3"/>
        <v>2.6116019999999995</v>
      </c>
      <c r="P24" s="54"/>
      <c r="Q24" s="53">
        <v>488.22</v>
      </c>
      <c r="R24" s="54">
        <v>4.7</v>
      </c>
      <c r="S24" s="120">
        <f t="shared" si="4"/>
        <v>44.974826400000005</v>
      </c>
      <c r="T24" s="151">
        <v>22.05</v>
      </c>
      <c r="U24" s="54">
        <v>4.7</v>
      </c>
      <c r="V24" s="54">
        <f t="shared" si="5"/>
        <v>2.0312460000000003</v>
      </c>
      <c r="W24" s="54"/>
      <c r="X24" s="53">
        <v>347.26</v>
      </c>
      <c r="Y24" s="54">
        <v>6.21</v>
      </c>
      <c r="Z24" s="120">
        <f t="shared" si="6"/>
        <v>42.267098159999996</v>
      </c>
      <c r="AA24" s="151">
        <v>15.69</v>
      </c>
      <c r="AB24" s="54">
        <v>6.21</v>
      </c>
      <c r="AC24" s="54">
        <f t="shared" si="7"/>
        <v>1.9097240399999997</v>
      </c>
    </row>
    <row r="25" spans="1:29" s="8" customFormat="1" ht="12">
      <c r="A25" s="18"/>
      <c r="B25" s="31" t="s">
        <v>2</v>
      </c>
      <c r="C25" s="51">
        <v>153.93</v>
      </c>
      <c r="D25" s="52">
        <v>8.64</v>
      </c>
      <c r="E25" s="62">
        <f t="shared" si="0"/>
        <v>26.067121920000005</v>
      </c>
      <c r="F25" s="152">
        <v>6.95</v>
      </c>
      <c r="G25" s="52">
        <v>8.64</v>
      </c>
      <c r="H25" s="52">
        <f t="shared" si="1"/>
        <v>1.1769408000000001</v>
      </c>
      <c r="I25" s="52"/>
      <c r="J25" s="51">
        <v>686.52</v>
      </c>
      <c r="K25" s="52">
        <v>4.11</v>
      </c>
      <c r="L25" s="62">
        <f t="shared" si="2"/>
        <v>55.303305120000005</v>
      </c>
      <c r="M25" s="152">
        <v>31.01</v>
      </c>
      <c r="N25" s="52">
        <v>4.11</v>
      </c>
      <c r="O25" s="52">
        <f t="shared" si="3"/>
        <v>2.4980415600000003</v>
      </c>
      <c r="P25" s="52"/>
      <c r="Q25" s="51">
        <v>617.73</v>
      </c>
      <c r="R25" s="52">
        <v>4.44</v>
      </c>
      <c r="S25" s="62">
        <f t="shared" si="4"/>
        <v>53.757335520000005</v>
      </c>
      <c r="T25" s="152">
        <v>27.9</v>
      </c>
      <c r="U25" s="52">
        <v>4.44</v>
      </c>
      <c r="V25" s="52">
        <f t="shared" si="5"/>
        <v>2.4279696</v>
      </c>
      <c r="W25" s="52"/>
      <c r="X25" s="51">
        <v>678.71</v>
      </c>
      <c r="Y25" s="52">
        <v>3.84</v>
      </c>
      <c r="Z25" s="62">
        <f t="shared" si="6"/>
        <v>51.08242944</v>
      </c>
      <c r="AA25" s="152">
        <v>30.66</v>
      </c>
      <c r="AB25" s="52">
        <v>3.84</v>
      </c>
      <c r="AC25" s="52">
        <f t="shared" si="7"/>
        <v>2.30759424</v>
      </c>
    </row>
    <row r="26" spans="1:29" s="8" customFormat="1" ht="12">
      <c r="A26" s="17"/>
      <c r="B26" s="30" t="s">
        <v>3</v>
      </c>
      <c r="C26" s="53">
        <v>189.97</v>
      </c>
      <c r="D26" s="54">
        <v>9.07</v>
      </c>
      <c r="E26" s="120">
        <f>1.96*C26*D26/100</f>
        <v>33.77134684</v>
      </c>
      <c r="F26" s="151">
        <v>8.58</v>
      </c>
      <c r="G26" s="54">
        <v>9.07</v>
      </c>
      <c r="H26" s="54">
        <f>1.96*F26*G26/100</f>
        <v>1.52528376</v>
      </c>
      <c r="I26" s="54"/>
      <c r="J26" s="53">
        <v>708.35</v>
      </c>
      <c r="K26" s="54">
        <v>3.98</v>
      </c>
      <c r="L26" s="120">
        <f>1.96*J26*K26/100</f>
        <v>55.2569668</v>
      </c>
      <c r="M26" s="151">
        <v>32</v>
      </c>
      <c r="N26" s="54">
        <v>3.98</v>
      </c>
      <c r="O26" s="54">
        <f>1.96*M26*N26/100</f>
        <v>2.496256</v>
      </c>
      <c r="P26" s="54"/>
      <c r="Q26" s="53">
        <v>591.38</v>
      </c>
      <c r="R26" s="54">
        <v>4.55</v>
      </c>
      <c r="S26" s="120">
        <f>1.96*Q26*R26/100</f>
        <v>52.7392684</v>
      </c>
      <c r="T26" s="151">
        <v>26.71</v>
      </c>
      <c r="U26" s="54">
        <v>4.55</v>
      </c>
      <c r="V26" s="54">
        <f>1.96*T26*U26/100</f>
        <v>2.3819977999999997</v>
      </c>
      <c r="W26" s="54"/>
      <c r="X26" s="53">
        <v>614.64</v>
      </c>
      <c r="Y26" s="54">
        <v>4.15</v>
      </c>
      <c r="Z26" s="120">
        <f>1.96*X26*Y26/100</f>
        <v>49.9948176</v>
      </c>
      <c r="AA26" s="151">
        <v>27.76</v>
      </c>
      <c r="AB26" s="54">
        <v>4.15</v>
      </c>
      <c r="AC26" s="54">
        <f>1.96*AA26*AB26/100</f>
        <v>2.2579984000000004</v>
      </c>
    </row>
    <row r="27" spans="1:29" s="8" customFormat="1" ht="12">
      <c r="A27" s="18"/>
      <c r="B27" s="31" t="s">
        <v>4</v>
      </c>
      <c r="C27" s="51">
        <v>243.44</v>
      </c>
      <c r="D27" s="52">
        <v>7.69</v>
      </c>
      <c r="E27" s="62">
        <f t="shared" si="0"/>
        <v>36.692250560000005</v>
      </c>
      <c r="F27" s="152">
        <v>11</v>
      </c>
      <c r="G27" s="52">
        <v>7.69</v>
      </c>
      <c r="H27" s="52">
        <f t="shared" si="1"/>
        <v>1.657964</v>
      </c>
      <c r="I27" s="52"/>
      <c r="J27" s="51">
        <v>789.18</v>
      </c>
      <c r="K27" s="52">
        <v>3.67</v>
      </c>
      <c r="L27" s="62">
        <f t="shared" si="2"/>
        <v>56.767295759999996</v>
      </c>
      <c r="M27" s="152">
        <v>35.65</v>
      </c>
      <c r="N27" s="52">
        <v>3.67</v>
      </c>
      <c r="O27" s="52">
        <f t="shared" si="3"/>
        <v>2.5643757999999996</v>
      </c>
      <c r="P27" s="52"/>
      <c r="Q27" s="51">
        <v>509.59</v>
      </c>
      <c r="R27" s="52">
        <v>4.99</v>
      </c>
      <c r="S27" s="62">
        <f t="shared" si="4"/>
        <v>49.83994036</v>
      </c>
      <c r="T27" s="152">
        <v>23.02</v>
      </c>
      <c r="U27" s="52">
        <v>4.99</v>
      </c>
      <c r="V27" s="52">
        <f t="shared" si="5"/>
        <v>2.2514480800000003</v>
      </c>
      <c r="W27" s="52"/>
      <c r="X27" s="51">
        <v>586.93</v>
      </c>
      <c r="Y27" s="52">
        <v>4.3</v>
      </c>
      <c r="Z27" s="62">
        <f t="shared" si="6"/>
        <v>49.466460399999995</v>
      </c>
      <c r="AA27" s="152">
        <v>26.51</v>
      </c>
      <c r="AB27" s="52">
        <v>4.3</v>
      </c>
      <c r="AC27" s="52">
        <f t="shared" si="7"/>
        <v>2.2342627999999998</v>
      </c>
    </row>
    <row r="28" spans="1:29" s="8" customFormat="1" ht="12">
      <c r="A28" s="17"/>
      <c r="B28" s="30" t="s">
        <v>5</v>
      </c>
      <c r="C28" s="53">
        <v>254.04</v>
      </c>
      <c r="D28" s="54">
        <v>7.46</v>
      </c>
      <c r="E28" s="120">
        <f t="shared" si="0"/>
        <v>37.144712639999995</v>
      </c>
      <c r="F28" s="151">
        <v>11.47</v>
      </c>
      <c r="G28" s="54">
        <v>7.46</v>
      </c>
      <c r="H28" s="54">
        <f t="shared" si="1"/>
        <v>1.67709752</v>
      </c>
      <c r="I28" s="54"/>
      <c r="J28" s="53">
        <v>782.83</v>
      </c>
      <c r="K28" s="54">
        <v>3.7</v>
      </c>
      <c r="L28" s="120">
        <f t="shared" si="2"/>
        <v>56.7708316</v>
      </c>
      <c r="M28" s="151">
        <v>35.36</v>
      </c>
      <c r="N28" s="54">
        <v>3.7</v>
      </c>
      <c r="O28" s="54">
        <f t="shared" si="3"/>
        <v>2.5643072</v>
      </c>
      <c r="P28" s="54"/>
      <c r="Q28" s="53">
        <v>537.93</v>
      </c>
      <c r="R28" s="54">
        <v>4.88</v>
      </c>
      <c r="S28" s="120">
        <f t="shared" si="4"/>
        <v>51.45192864</v>
      </c>
      <c r="T28" s="151">
        <v>24.3</v>
      </c>
      <c r="U28" s="54">
        <v>4.88</v>
      </c>
      <c r="V28" s="54">
        <f t="shared" si="5"/>
        <v>2.3242464</v>
      </c>
      <c r="W28" s="54"/>
      <c r="X28" s="53">
        <v>570.64</v>
      </c>
      <c r="Y28" s="54">
        <v>4.31</v>
      </c>
      <c r="Z28" s="120">
        <f t="shared" si="6"/>
        <v>48.20538463999999</v>
      </c>
      <c r="AA28" s="151">
        <v>25.78</v>
      </c>
      <c r="AB28" s="54">
        <v>4.31</v>
      </c>
      <c r="AC28" s="54">
        <f t="shared" si="7"/>
        <v>2.1777912799999997</v>
      </c>
    </row>
    <row r="29" spans="1:29" s="8" customFormat="1" ht="12">
      <c r="A29" s="18"/>
      <c r="B29" s="31" t="s">
        <v>6</v>
      </c>
      <c r="C29" s="51">
        <v>224.99</v>
      </c>
      <c r="D29" s="52">
        <v>7.79</v>
      </c>
      <c r="E29" s="62">
        <f t="shared" si="0"/>
        <v>34.35237316</v>
      </c>
      <c r="F29" s="152">
        <v>10.16</v>
      </c>
      <c r="G29" s="52">
        <v>7.79</v>
      </c>
      <c r="H29" s="52">
        <f t="shared" si="1"/>
        <v>1.5512694399999998</v>
      </c>
      <c r="I29" s="52"/>
      <c r="J29" s="51">
        <v>758.02</v>
      </c>
      <c r="K29" s="52">
        <v>3.79</v>
      </c>
      <c r="L29" s="62">
        <f t="shared" si="2"/>
        <v>56.30875768</v>
      </c>
      <c r="M29" s="152">
        <v>34.24</v>
      </c>
      <c r="N29" s="52">
        <v>3.79</v>
      </c>
      <c r="O29" s="52">
        <f t="shared" si="3"/>
        <v>2.5434841599999998</v>
      </c>
      <c r="P29" s="52"/>
      <c r="Q29" s="51">
        <v>550.68</v>
      </c>
      <c r="R29" s="52">
        <v>4.8</v>
      </c>
      <c r="S29" s="62">
        <f t="shared" si="4"/>
        <v>51.80797439999999</v>
      </c>
      <c r="T29" s="152">
        <v>24.87</v>
      </c>
      <c r="U29" s="52">
        <v>4.8</v>
      </c>
      <c r="V29" s="52">
        <f t="shared" si="5"/>
        <v>2.3397696000000003</v>
      </c>
      <c r="W29" s="52"/>
      <c r="X29" s="51">
        <v>557.86</v>
      </c>
      <c r="Y29" s="52">
        <v>4.38</v>
      </c>
      <c r="Z29" s="62">
        <f t="shared" si="6"/>
        <v>47.89116528</v>
      </c>
      <c r="AA29" s="152">
        <v>25.2</v>
      </c>
      <c r="AB29" s="52">
        <v>4.38</v>
      </c>
      <c r="AC29" s="52">
        <f t="shared" si="7"/>
        <v>2.1633696</v>
      </c>
    </row>
    <row r="30" spans="1:29" s="8" customFormat="1" ht="12">
      <c r="A30" s="17" t="s">
        <v>8</v>
      </c>
      <c r="B30" s="30" t="s">
        <v>111</v>
      </c>
      <c r="C30" s="82">
        <v>1398.37</v>
      </c>
      <c r="D30" s="54">
        <v>5.16</v>
      </c>
      <c r="E30" s="120">
        <f t="shared" si="0"/>
        <v>141.42554832</v>
      </c>
      <c r="F30" s="151">
        <v>35.29</v>
      </c>
      <c r="G30" s="54">
        <v>5.16</v>
      </c>
      <c r="H30" s="54">
        <f t="shared" si="1"/>
        <v>3.5690894399999995</v>
      </c>
      <c r="I30" s="54"/>
      <c r="J30" s="82">
        <v>1542.88</v>
      </c>
      <c r="K30" s="54">
        <v>4.75</v>
      </c>
      <c r="L30" s="120">
        <f t="shared" si="2"/>
        <v>143.642128</v>
      </c>
      <c r="M30" s="151">
        <v>38.93</v>
      </c>
      <c r="N30" s="54">
        <v>4.75</v>
      </c>
      <c r="O30" s="54">
        <f t="shared" si="3"/>
        <v>3.6243830000000004</v>
      </c>
      <c r="P30" s="54"/>
      <c r="Q30" s="53">
        <v>481.33</v>
      </c>
      <c r="R30" s="54">
        <v>10.31</v>
      </c>
      <c r="S30" s="120">
        <f t="shared" si="4"/>
        <v>97.26524108</v>
      </c>
      <c r="T30" s="151">
        <v>12.15</v>
      </c>
      <c r="U30" s="54">
        <v>10.31</v>
      </c>
      <c r="V30" s="54">
        <f t="shared" si="5"/>
        <v>2.4552234</v>
      </c>
      <c r="W30" s="54"/>
      <c r="X30" s="53">
        <v>367.94</v>
      </c>
      <c r="Y30" s="54">
        <v>10.27</v>
      </c>
      <c r="Z30" s="120">
        <f t="shared" si="6"/>
        <v>74.06337848</v>
      </c>
      <c r="AA30" s="151">
        <v>9.29</v>
      </c>
      <c r="AB30" s="54">
        <v>10.27</v>
      </c>
      <c r="AC30" s="54">
        <f t="shared" si="7"/>
        <v>1.8700026799999998</v>
      </c>
    </row>
    <row r="31" spans="1:29" s="8" customFormat="1" ht="24">
      <c r="A31" s="18"/>
      <c r="B31" s="31" t="s">
        <v>0</v>
      </c>
      <c r="C31" s="51">
        <v>859.74</v>
      </c>
      <c r="D31" s="52">
        <v>7.22</v>
      </c>
      <c r="E31" s="62">
        <f t="shared" si="0"/>
        <v>121.66352687999999</v>
      </c>
      <c r="F31" s="152">
        <v>21.7</v>
      </c>
      <c r="G31" s="52">
        <v>7.22</v>
      </c>
      <c r="H31" s="52">
        <f t="shared" si="1"/>
        <v>3.0708103999999996</v>
      </c>
      <c r="I31" s="52"/>
      <c r="J31" s="59">
        <v>1754.25</v>
      </c>
      <c r="K31" s="52">
        <v>4.24</v>
      </c>
      <c r="L31" s="62">
        <f t="shared" si="2"/>
        <v>145.785192</v>
      </c>
      <c r="M31" s="152">
        <v>44.27</v>
      </c>
      <c r="N31" s="52">
        <v>4.24</v>
      </c>
      <c r="O31" s="52">
        <f t="shared" si="3"/>
        <v>3.67901408</v>
      </c>
      <c r="P31" s="52"/>
      <c r="Q31" s="51">
        <v>678.94</v>
      </c>
      <c r="R31" s="52">
        <v>8.42</v>
      </c>
      <c r="S31" s="62">
        <f t="shared" si="4"/>
        <v>112.04682608000002</v>
      </c>
      <c r="T31" s="152">
        <v>17.13</v>
      </c>
      <c r="U31" s="52">
        <v>8.42</v>
      </c>
      <c r="V31" s="52">
        <f t="shared" si="5"/>
        <v>2.8269981599999996</v>
      </c>
      <c r="W31" s="52"/>
      <c r="X31" s="51">
        <v>562.14</v>
      </c>
      <c r="Y31" s="52">
        <v>8.45</v>
      </c>
      <c r="Z31" s="62">
        <f t="shared" si="6"/>
        <v>93.10162679999999</v>
      </c>
      <c r="AA31" s="152">
        <v>14.19</v>
      </c>
      <c r="AB31" s="52">
        <v>8.45</v>
      </c>
      <c r="AC31" s="52">
        <f t="shared" si="7"/>
        <v>2.3501478</v>
      </c>
    </row>
    <row r="32" spans="1:29" s="8" customFormat="1" ht="12">
      <c r="A32" s="17"/>
      <c r="B32" s="30" t="s">
        <v>1</v>
      </c>
      <c r="C32" s="53">
        <v>581.47</v>
      </c>
      <c r="D32" s="54">
        <v>9.02</v>
      </c>
      <c r="E32" s="120">
        <f t="shared" si="0"/>
        <v>102.79924424</v>
      </c>
      <c r="F32" s="151">
        <v>14.67</v>
      </c>
      <c r="G32" s="54">
        <v>9.02</v>
      </c>
      <c r="H32" s="54">
        <f t="shared" si="1"/>
        <v>2.59353864</v>
      </c>
      <c r="I32" s="54"/>
      <c r="J32" s="82">
        <v>1559.44</v>
      </c>
      <c r="K32" s="54">
        <v>4.71</v>
      </c>
      <c r="L32" s="120">
        <f t="shared" si="2"/>
        <v>143.96126304</v>
      </c>
      <c r="M32" s="151">
        <v>39.35</v>
      </c>
      <c r="N32" s="54">
        <v>4.71</v>
      </c>
      <c r="O32" s="54">
        <f t="shared" si="3"/>
        <v>3.6326346000000003</v>
      </c>
      <c r="P32" s="54"/>
      <c r="Q32" s="53">
        <v>877.66</v>
      </c>
      <c r="R32" s="54">
        <v>7.12</v>
      </c>
      <c r="S32" s="120">
        <f t="shared" si="4"/>
        <v>122.47920831999998</v>
      </c>
      <c r="T32" s="151">
        <v>22.15</v>
      </c>
      <c r="U32" s="54">
        <v>7.12</v>
      </c>
      <c r="V32" s="54">
        <f t="shared" si="5"/>
        <v>3.0910767999999997</v>
      </c>
      <c r="W32" s="54"/>
      <c r="X32" s="53">
        <v>693.37</v>
      </c>
      <c r="Y32" s="54">
        <v>7.51</v>
      </c>
      <c r="Z32" s="120">
        <f t="shared" si="6"/>
        <v>102.06129052</v>
      </c>
      <c r="AA32" s="151">
        <v>17.5</v>
      </c>
      <c r="AB32" s="54">
        <v>7.51</v>
      </c>
      <c r="AC32" s="54">
        <f t="shared" si="7"/>
        <v>2.5759299999999996</v>
      </c>
    </row>
    <row r="33" spans="1:29" s="8" customFormat="1" ht="12">
      <c r="A33" s="18"/>
      <c r="B33" s="31" t="s">
        <v>2</v>
      </c>
      <c r="C33" s="51">
        <v>204.11</v>
      </c>
      <c r="D33" s="52">
        <v>14.63</v>
      </c>
      <c r="E33" s="62">
        <f t="shared" si="0"/>
        <v>58.52813428</v>
      </c>
      <c r="F33" s="152">
        <v>5.15</v>
      </c>
      <c r="G33" s="52">
        <v>14.63</v>
      </c>
      <c r="H33" s="52">
        <f t="shared" si="1"/>
        <v>1.4767522000000002</v>
      </c>
      <c r="I33" s="52"/>
      <c r="J33" s="59">
        <v>1158.62</v>
      </c>
      <c r="K33" s="52">
        <v>5.98</v>
      </c>
      <c r="L33" s="62">
        <f t="shared" si="2"/>
        <v>135.79953296</v>
      </c>
      <c r="M33" s="152">
        <v>29.24</v>
      </c>
      <c r="N33" s="52">
        <v>5.98</v>
      </c>
      <c r="O33" s="52">
        <f t="shared" si="3"/>
        <v>3.4271619199999996</v>
      </c>
      <c r="P33" s="52"/>
      <c r="Q33" s="59">
        <v>1172.94</v>
      </c>
      <c r="R33" s="52">
        <v>5.89</v>
      </c>
      <c r="S33" s="62">
        <f t="shared" si="4"/>
        <v>135.40888536</v>
      </c>
      <c r="T33" s="152">
        <v>29.6</v>
      </c>
      <c r="U33" s="52">
        <v>5.89</v>
      </c>
      <c r="V33" s="52">
        <f t="shared" si="5"/>
        <v>3.4171423999999995</v>
      </c>
      <c r="W33" s="52"/>
      <c r="X33" s="59">
        <v>1314.87</v>
      </c>
      <c r="Y33" s="52">
        <v>5.18</v>
      </c>
      <c r="Z33" s="62">
        <f t="shared" si="6"/>
        <v>133.49612136</v>
      </c>
      <c r="AA33" s="152">
        <v>33.18</v>
      </c>
      <c r="AB33" s="52">
        <v>5.18</v>
      </c>
      <c r="AC33" s="52">
        <f t="shared" si="7"/>
        <v>3.3686990399999996</v>
      </c>
    </row>
    <row r="34" spans="1:29" s="8" customFormat="1" ht="12">
      <c r="A34" s="17"/>
      <c r="B34" s="30" t="s">
        <v>3</v>
      </c>
      <c r="C34" s="53">
        <v>245.02</v>
      </c>
      <c r="D34" s="54">
        <v>13.1</v>
      </c>
      <c r="E34" s="120">
        <f t="shared" si="0"/>
        <v>62.9113352</v>
      </c>
      <c r="F34" s="151">
        <v>6.18</v>
      </c>
      <c r="G34" s="54">
        <v>13.1</v>
      </c>
      <c r="H34" s="54">
        <f t="shared" si="1"/>
        <v>1.5867768</v>
      </c>
      <c r="I34" s="54"/>
      <c r="J34" s="82">
        <v>1189.56</v>
      </c>
      <c r="K34" s="54">
        <v>5.87</v>
      </c>
      <c r="L34" s="120">
        <f t="shared" si="2"/>
        <v>136.86125712</v>
      </c>
      <c r="M34" s="151">
        <v>30.02</v>
      </c>
      <c r="N34" s="54">
        <v>5.87</v>
      </c>
      <c r="O34" s="54">
        <f t="shared" si="3"/>
        <v>3.45386104</v>
      </c>
      <c r="P34" s="54"/>
      <c r="Q34" s="82">
        <v>1092.02</v>
      </c>
      <c r="R34" s="54">
        <v>6.22</v>
      </c>
      <c r="S34" s="120">
        <f t="shared" si="4"/>
        <v>133.13034224</v>
      </c>
      <c r="T34" s="151">
        <v>27.56</v>
      </c>
      <c r="U34" s="54">
        <v>6.22</v>
      </c>
      <c r="V34" s="54">
        <f t="shared" si="5"/>
        <v>3.35989472</v>
      </c>
      <c r="W34" s="54"/>
      <c r="X34" s="82">
        <v>1176.2</v>
      </c>
      <c r="Y34" s="54">
        <v>5.5</v>
      </c>
      <c r="Z34" s="120">
        <f t="shared" si="6"/>
        <v>126.79436</v>
      </c>
      <c r="AA34" s="151">
        <v>29.68</v>
      </c>
      <c r="AB34" s="54">
        <v>5.5</v>
      </c>
      <c r="AC34" s="54">
        <f t="shared" si="7"/>
        <v>3.1995039999999992</v>
      </c>
    </row>
    <row r="35" spans="1:29" s="8" customFormat="1" ht="12">
      <c r="A35" s="18"/>
      <c r="B35" s="31" t="s">
        <v>4</v>
      </c>
      <c r="C35" s="51">
        <v>398.14</v>
      </c>
      <c r="D35" s="52">
        <v>10.59</v>
      </c>
      <c r="E35" s="62">
        <f t="shared" si="0"/>
        <v>82.63953095999999</v>
      </c>
      <c r="F35" s="152">
        <v>10.05</v>
      </c>
      <c r="G35" s="52">
        <v>10.59</v>
      </c>
      <c r="H35" s="52">
        <f t="shared" si="1"/>
        <v>2.0860182</v>
      </c>
      <c r="I35" s="52"/>
      <c r="J35" s="59">
        <v>1342.74</v>
      </c>
      <c r="K35" s="52">
        <v>5.34</v>
      </c>
      <c r="L35" s="62">
        <f t="shared" si="2"/>
        <v>140.53653935999998</v>
      </c>
      <c r="M35" s="152">
        <v>33.88</v>
      </c>
      <c r="N35" s="52">
        <v>5.34</v>
      </c>
      <c r="O35" s="52">
        <f t="shared" si="3"/>
        <v>3.5460163200000006</v>
      </c>
      <c r="P35" s="52"/>
      <c r="Q35" s="51">
        <v>980.59</v>
      </c>
      <c r="R35" s="52">
        <v>6.64</v>
      </c>
      <c r="S35" s="62">
        <f t="shared" si="4"/>
        <v>127.61790495999999</v>
      </c>
      <c r="T35" s="152">
        <v>24.75</v>
      </c>
      <c r="U35" s="52">
        <v>6.64</v>
      </c>
      <c r="V35" s="52">
        <f t="shared" si="5"/>
        <v>3.2210639999999997</v>
      </c>
      <c r="W35" s="52"/>
      <c r="X35" s="59">
        <v>1174.63</v>
      </c>
      <c r="Y35" s="52">
        <v>5.63</v>
      </c>
      <c r="Z35" s="62">
        <f t="shared" si="6"/>
        <v>129.61807124</v>
      </c>
      <c r="AA35" s="152">
        <v>29.64</v>
      </c>
      <c r="AB35" s="52">
        <v>5.63</v>
      </c>
      <c r="AC35" s="52">
        <f t="shared" si="7"/>
        <v>3.2707147199999995</v>
      </c>
    </row>
    <row r="36" spans="1:29" s="8" customFormat="1" ht="12">
      <c r="A36" s="17"/>
      <c r="B36" s="30" t="s">
        <v>5</v>
      </c>
      <c r="C36" s="53">
        <v>389.13</v>
      </c>
      <c r="D36" s="54">
        <v>10.76</v>
      </c>
      <c r="E36" s="120">
        <f t="shared" si="0"/>
        <v>82.06596048</v>
      </c>
      <c r="F36" s="151">
        <v>9.82</v>
      </c>
      <c r="G36" s="54">
        <v>10.76</v>
      </c>
      <c r="H36" s="54">
        <f t="shared" si="1"/>
        <v>2.07099872</v>
      </c>
      <c r="I36" s="54"/>
      <c r="J36" s="82">
        <v>1320.73</v>
      </c>
      <c r="K36" s="54">
        <v>5.4</v>
      </c>
      <c r="L36" s="120">
        <f t="shared" si="2"/>
        <v>139.7860632</v>
      </c>
      <c r="M36" s="151">
        <v>33.33</v>
      </c>
      <c r="N36" s="54">
        <v>5.4</v>
      </c>
      <c r="O36" s="54">
        <f t="shared" si="3"/>
        <v>3.5276471999999996</v>
      </c>
      <c r="P36" s="54"/>
      <c r="Q36" s="82">
        <v>1048.08</v>
      </c>
      <c r="R36" s="54">
        <v>6.35</v>
      </c>
      <c r="S36" s="120">
        <f t="shared" si="4"/>
        <v>130.44403679999996</v>
      </c>
      <c r="T36" s="151">
        <v>26.45</v>
      </c>
      <c r="U36" s="54">
        <v>6.35</v>
      </c>
      <c r="V36" s="54">
        <f t="shared" si="5"/>
        <v>3.2919669999999996</v>
      </c>
      <c r="W36" s="54"/>
      <c r="X36" s="82">
        <v>1125.36</v>
      </c>
      <c r="Y36" s="54">
        <v>5.77</v>
      </c>
      <c r="Z36" s="120">
        <f t="shared" si="6"/>
        <v>127.26921311999999</v>
      </c>
      <c r="AA36" s="151">
        <v>28.4</v>
      </c>
      <c r="AB36" s="54">
        <v>5.77</v>
      </c>
      <c r="AC36" s="54">
        <f t="shared" si="7"/>
        <v>3.2118127999999997</v>
      </c>
    </row>
    <row r="37" spans="1:29" s="8" customFormat="1" ht="12">
      <c r="A37" s="19"/>
      <c r="B37" s="32" t="s">
        <v>6</v>
      </c>
      <c r="C37" s="88">
        <v>333.57</v>
      </c>
      <c r="D37" s="89">
        <v>12.32</v>
      </c>
      <c r="E37" s="121">
        <f t="shared" si="0"/>
        <v>80.54781503999999</v>
      </c>
      <c r="F37" s="153">
        <v>8.42</v>
      </c>
      <c r="G37" s="89">
        <v>12.32</v>
      </c>
      <c r="H37" s="89">
        <f t="shared" si="1"/>
        <v>2.03319424</v>
      </c>
      <c r="I37" s="89"/>
      <c r="J37" s="90">
        <v>1247.19</v>
      </c>
      <c r="K37" s="89">
        <v>5.67</v>
      </c>
      <c r="L37" s="121">
        <f t="shared" si="2"/>
        <v>138.60271908</v>
      </c>
      <c r="M37" s="153">
        <v>31.47</v>
      </c>
      <c r="N37" s="89">
        <v>5.67</v>
      </c>
      <c r="O37" s="89">
        <f t="shared" si="3"/>
        <v>3.4973240399999996</v>
      </c>
      <c r="P37" s="89"/>
      <c r="Q37" s="90">
        <v>1145.72</v>
      </c>
      <c r="R37" s="89">
        <v>6.01</v>
      </c>
      <c r="S37" s="121">
        <f t="shared" si="4"/>
        <v>134.96123311999997</v>
      </c>
      <c r="T37" s="153">
        <v>28.91</v>
      </c>
      <c r="U37" s="89">
        <v>6.01</v>
      </c>
      <c r="V37" s="89">
        <f t="shared" si="5"/>
        <v>3.4054823599999997</v>
      </c>
      <c r="W37" s="89"/>
      <c r="X37" s="90">
        <v>1069.45</v>
      </c>
      <c r="Y37" s="89">
        <v>5.69</v>
      </c>
      <c r="Z37" s="121">
        <f t="shared" si="6"/>
        <v>119.2693418</v>
      </c>
      <c r="AA37" s="153">
        <v>26.99</v>
      </c>
      <c r="AB37" s="89">
        <v>5.69</v>
      </c>
      <c r="AC37" s="89">
        <f t="shared" si="7"/>
        <v>3.01003276</v>
      </c>
    </row>
    <row r="38" spans="1:16" s="8" customFormat="1" ht="9" customHeight="1">
      <c r="A38" s="9"/>
      <c r="B38" s="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6" customFormat="1" ht="12.75">
      <c r="A39" s="39" t="s">
        <v>9</v>
      </c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6" customFormat="1" ht="12.75">
      <c r="A40" s="39" t="s">
        <v>10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2.75">
      <c r="A44" s="40"/>
      <c r="B44" s="40"/>
      <c r="C44" s="40"/>
      <c r="D44" s="40"/>
      <c r="E44" s="40"/>
      <c r="F44" s="40"/>
      <c r="G44" s="40" t="s">
        <v>125</v>
      </c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</sheetData>
  <sheetProtection/>
  <mergeCells count="9">
    <mergeCell ref="Q11:V11"/>
    <mergeCell ref="X11:AC11"/>
    <mergeCell ref="A6:N6"/>
    <mergeCell ref="A8:N8"/>
    <mergeCell ref="A9:N9"/>
    <mergeCell ref="A11:A12"/>
    <mergeCell ref="B11:B12"/>
    <mergeCell ref="C11:H11"/>
    <mergeCell ref="J11:O11"/>
  </mergeCells>
  <printOptions horizontalCentered="1" verticalCentered="1"/>
  <pageMargins left="0.9448818897637796" right="0.9448818897637796" top="1.63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G44"/>
  <sheetViews>
    <sheetView showGridLines="0" zoomScale="75" zoomScaleNormal="75" zoomScalePageLayoutView="0" workbookViewId="0" topLeftCell="AC1">
      <selection activeCell="AM55" sqref="AM55"/>
    </sheetView>
  </sheetViews>
  <sheetFormatPr defaultColWidth="11.421875" defaultRowHeight="12.75"/>
  <cols>
    <col min="1" max="1" width="15.57421875" style="226" customWidth="1"/>
    <col min="2" max="2" width="28.140625" style="226" customWidth="1"/>
    <col min="3" max="3" width="5.421875" style="226" bestFit="1" customWidth="1"/>
    <col min="4" max="4" width="4.140625" style="226" bestFit="1" customWidth="1"/>
    <col min="5" max="5" width="5.28125" style="226" customWidth="1"/>
    <col min="6" max="6" width="4.57421875" style="226" bestFit="1" customWidth="1"/>
    <col min="7" max="7" width="4.140625" style="226" bestFit="1" customWidth="1"/>
    <col min="8" max="8" width="3.7109375" style="226" bestFit="1" customWidth="1"/>
    <col min="9" max="9" width="1.421875" style="226" customWidth="1"/>
    <col min="10" max="10" width="5.421875" style="226" bestFit="1" customWidth="1"/>
    <col min="11" max="11" width="4.140625" style="226" bestFit="1" customWidth="1"/>
    <col min="12" max="12" width="5.8515625" style="226" customWidth="1"/>
    <col min="13" max="13" width="5.7109375" style="226" customWidth="1"/>
    <col min="14" max="14" width="5.140625" style="226" customWidth="1"/>
    <col min="15" max="15" width="3.7109375" style="226" bestFit="1" customWidth="1"/>
    <col min="16" max="16" width="2.28125" style="226" customWidth="1"/>
    <col min="17" max="17" width="5.421875" style="226" bestFit="1" customWidth="1"/>
    <col min="18" max="18" width="4.421875" style="226" customWidth="1"/>
    <col min="19" max="19" width="5.57421875" style="226" customWidth="1"/>
    <col min="20" max="20" width="4.421875" style="226" bestFit="1" customWidth="1"/>
    <col min="21" max="21" width="4.140625" style="226" bestFit="1" customWidth="1"/>
    <col min="22" max="22" width="3.7109375" style="226" bestFit="1" customWidth="1"/>
    <col min="23" max="23" width="1.28515625" style="226" customWidth="1"/>
    <col min="24" max="24" width="5.421875" style="226" bestFit="1" customWidth="1"/>
    <col min="25" max="25" width="4.421875" style="226" bestFit="1" customWidth="1"/>
    <col min="26" max="26" width="4.00390625" style="226" bestFit="1" customWidth="1"/>
    <col min="27" max="27" width="4.57421875" style="226" bestFit="1" customWidth="1"/>
    <col min="28" max="28" width="4.421875" style="226" bestFit="1" customWidth="1"/>
    <col min="29" max="29" width="3.7109375" style="226" bestFit="1" customWidth="1"/>
    <col min="30" max="30" width="3.00390625" style="226" customWidth="1"/>
    <col min="31" max="31" width="5.421875" style="226" customWidth="1"/>
    <col min="32" max="32" width="4.140625" style="226" bestFit="1" customWidth="1"/>
    <col min="33" max="33" width="4.00390625" style="226" bestFit="1" customWidth="1"/>
    <col min="34" max="34" width="4.57421875" style="226" bestFit="1" customWidth="1"/>
    <col min="35" max="35" width="4.140625" style="226" bestFit="1" customWidth="1"/>
    <col min="36" max="36" width="3.7109375" style="226" bestFit="1" customWidth="1"/>
    <col min="37" max="37" width="1.28515625" style="226" customWidth="1"/>
    <col min="38" max="38" width="5.421875" style="226" bestFit="1" customWidth="1"/>
    <col min="39" max="39" width="4.140625" style="226" bestFit="1" customWidth="1"/>
    <col min="40" max="40" width="4.00390625" style="226" bestFit="1" customWidth="1"/>
    <col min="41" max="41" width="4.57421875" style="226" bestFit="1" customWidth="1"/>
    <col min="42" max="42" width="4.140625" style="226" bestFit="1" customWidth="1"/>
    <col min="43" max="43" width="3.7109375" style="226" bestFit="1" customWidth="1"/>
    <col min="44" max="44" width="0.9921875" style="226" customWidth="1"/>
    <col min="45" max="45" width="5.421875" style="226" bestFit="1" customWidth="1"/>
    <col min="46" max="46" width="4.140625" style="226" bestFit="1" customWidth="1"/>
    <col min="47" max="47" width="4.00390625" style="226" bestFit="1" customWidth="1"/>
    <col min="48" max="48" width="4.57421875" style="226" bestFit="1" customWidth="1"/>
    <col min="49" max="49" width="4.140625" style="226" bestFit="1" customWidth="1"/>
    <col min="50" max="50" width="3.7109375" style="226" bestFit="1" customWidth="1"/>
    <col min="51" max="51" width="1.28515625" style="226" customWidth="1"/>
    <col min="52" max="52" width="5.421875" style="226" bestFit="1" customWidth="1"/>
    <col min="53" max="53" width="4.140625" style="226" bestFit="1" customWidth="1"/>
    <col min="54" max="54" width="4.00390625" style="226" bestFit="1" customWidth="1"/>
    <col min="55" max="55" width="4.57421875" style="226" bestFit="1" customWidth="1"/>
    <col min="56" max="56" width="4.140625" style="226" bestFit="1" customWidth="1"/>
    <col min="57" max="57" width="3.7109375" style="226" bestFit="1" customWidth="1"/>
    <col min="58" max="58" width="2.57421875" style="226" customWidth="1"/>
    <col min="59" max="59" width="5.421875" style="226" customWidth="1"/>
    <col min="60" max="60" width="4.421875" style="226" customWidth="1"/>
    <col min="61" max="61" width="4.00390625" style="226" bestFit="1" customWidth="1"/>
    <col min="62" max="63" width="4.57421875" style="226" bestFit="1" customWidth="1"/>
    <col min="64" max="64" width="3.7109375" style="226" bestFit="1" customWidth="1"/>
    <col min="65" max="65" width="1.57421875" style="226" customWidth="1"/>
    <col min="66" max="66" width="5.421875" style="226" bestFit="1" customWidth="1"/>
    <col min="67" max="67" width="4.140625" style="226" bestFit="1" customWidth="1"/>
    <col min="68" max="68" width="4.00390625" style="226" bestFit="1" customWidth="1"/>
    <col min="69" max="70" width="4.57421875" style="226" bestFit="1" customWidth="1"/>
    <col min="71" max="71" width="3.7109375" style="226" bestFit="1" customWidth="1"/>
    <col min="72" max="72" width="2.7109375" style="226" customWidth="1"/>
    <col min="73" max="73" width="5.421875" style="226" bestFit="1" customWidth="1"/>
    <col min="74" max="74" width="4.140625" style="226" bestFit="1" customWidth="1"/>
    <col min="75" max="75" width="4.00390625" style="226" bestFit="1" customWidth="1"/>
    <col min="76" max="77" width="4.57421875" style="226" bestFit="1" customWidth="1"/>
    <col min="78" max="78" width="3.7109375" style="226" bestFit="1" customWidth="1"/>
    <col min="79" max="79" width="1.8515625" style="226" customWidth="1"/>
    <col min="80" max="80" width="6.421875" style="226" customWidth="1"/>
    <col min="81" max="81" width="4.140625" style="226" bestFit="1" customWidth="1"/>
    <col min="82" max="82" width="4.00390625" style="226" bestFit="1" customWidth="1"/>
    <col min="83" max="83" width="4.57421875" style="226" bestFit="1" customWidth="1"/>
    <col min="84" max="84" width="5.421875" style="226" bestFit="1" customWidth="1"/>
    <col min="85" max="85" width="3.7109375" style="226" bestFit="1" customWidth="1"/>
    <col min="86" max="16384" width="11.421875" style="226" customWidth="1"/>
  </cols>
  <sheetData>
    <row r="1" s="195" customFormat="1" ht="12.75" customHeight="1"/>
    <row r="2" s="195" customFormat="1" ht="12.75"/>
    <row r="3" s="195" customFormat="1" ht="12.75"/>
    <row r="4" s="195" customFormat="1" ht="12.75"/>
    <row r="5" s="195" customFormat="1" ht="12.75"/>
    <row r="6" spans="1:85" s="197" customFormat="1" ht="12.75" customHeight="1">
      <c r="A6" s="311" t="s">
        <v>13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I6" s="196"/>
      <c r="BJ6" s="196"/>
      <c r="BK6" s="196"/>
      <c r="BL6" s="196"/>
      <c r="BM6" s="196"/>
      <c r="BP6" s="196"/>
      <c r="BQ6" s="196"/>
      <c r="BR6" s="196"/>
      <c r="BS6" s="196"/>
      <c r="BT6" s="196"/>
      <c r="BW6" s="196"/>
      <c r="BX6" s="196"/>
      <c r="BY6" s="196"/>
      <c r="BZ6" s="196"/>
      <c r="CA6" s="196"/>
      <c r="CD6" s="196"/>
      <c r="CE6" s="196"/>
      <c r="CF6" s="196"/>
      <c r="CG6" s="196"/>
    </row>
    <row r="7" spans="1:85" s="197" customFormat="1" ht="15">
      <c r="A7" s="227" t="s">
        <v>131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198"/>
      <c r="AM7" s="198"/>
      <c r="AN7" s="227"/>
      <c r="AO7" s="227"/>
      <c r="AP7" s="227"/>
      <c r="AQ7" s="227"/>
      <c r="AR7" s="227"/>
      <c r="AU7" s="227"/>
      <c r="AV7" s="227"/>
      <c r="AW7" s="227"/>
      <c r="AX7" s="227"/>
      <c r="AY7" s="227"/>
      <c r="AZ7" s="198"/>
      <c r="BA7" s="198"/>
      <c r="BB7" s="227"/>
      <c r="BC7" s="198"/>
      <c r="BD7" s="227"/>
      <c r="BE7" s="227"/>
      <c r="BF7" s="227"/>
      <c r="BI7" s="227"/>
      <c r="BJ7" s="227"/>
      <c r="BK7" s="227"/>
      <c r="BL7" s="227"/>
      <c r="BM7" s="227"/>
      <c r="BP7" s="227"/>
      <c r="BQ7" s="198"/>
      <c r="BR7" s="227"/>
      <c r="BS7" s="227"/>
      <c r="BT7" s="227"/>
      <c r="BW7" s="227"/>
      <c r="BX7" s="227"/>
      <c r="BY7" s="227"/>
      <c r="BZ7" s="227"/>
      <c r="CA7" s="227"/>
      <c r="CD7" s="227"/>
      <c r="CE7" s="198"/>
      <c r="CF7" s="227"/>
      <c r="CG7" s="227"/>
    </row>
    <row r="8" spans="1:85" s="197" customFormat="1" ht="12.75" customHeight="1">
      <c r="A8" s="311" t="s">
        <v>132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I8" s="196"/>
      <c r="BJ8" s="196"/>
      <c r="BK8" s="196"/>
      <c r="BL8" s="196"/>
      <c r="BM8" s="196"/>
      <c r="BP8" s="196"/>
      <c r="BQ8" s="196"/>
      <c r="BR8" s="196"/>
      <c r="BS8" s="196"/>
      <c r="BT8" s="196"/>
      <c r="BW8" s="196"/>
      <c r="BX8" s="196"/>
      <c r="BY8" s="196"/>
      <c r="BZ8" s="196"/>
      <c r="CA8" s="196"/>
      <c r="CD8" s="196"/>
      <c r="CE8" s="196"/>
      <c r="CF8" s="196"/>
      <c r="CG8" s="196"/>
    </row>
    <row r="9" spans="1:85" s="197" customFormat="1" ht="12.75" customHeight="1">
      <c r="A9" s="312">
        <v>2008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I9" s="198"/>
      <c r="BJ9" s="198"/>
      <c r="BK9" s="198"/>
      <c r="BL9" s="198"/>
      <c r="BM9" s="198"/>
      <c r="BP9" s="198"/>
      <c r="BQ9" s="198"/>
      <c r="BR9" s="198"/>
      <c r="BS9" s="198"/>
      <c r="BT9" s="198"/>
      <c r="BW9" s="198"/>
      <c r="BX9" s="198"/>
      <c r="BY9" s="198"/>
      <c r="BZ9" s="198"/>
      <c r="CA9" s="198"/>
      <c r="CD9" s="198"/>
      <c r="CE9" s="198"/>
      <c r="CF9" s="198"/>
      <c r="CG9" s="198"/>
    </row>
    <row r="10" spans="1:85" s="197" customFormat="1" ht="12.7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</row>
    <row r="11" spans="1:85" s="205" customFormat="1" ht="12.75">
      <c r="A11" s="313" t="s">
        <v>16</v>
      </c>
      <c r="B11" s="313" t="s">
        <v>40</v>
      </c>
      <c r="C11" s="323" t="s">
        <v>127</v>
      </c>
      <c r="D11" s="323"/>
      <c r="E11" s="323"/>
      <c r="F11" s="323"/>
      <c r="G11" s="323"/>
      <c r="H11" s="323"/>
      <c r="I11" s="317"/>
      <c r="J11" s="323"/>
      <c r="K11" s="323"/>
      <c r="L11" s="323"/>
      <c r="M11" s="323"/>
      <c r="N11" s="323"/>
      <c r="O11" s="323"/>
      <c r="P11" s="204"/>
      <c r="Q11" s="319" t="s">
        <v>28</v>
      </c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206"/>
      <c r="AE11" s="321" t="s">
        <v>128</v>
      </c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199"/>
      <c r="AS11" s="323" t="s">
        <v>29</v>
      </c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204"/>
      <c r="BG11" s="319" t="s">
        <v>27</v>
      </c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206"/>
      <c r="BU11" s="319" t="s">
        <v>126</v>
      </c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</row>
    <row r="12" spans="1:85" s="205" customFormat="1" ht="12.75">
      <c r="A12" s="314"/>
      <c r="B12" s="314"/>
      <c r="C12" s="322" t="s">
        <v>112</v>
      </c>
      <c r="D12" s="322"/>
      <c r="E12" s="322"/>
      <c r="F12" s="322"/>
      <c r="G12" s="322"/>
      <c r="H12" s="322"/>
      <c r="I12" s="228"/>
      <c r="J12" s="322" t="s">
        <v>113</v>
      </c>
      <c r="K12" s="322"/>
      <c r="L12" s="322"/>
      <c r="M12" s="322"/>
      <c r="N12" s="322"/>
      <c r="O12" s="322"/>
      <c r="P12" s="200"/>
      <c r="Q12" s="322" t="s">
        <v>112</v>
      </c>
      <c r="R12" s="322"/>
      <c r="S12" s="322"/>
      <c r="T12" s="322"/>
      <c r="U12" s="322"/>
      <c r="V12" s="322"/>
      <c r="W12" s="228"/>
      <c r="X12" s="322" t="s">
        <v>113</v>
      </c>
      <c r="Y12" s="322"/>
      <c r="Z12" s="322"/>
      <c r="AA12" s="322"/>
      <c r="AB12" s="322"/>
      <c r="AC12" s="322"/>
      <c r="AD12" s="202"/>
      <c r="AE12" s="322" t="s">
        <v>112</v>
      </c>
      <c r="AF12" s="322"/>
      <c r="AG12" s="322"/>
      <c r="AH12" s="322"/>
      <c r="AI12" s="322"/>
      <c r="AJ12" s="322"/>
      <c r="AK12" s="228"/>
      <c r="AL12" s="322" t="s">
        <v>113</v>
      </c>
      <c r="AM12" s="322"/>
      <c r="AN12" s="322"/>
      <c r="AO12" s="322"/>
      <c r="AP12" s="322"/>
      <c r="AQ12" s="322"/>
      <c r="AR12" s="229"/>
      <c r="AS12" s="322" t="s">
        <v>112</v>
      </c>
      <c r="AT12" s="322"/>
      <c r="AU12" s="322"/>
      <c r="AV12" s="322"/>
      <c r="AW12" s="322"/>
      <c r="AX12" s="322"/>
      <c r="AY12" s="228"/>
      <c r="AZ12" s="322" t="s">
        <v>113</v>
      </c>
      <c r="BA12" s="322"/>
      <c r="BB12" s="322"/>
      <c r="BC12" s="322"/>
      <c r="BD12" s="322"/>
      <c r="BE12" s="322"/>
      <c r="BF12" s="200"/>
      <c r="BG12" s="322" t="s">
        <v>112</v>
      </c>
      <c r="BH12" s="322"/>
      <c r="BI12" s="322"/>
      <c r="BJ12" s="322"/>
      <c r="BK12" s="322"/>
      <c r="BL12" s="322"/>
      <c r="BM12" s="228"/>
      <c r="BN12" s="322" t="s">
        <v>113</v>
      </c>
      <c r="BO12" s="322"/>
      <c r="BP12" s="322"/>
      <c r="BQ12" s="322"/>
      <c r="BR12" s="322"/>
      <c r="BS12" s="322"/>
      <c r="BT12" s="202"/>
      <c r="BU12" s="322" t="s">
        <v>112</v>
      </c>
      <c r="BV12" s="322"/>
      <c r="BW12" s="322"/>
      <c r="BX12" s="322"/>
      <c r="BY12" s="322"/>
      <c r="BZ12" s="322"/>
      <c r="CA12" s="228"/>
      <c r="CB12" s="322" t="s">
        <v>113</v>
      </c>
      <c r="CC12" s="322"/>
      <c r="CD12" s="322"/>
      <c r="CE12" s="322"/>
      <c r="CF12" s="322"/>
      <c r="CG12" s="322"/>
    </row>
    <row r="13" spans="1:85" s="205" customFormat="1" ht="24" customHeight="1">
      <c r="A13" s="315"/>
      <c r="B13" s="315"/>
      <c r="C13" s="230" t="s">
        <v>115</v>
      </c>
      <c r="D13" s="231" t="s">
        <v>11</v>
      </c>
      <c r="E13" s="230" t="s">
        <v>129</v>
      </c>
      <c r="F13" s="231" t="s">
        <v>114</v>
      </c>
      <c r="G13" s="231" t="s">
        <v>11</v>
      </c>
      <c r="H13" s="230" t="s">
        <v>129</v>
      </c>
      <c r="I13" s="230"/>
      <c r="J13" s="230" t="s">
        <v>115</v>
      </c>
      <c r="K13" s="231" t="s">
        <v>11</v>
      </c>
      <c r="L13" s="230" t="s">
        <v>129</v>
      </c>
      <c r="M13" s="231" t="s">
        <v>114</v>
      </c>
      <c r="N13" s="231" t="s">
        <v>11</v>
      </c>
      <c r="O13" s="230" t="s">
        <v>129</v>
      </c>
      <c r="P13" s="230"/>
      <c r="Q13" s="230" t="s">
        <v>115</v>
      </c>
      <c r="R13" s="231" t="s">
        <v>11</v>
      </c>
      <c r="S13" s="230" t="s">
        <v>129</v>
      </c>
      <c r="T13" s="231" t="s">
        <v>114</v>
      </c>
      <c r="U13" s="231" t="s">
        <v>11</v>
      </c>
      <c r="V13" s="230" t="s">
        <v>129</v>
      </c>
      <c r="W13" s="230"/>
      <c r="X13" s="230" t="s">
        <v>115</v>
      </c>
      <c r="Y13" s="231" t="s">
        <v>11</v>
      </c>
      <c r="Z13" s="230" t="s">
        <v>129</v>
      </c>
      <c r="AA13" s="231" t="s">
        <v>114</v>
      </c>
      <c r="AB13" s="231" t="s">
        <v>11</v>
      </c>
      <c r="AC13" s="230" t="s">
        <v>129</v>
      </c>
      <c r="AD13" s="230"/>
      <c r="AE13" s="230" t="s">
        <v>115</v>
      </c>
      <c r="AF13" s="231" t="s">
        <v>11</v>
      </c>
      <c r="AG13" s="230" t="s">
        <v>129</v>
      </c>
      <c r="AH13" s="231" t="s">
        <v>114</v>
      </c>
      <c r="AI13" s="231" t="s">
        <v>11</v>
      </c>
      <c r="AJ13" s="230" t="s">
        <v>129</v>
      </c>
      <c r="AK13" s="230"/>
      <c r="AL13" s="230" t="s">
        <v>115</v>
      </c>
      <c r="AM13" s="231" t="s">
        <v>11</v>
      </c>
      <c r="AN13" s="230" t="s">
        <v>129</v>
      </c>
      <c r="AO13" s="231" t="s">
        <v>114</v>
      </c>
      <c r="AP13" s="231" t="s">
        <v>11</v>
      </c>
      <c r="AQ13" s="230" t="s">
        <v>129</v>
      </c>
      <c r="AR13" s="230"/>
      <c r="AS13" s="230" t="s">
        <v>115</v>
      </c>
      <c r="AT13" s="231" t="s">
        <v>11</v>
      </c>
      <c r="AU13" s="230" t="s">
        <v>129</v>
      </c>
      <c r="AV13" s="231" t="s">
        <v>114</v>
      </c>
      <c r="AW13" s="231" t="s">
        <v>11</v>
      </c>
      <c r="AX13" s="230" t="s">
        <v>129</v>
      </c>
      <c r="AY13" s="230"/>
      <c r="AZ13" s="230" t="s">
        <v>115</v>
      </c>
      <c r="BA13" s="231" t="s">
        <v>11</v>
      </c>
      <c r="BB13" s="230" t="s">
        <v>129</v>
      </c>
      <c r="BC13" s="231" t="s">
        <v>114</v>
      </c>
      <c r="BD13" s="231" t="s">
        <v>11</v>
      </c>
      <c r="BE13" s="230" t="s">
        <v>129</v>
      </c>
      <c r="BF13" s="230"/>
      <c r="BG13" s="230" t="s">
        <v>115</v>
      </c>
      <c r="BH13" s="231" t="s">
        <v>11</v>
      </c>
      <c r="BI13" s="230" t="s">
        <v>129</v>
      </c>
      <c r="BJ13" s="231" t="s">
        <v>114</v>
      </c>
      <c r="BK13" s="231" t="s">
        <v>11</v>
      </c>
      <c r="BL13" s="230" t="s">
        <v>129</v>
      </c>
      <c r="BM13" s="230"/>
      <c r="BN13" s="230" t="s">
        <v>115</v>
      </c>
      <c r="BO13" s="231" t="s">
        <v>11</v>
      </c>
      <c r="BP13" s="230" t="s">
        <v>129</v>
      </c>
      <c r="BQ13" s="231" t="s">
        <v>114</v>
      </c>
      <c r="BR13" s="231" t="s">
        <v>11</v>
      </c>
      <c r="BS13" s="230" t="s">
        <v>129</v>
      </c>
      <c r="BT13" s="230"/>
      <c r="BU13" s="230" t="s">
        <v>115</v>
      </c>
      <c r="BV13" s="231" t="s">
        <v>11</v>
      </c>
      <c r="BW13" s="230" t="s">
        <v>129</v>
      </c>
      <c r="BX13" s="231" t="s">
        <v>114</v>
      </c>
      <c r="BY13" s="231" t="s">
        <v>11</v>
      </c>
      <c r="BZ13" s="230" t="s">
        <v>129</v>
      </c>
      <c r="CA13" s="230"/>
      <c r="CB13" s="230" t="s">
        <v>115</v>
      </c>
      <c r="CC13" s="231" t="s">
        <v>11</v>
      </c>
      <c r="CD13" s="230" t="s">
        <v>129</v>
      </c>
      <c r="CE13" s="231" t="s">
        <v>114</v>
      </c>
      <c r="CF13" s="231" t="s">
        <v>11</v>
      </c>
      <c r="CG13" s="230" t="s">
        <v>129</v>
      </c>
    </row>
    <row r="14" spans="1:85" s="205" customFormat="1" ht="14.25" customHeight="1">
      <c r="A14" s="208"/>
      <c r="B14" s="208"/>
      <c r="C14" s="232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2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2"/>
      <c r="AF14" s="234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2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2"/>
      <c r="BH14" s="232"/>
      <c r="BI14" s="233"/>
      <c r="BJ14" s="233"/>
      <c r="BK14" s="233"/>
      <c r="BL14" s="233"/>
      <c r="BM14" s="233"/>
      <c r="BN14" s="232"/>
      <c r="BO14" s="232"/>
      <c r="BP14" s="233"/>
      <c r="BQ14" s="233"/>
      <c r="BR14" s="233"/>
      <c r="BS14" s="233"/>
      <c r="BT14" s="233"/>
      <c r="BU14" s="232"/>
      <c r="BV14" s="234"/>
      <c r="BW14" s="233"/>
      <c r="BX14" s="233"/>
      <c r="BY14" s="233"/>
      <c r="BZ14" s="233"/>
      <c r="CA14" s="233"/>
      <c r="CB14" s="232"/>
      <c r="CC14" s="232"/>
      <c r="CD14" s="233"/>
      <c r="CE14" s="233"/>
      <c r="CF14" s="233"/>
      <c r="CG14" s="233"/>
    </row>
    <row r="15" spans="1:85" s="205" customFormat="1" ht="12">
      <c r="A15" s="210" t="s">
        <v>15</v>
      </c>
      <c r="B15" s="210" t="s">
        <v>23</v>
      </c>
      <c r="C15" s="235">
        <v>1619.66</v>
      </c>
      <c r="D15" s="236">
        <v>3.98</v>
      </c>
      <c r="E15" s="237">
        <f>1.96*C15*D15/100</f>
        <v>126.34643728</v>
      </c>
      <c r="F15" s="236">
        <v>59.91</v>
      </c>
      <c r="G15" s="236">
        <v>3.6</v>
      </c>
      <c r="H15" s="236">
        <f>1.96*F15*G15/100</f>
        <v>4.2272496</v>
      </c>
      <c r="I15" s="236"/>
      <c r="J15" s="235">
        <v>986.96</v>
      </c>
      <c r="K15" s="236">
        <v>5.75</v>
      </c>
      <c r="L15" s="237">
        <f>1.96*J15*K15/100</f>
        <v>111.23039200000001</v>
      </c>
      <c r="M15" s="236">
        <v>36.51</v>
      </c>
      <c r="N15" s="236">
        <v>5.58</v>
      </c>
      <c r="O15" s="236">
        <f>1.96*M15*N15/100</f>
        <v>3.9930256799999997</v>
      </c>
      <c r="P15" s="236"/>
      <c r="Q15" s="235">
        <v>1154.31</v>
      </c>
      <c r="R15" s="236">
        <v>5.57</v>
      </c>
      <c r="S15" s="237">
        <f>1.96*Q15*R15/100</f>
        <v>126.01833132</v>
      </c>
      <c r="T15" s="236">
        <v>42.7</v>
      </c>
      <c r="U15" s="236">
        <v>5.29</v>
      </c>
      <c r="V15" s="236">
        <f>1.96*T15*U15/100</f>
        <v>4.4273068</v>
      </c>
      <c r="W15" s="236"/>
      <c r="X15" s="235">
        <v>1387.48</v>
      </c>
      <c r="Y15" s="236">
        <v>4.56</v>
      </c>
      <c r="Z15" s="237">
        <f>1.96*X15*Y15/100</f>
        <v>124.00741247999999</v>
      </c>
      <c r="AA15" s="236">
        <v>51.56</v>
      </c>
      <c r="AB15" s="236">
        <v>51.32</v>
      </c>
      <c r="AC15" s="236">
        <v>4.32</v>
      </c>
      <c r="AD15" s="236"/>
      <c r="AE15" s="235">
        <v>1253.27</v>
      </c>
      <c r="AF15" s="236">
        <v>5.17</v>
      </c>
      <c r="AG15" s="237">
        <f aca="true" t="shared" si="0" ref="AG15:AG23">1.96*AE15*AF15/100</f>
        <v>126.99635564</v>
      </c>
      <c r="AH15" s="236">
        <v>46.36</v>
      </c>
      <c r="AI15" s="236">
        <v>4.89</v>
      </c>
      <c r="AJ15" s="236">
        <f aca="true" t="shared" si="1" ref="AJ15:AJ23">1.96*AH15*AI15/100</f>
        <v>4.443327839999999</v>
      </c>
      <c r="AK15" s="236"/>
      <c r="AL15" s="235">
        <v>1348.06</v>
      </c>
      <c r="AM15" s="236">
        <v>4.79</v>
      </c>
      <c r="AN15" s="237">
        <f aca="true" t="shared" si="2" ref="AN15:AN23">1.96*AL15*AM15/100</f>
        <v>126.56126504</v>
      </c>
      <c r="AO15" s="236">
        <v>49.86</v>
      </c>
      <c r="AP15" s="236">
        <v>4.53</v>
      </c>
      <c r="AQ15" s="236">
        <f aca="true" t="shared" si="3" ref="AQ15:AQ23">1.96*AO15*AP15/100</f>
        <v>4.42696968</v>
      </c>
      <c r="AR15" s="236"/>
      <c r="AS15" s="235">
        <v>1382.97</v>
      </c>
      <c r="AT15" s="236">
        <v>4.73</v>
      </c>
      <c r="AU15" s="237">
        <f aca="true" t="shared" si="4" ref="AU15:AU23">1.96*AS15*AT15/100</f>
        <v>128.21238276000003</v>
      </c>
      <c r="AV15" s="236">
        <v>55.36</v>
      </c>
      <c r="AW15" s="236">
        <v>51.16</v>
      </c>
      <c r="AX15" s="236">
        <v>4.44</v>
      </c>
      <c r="AY15" s="236"/>
      <c r="AZ15" s="235">
        <v>1171.33</v>
      </c>
      <c r="BA15" s="236">
        <v>5.3</v>
      </c>
      <c r="BB15" s="237">
        <f aca="true" t="shared" si="5" ref="BB15:BB23">1.96*AZ15*BA15/100</f>
        <v>121.67776039999998</v>
      </c>
      <c r="BC15" s="236">
        <v>43.33</v>
      </c>
      <c r="BD15" s="236">
        <v>5.09</v>
      </c>
      <c r="BE15" s="236">
        <f aca="true" t="shared" si="6" ref="BE15:BE23">1.96*BC15*BD15/100</f>
        <v>4.32277412</v>
      </c>
      <c r="BF15" s="236"/>
      <c r="BG15" s="235">
        <v>954.33</v>
      </c>
      <c r="BH15" s="236">
        <v>6.5</v>
      </c>
      <c r="BI15" s="237">
        <f aca="true" t="shared" si="7" ref="BI15:BI23">1.96*BG15*BH15/100</f>
        <v>121.58164200000002</v>
      </c>
      <c r="BJ15" s="236">
        <v>35.3</v>
      </c>
      <c r="BK15" s="236">
        <v>6.26</v>
      </c>
      <c r="BL15" s="236">
        <f aca="true" t="shared" si="8" ref="BL15:BL23">1.96*BJ15*BK15/100</f>
        <v>4.3311687999999995</v>
      </c>
      <c r="BM15" s="236"/>
      <c r="BN15" s="235">
        <v>1566.96</v>
      </c>
      <c r="BO15" s="236">
        <v>4.07</v>
      </c>
      <c r="BP15" s="237">
        <f aca="true" t="shared" si="9" ref="BP15:BP23">1.96*BN15*BO15/100</f>
        <v>124.99953312</v>
      </c>
      <c r="BQ15" s="236">
        <v>57.96</v>
      </c>
      <c r="BR15" s="236">
        <v>3.8</v>
      </c>
      <c r="BS15" s="236">
        <f aca="true" t="shared" si="10" ref="BS15:BS23">1.96*BQ15*BR15/100</f>
        <v>4.3168608</v>
      </c>
      <c r="BT15" s="236"/>
      <c r="BU15" s="235">
        <v>1857.28</v>
      </c>
      <c r="BV15" s="236">
        <v>3.45</v>
      </c>
      <c r="BW15" s="237">
        <f aca="true" t="shared" si="11" ref="BW15:BW23">1.96*BU15*BV15/100</f>
        <v>125.5892736</v>
      </c>
      <c r="BX15" s="236">
        <v>68.7</v>
      </c>
      <c r="BY15" s="236">
        <v>3.04</v>
      </c>
      <c r="BZ15" s="236">
        <f aca="true" t="shared" si="12" ref="BZ15:BZ23">1.96*BX15*BY15/100</f>
        <v>4.0934208000000005</v>
      </c>
      <c r="CA15" s="236"/>
      <c r="CB15" s="235">
        <v>712.59</v>
      </c>
      <c r="CC15" s="238">
        <v>7.5</v>
      </c>
      <c r="CD15" s="237">
        <f aca="true" t="shared" si="13" ref="CD15:CD23">1.96*CB15*CC15/100</f>
        <v>104.75073</v>
      </c>
      <c r="CE15" s="236">
        <v>26.36</v>
      </c>
      <c r="CF15" s="236">
        <v>7.35</v>
      </c>
      <c r="CG15" s="236">
        <f aca="true" t="shared" si="14" ref="CG15:CG23">1.96*CE15*CF15/100</f>
        <v>3.7974215999999994</v>
      </c>
    </row>
    <row r="16" spans="1:85" s="205" customFormat="1" ht="12">
      <c r="A16" s="214"/>
      <c r="B16" s="214" t="s">
        <v>25</v>
      </c>
      <c r="C16" s="239">
        <v>920.46</v>
      </c>
      <c r="D16" s="240">
        <v>6.56</v>
      </c>
      <c r="E16" s="241">
        <f>1.96*C16*D16/100</f>
        <v>118.34906495999999</v>
      </c>
      <c r="F16" s="240">
        <v>34.05</v>
      </c>
      <c r="G16" s="240">
        <v>6.36</v>
      </c>
      <c r="H16" s="240">
        <f>1.96*F16*G16/100</f>
        <v>4.2445368000000006</v>
      </c>
      <c r="I16" s="240"/>
      <c r="J16" s="239">
        <v>1596.75</v>
      </c>
      <c r="K16" s="240">
        <v>4.11</v>
      </c>
      <c r="L16" s="241">
        <f>1.96*J16*K16/100</f>
        <v>128.62779300000003</v>
      </c>
      <c r="M16" s="240">
        <v>59.06</v>
      </c>
      <c r="N16" s="240">
        <v>3.81</v>
      </c>
      <c r="O16" s="240">
        <f>1.96*M16*N16/100</f>
        <v>4.41036456</v>
      </c>
      <c r="P16" s="240"/>
      <c r="Q16" s="239">
        <v>424.96</v>
      </c>
      <c r="R16" s="240">
        <v>11.26</v>
      </c>
      <c r="S16" s="241">
        <f>1.96*Q16*R16/100</f>
        <v>93.78697215999999</v>
      </c>
      <c r="T16" s="240">
        <v>15.72</v>
      </c>
      <c r="U16" s="240">
        <v>11.12</v>
      </c>
      <c r="V16" s="240">
        <f>1.96*T16*U16/100</f>
        <v>3.42620544</v>
      </c>
      <c r="W16" s="240"/>
      <c r="X16" s="239">
        <v>2083.5</v>
      </c>
      <c r="Y16" s="240">
        <v>3.04</v>
      </c>
      <c r="Z16" s="241">
        <f>1.96*X16*Y16/100</f>
        <v>124.143264</v>
      </c>
      <c r="AA16" s="240">
        <v>81.81</v>
      </c>
      <c r="AB16" s="240">
        <v>77.07</v>
      </c>
      <c r="AC16" s="240">
        <v>2.62</v>
      </c>
      <c r="AD16" s="240"/>
      <c r="AE16" s="239">
        <v>654.7</v>
      </c>
      <c r="AF16" s="240">
        <v>7.93</v>
      </c>
      <c r="AG16" s="241">
        <f t="shared" si="0"/>
        <v>101.75871159999998</v>
      </c>
      <c r="AH16" s="240">
        <v>24.22</v>
      </c>
      <c r="AI16" s="240">
        <v>7.78</v>
      </c>
      <c r="AJ16" s="240">
        <f t="shared" si="1"/>
        <v>3.6932593599999994</v>
      </c>
      <c r="AK16" s="240"/>
      <c r="AL16" s="239">
        <v>1882.83</v>
      </c>
      <c r="AM16" s="240">
        <v>3.4</v>
      </c>
      <c r="AN16" s="241">
        <f t="shared" si="2"/>
        <v>125.47179119999998</v>
      </c>
      <c r="AO16" s="240">
        <v>69.65</v>
      </c>
      <c r="AP16" s="240">
        <v>2.99</v>
      </c>
      <c r="AQ16" s="240">
        <f t="shared" si="3"/>
        <v>4.0817686</v>
      </c>
      <c r="AR16" s="240"/>
      <c r="AS16" s="239">
        <v>1463.21</v>
      </c>
      <c r="AT16" s="240">
        <v>4.47</v>
      </c>
      <c r="AU16" s="241">
        <f t="shared" si="4"/>
        <v>128.19475451999998</v>
      </c>
      <c r="AV16" s="240">
        <v>53.18</v>
      </c>
      <c r="AW16" s="240">
        <v>54.12</v>
      </c>
      <c r="AX16" s="240">
        <v>4.16</v>
      </c>
      <c r="AY16" s="240"/>
      <c r="AZ16" s="239">
        <v>1093.82</v>
      </c>
      <c r="BA16" s="240">
        <v>5.61</v>
      </c>
      <c r="BB16" s="241">
        <f t="shared" si="5"/>
        <v>120.27207191999997</v>
      </c>
      <c r="BC16" s="240">
        <v>40.46</v>
      </c>
      <c r="BD16" s="240">
        <v>5.4</v>
      </c>
      <c r="BE16" s="240">
        <f t="shared" si="6"/>
        <v>4.2822864</v>
      </c>
      <c r="BF16" s="240"/>
      <c r="BG16" s="239">
        <v>1501.32</v>
      </c>
      <c r="BH16" s="240">
        <v>4.35</v>
      </c>
      <c r="BI16" s="241">
        <f t="shared" si="7"/>
        <v>128.0025432</v>
      </c>
      <c r="BJ16" s="240">
        <v>55.53</v>
      </c>
      <c r="BK16" s="240">
        <v>4.03</v>
      </c>
      <c r="BL16" s="240">
        <f t="shared" si="8"/>
        <v>4.386203640000001</v>
      </c>
      <c r="BM16" s="240"/>
      <c r="BN16" s="239">
        <v>964.9</v>
      </c>
      <c r="BO16" s="240">
        <v>6.06</v>
      </c>
      <c r="BP16" s="241">
        <f t="shared" si="9"/>
        <v>114.60696239999999</v>
      </c>
      <c r="BQ16" s="240">
        <v>35.69</v>
      </c>
      <c r="BR16" s="240">
        <v>5.88</v>
      </c>
      <c r="BS16" s="240">
        <f t="shared" si="10"/>
        <v>4.11320112</v>
      </c>
      <c r="BT16" s="240"/>
      <c r="BU16" s="239">
        <v>907.25</v>
      </c>
      <c r="BV16" s="240">
        <v>6.71</v>
      </c>
      <c r="BW16" s="241">
        <f t="shared" si="11"/>
        <v>119.317891</v>
      </c>
      <c r="BX16" s="240">
        <v>33.56</v>
      </c>
      <c r="BY16" s="240">
        <v>6.48</v>
      </c>
      <c r="BZ16" s="240">
        <f t="shared" si="12"/>
        <v>4.262388480000001</v>
      </c>
      <c r="CA16" s="240"/>
      <c r="CB16" s="239">
        <v>1463.47</v>
      </c>
      <c r="CC16" s="242">
        <v>4.43</v>
      </c>
      <c r="CD16" s="241">
        <f t="shared" si="13"/>
        <v>127.07017315999998</v>
      </c>
      <c r="CE16" s="240">
        <v>54.13</v>
      </c>
      <c r="CF16" s="240">
        <v>4.18</v>
      </c>
      <c r="CG16" s="240">
        <f t="shared" si="14"/>
        <v>4.43476264</v>
      </c>
    </row>
    <row r="17" spans="1:85" s="205" customFormat="1" ht="12">
      <c r="A17" s="210"/>
      <c r="B17" s="210" t="s">
        <v>24</v>
      </c>
      <c r="C17" s="235" t="s">
        <v>26</v>
      </c>
      <c r="D17" s="238"/>
      <c r="E17" s="243" t="s">
        <v>26</v>
      </c>
      <c r="F17" s="238"/>
      <c r="G17" s="238"/>
      <c r="H17" s="238" t="s">
        <v>26</v>
      </c>
      <c r="I17" s="238"/>
      <c r="J17" s="235" t="s">
        <v>26</v>
      </c>
      <c r="K17" s="238"/>
      <c r="L17" s="243" t="s">
        <v>26</v>
      </c>
      <c r="M17" s="238"/>
      <c r="N17" s="238"/>
      <c r="O17" s="238" t="s">
        <v>26</v>
      </c>
      <c r="P17" s="238"/>
      <c r="Q17" s="235" t="s">
        <v>26</v>
      </c>
      <c r="R17" s="238"/>
      <c r="S17" s="243" t="s">
        <v>26</v>
      </c>
      <c r="T17" s="238"/>
      <c r="U17" s="238"/>
      <c r="V17" s="238" t="s">
        <v>26</v>
      </c>
      <c r="W17" s="238"/>
      <c r="X17" s="235" t="s">
        <v>26</v>
      </c>
      <c r="Y17" s="238"/>
      <c r="Z17" s="243" t="s">
        <v>26</v>
      </c>
      <c r="AA17" s="238" t="s">
        <v>26</v>
      </c>
      <c r="AB17" s="238"/>
      <c r="AC17" s="238"/>
      <c r="AD17" s="238"/>
      <c r="AE17" s="235">
        <v>1043.9</v>
      </c>
      <c r="AF17" s="236">
        <v>5.98</v>
      </c>
      <c r="AG17" s="237">
        <f t="shared" si="0"/>
        <v>122.35343120000002</v>
      </c>
      <c r="AH17" s="244">
        <v>38.61</v>
      </c>
      <c r="AI17" s="244">
        <v>5.75</v>
      </c>
      <c r="AJ17" s="236">
        <f t="shared" si="1"/>
        <v>4.3513470000000005</v>
      </c>
      <c r="AK17" s="238"/>
      <c r="AL17" s="235">
        <v>1365.46</v>
      </c>
      <c r="AM17" s="236">
        <v>4.77</v>
      </c>
      <c r="AN17" s="237">
        <f t="shared" si="2"/>
        <v>127.65958632</v>
      </c>
      <c r="AO17" s="244">
        <v>50.51</v>
      </c>
      <c r="AP17" s="244">
        <v>4.51</v>
      </c>
      <c r="AQ17" s="236">
        <f t="shared" si="3"/>
        <v>4.46488196</v>
      </c>
      <c r="AR17" s="238"/>
      <c r="AS17" s="235">
        <v>1120.96</v>
      </c>
      <c r="AT17" s="236">
        <v>5.68</v>
      </c>
      <c r="AU17" s="237">
        <f t="shared" si="4"/>
        <v>124.79423487999999</v>
      </c>
      <c r="AV17" s="236">
        <v>37.38</v>
      </c>
      <c r="AW17" s="236">
        <v>41.46</v>
      </c>
      <c r="AX17" s="236">
        <v>5.44</v>
      </c>
      <c r="AY17" s="238"/>
      <c r="AZ17" s="235">
        <v>1264.65</v>
      </c>
      <c r="BA17" s="236">
        <v>5.06</v>
      </c>
      <c r="BB17" s="237">
        <f t="shared" si="5"/>
        <v>125.42292839999999</v>
      </c>
      <c r="BC17" s="244">
        <v>46.78</v>
      </c>
      <c r="BD17" s="236">
        <v>4.82</v>
      </c>
      <c r="BE17" s="236">
        <f t="shared" si="6"/>
        <v>4.41940016</v>
      </c>
      <c r="BF17" s="238"/>
      <c r="BG17" s="235">
        <v>811.43</v>
      </c>
      <c r="BH17" s="236">
        <v>7.25</v>
      </c>
      <c r="BI17" s="237">
        <f t="shared" si="7"/>
        <v>115.30420299999997</v>
      </c>
      <c r="BJ17" s="238">
        <v>30.01</v>
      </c>
      <c r="BK17" s="245">
        <v>7.06</v>
      </c>
      <c r="BL17" s="236">
        <f t="shared" si="8"/>
        <v>4.152663759999999</v>
      </c>
      <c r="BM17" s="238"/>
      <c r="BN17" s="235">
        <v>1536.82</v>
      </c>
      <c r="BO17" s="236">
        <v>4.26</v>
      </c>
      <c r="BP17" s="237">
        <f t="shared" si="9"/>
        <v>128.31832272</v>
      </c>
      <c r="BQ17" s="236">
        <v>56.85</v>
      </c>
      <c r="BR17" s="245">
        <v>3.98</v>
      </c>
      <c r="BS17" s="236">
        <f t="shared" si="10"/>
        <v>4.4347548</v>
      </c>
      <c r="BT17" s="238"/>
      <c r="BU17" s="235">
        <v>772.31</v>
      </c>
      <c r="BV17" s="236">
        <v>7.47</v>
      </c>
      <c r="BW17" s="237">
        <f t="shared" si="11"/>
        <v>113.07545171999999</v>
      </c>
      <c r="BX17" s="238">
        <v>28.57</v>
      </c>
      <c r="BY17" s="245">
        <v>7.29</v>
      </c>
      <c r="BZ17" s="236">
        <f t="shared" si="12"/>
        <v>4.0821958799999996</v>
      </c>
      <c r="CA17" s="238"/>
      <c r="CB17" s="235">
        <v>1477.05</v>
      </c>
      <c r="CC17" s="238">
        <v>4.43</v>
      </c>
      <c r="CD17" s="237">
        <f t="shared" si="13"/>
        <v>128.2492974</v>
      </c>
      <c r="CE17" s="236">
        <v>54.64</v>
      </c>
      <c r="CF17" s="245">
        <v>4.16</v>
      </c>
      <c r="CG17" s="236">
        <f t="shared" si="14"/>
        <v>4.45512704</v>
      </c>
    </row>
    <row r="18" spans="1:85" s="205" customFormat="1" ht="12">
      <c r="A18" s="214" t="s">
        <v>7</v>
      </c>
      <c r="B18" s="214" t="s">
        <v>23</v>
      </c>
      <c r="C18" s="239">
        <v>465.53</v>
      </c>
      <c r="D18" s="240">
        <v>4.76</v>
      </c>
      <c r="E18" s="241">
        <f>1.96*C18*D18/100</f>
        <v>43.43208688</v>
      </c>
      <c r="F18" s="240">
        <v>59.73</v>
      </c>
      <c r="G18" s="240">
        <v>4.13</v>
      </c>
      <c r="H18" s="240">
        <f>1.96*F18*G18/100</f>
        <v>4.8350240399999995</v>
      </c>
      <c r="I18" s="240"/>
      <c r="J18" s="246">
        <v>295.51</v>
      </c>
      <c r="K18" s="240">
        <v>6.65</v>
      </c>
      <c r="L18" s="241">
        <f>1.96*J18*K18/100</f>
        <v>38.5167734</v>
      </c>
      <c r="M18" s="240">
        <v>37.91</v>
      </c>
      <c r="N18" s="240">
        <v>6.34</v>
      </c>
      <c r="O18" s="240">
        <f>1.96*M18*N18/100</f>
        <v>4.710848239999999</v>
      </c>
      <c r="P18" s="240"/>
      <c r="Q18" s="246">
        <v>311.64</v>
      </c>
      <c r="R18" s="240">
        <v>6.82</v>
      </c>
      <c r="S18" s="241">
        <f>1.96*Q18*R18/100</f>
        <v>41.657542080000006</v>
      </c>
      <c r="T18" s="240">
        <v>39.98</v>
      </c>
      <c r="U18" s="240">
        <v>6.31</v>
      </c>
      <c r="V18" s="240">
        <f>1.96*T18*U18/100</f>
        <v>4.94456648</v>
      </c>
      <c r="W18" s="240"/>
      <c r="X18" s="239">
        <v>424.65</v>
      </c>
      <c r="Y18" s="240">
        <v>4.94</v>
      </c>
      <c r="Z18" s="241">
        <f>1.96*X18*Y18/100</f>
        <v>41.116311599999996</v>
      </c>
      <c r="AA18" s="240">
        <v>55.4</v>
      </c>
      <c r="AB18" s="240">
        <v>54.48</v>
      </c>
      <c r="AC18" s="240">
        <v>4.55</v>
      </c>
      <c r="AD18" s="240"/>
      <c r="AE18" s="239">
        <v>372.61</v>
      </c>
      <c r="AF18" s="240">
        <v>5.84</v>
      </c>
      <c r="AG18" s="241">
        <f t="shared" si="0"/>
        <v>42.65043104</v>
      </c>
      <c r="AH18" s="240">
        <v>47.81</v>
      </c>
      <c r="AI18" s="240">
        <v>5.29</v>
      </c>
      <c r="AJ18" s="240">
        <f t="shared" si="1"/>
        <v>4.95713204</v>
      </c>
      <c r="AK18" s="240"/>
      <c r="AL18" s="239">
        <v>366.62</v>
      </c>
      <c r="AM18" s="240">
        <v>5.39</v>
      </c>
      <c r="AN18" s="241">
        <f t="shared" si="2"/>
        <v>38.731203279999995</v>
      </c>
      <c r="AO18" s="240">
        <v>47.04</v>
      </c>
      <c r="AP18" s="240">
        <v>5.06</v>
      </c>
      <c r="AQ18" s="240">
        <f t="shared" si="3"/>
        <v>4.6652390399999994</v>
      </c>
      <c r="AR18" s="240"/>
      <c r="AS18" s="239">
        <v>413.08</v>
      </c>
      <c r="AT18" s="240">
        <v>5.34</v>
      </c>
      <c r="AU18" s="241">
        <f t="shared" si="4"/>
        <v>43.23460512</v>
      </c>
      <c r="AV18" s="240">
        <v>45.79</v>
      </c>
      <c r="AW18" s="240">
        <v>53</v>
      </c>
      <c r="AX18" s="240">
        <v>4.77</v>
      </c>
      <c r="AY18" s="240"/>
      <c r="AZ18" s="239">
        <v>339.44</v>
      </c>
      <c r="BA18" s="240">
        <v>6.05</v>
      </c>
      <c r="BB18" s="241">
        <f t="shared" si="5"/>
        <v>40.2507952</v>
      </c>
      <c r="BC18" s="240">
        <v>43.55</v>
      </c>
      <c r="BD18" s="240">
        <v>5.7</v>
      </c>
      <c r="BE18" s="240">
        <f t="shared" si="6"/>
        <v>4.865406</v>
      </c>
      <c r="BF18" s="240"/>
      <c r="BG18" s="246">
        <v>286.38</v>
      </c>
      <c r="BH18" s="240">
        <v>7.35</v>
      </c>
      <c r="BI18" s="241">
        <f t="shared" si="7"/>
        <v>41.255902799999994</v>
      </c>
      <c r="BJ18" s="240">
        <v>36.74</v>
      </c>
      <c r="BK18" s="240">
        <v>6.93</v>
      </c>
      <c r="BL18" s="240">
        <f t="shared" si="8"/>
        <v>4.990320720000001</v>
      </c>
      <c r="BM18" s="240"/>
      <c r="BN18" s="239">
        <v>441.39</v>
      </c>
      <c r="BO18" s="240">
        <v>4.98</v>
      </c>
      <c r="BP18" s="241">
        <f t="shared" si="9"/>
        <v>43.08319512</v>
      </c>
      <c r="BQ18" s="240">
        <v>56.63</v>
      </c>
      <c r="BR18" s="240">
        <v>4.53</v>
      </c>
      <c r="BS18" s="240">
        <f t="shared" si="10"/>
        <v>5.02806444</v>
      </c>
      <c r="BT18" s="240"/>
      <c r="BU18" s="239">
        <v>521.43</v>
      </c>
      <c r="BV18" s="240">
        <v>4.17</v>
      </c>
      <c r="BW18" s="241">
        <f t="shared" si="11"/>
        <v>42.61751675999999</v>
      </c>
      <c r="BX18" s="240">
        <v>66.9</v>
      </c>
      <c r="BY18" s="240">
        <v>3.44</v>
      </c>
      <c r="BZ18" s="240">
        <f t="shared" si="12"/>
        <v>4.510665599999999</v>
      </c>
      <c r="CA18" s="240"/>
      <c r="CB18" s="246">
        <v>203.7</v>
      </c>
      <c r="CC18" s="242">
        <v>7.19</v>
      </c>
      <c r="CD18" s="241">
        <f t="shared" si="13"/>
        <v>28.7062188</v>
      </c>
      <c r="CE18" s="240">
        <v>26.14</v>
      </c>
      <c r="CF18" s="240">
        <v>7.01</v>
      </c>
      <c r="CG18" s="240">
        <f t="shared" si="14"/>
        <v>3.59153144</v>
      </c>
    </row>
    <row r="19" spans="1:85" s="205" customFormat="1" ht="12">
      <c r="A19" s="210"/>
      <c r="B19" s="210" t="s">
        <v>25</v>
      </c>
      <c r="C19" s="235">
        <v>302.91</v>
      </c>
      <c r="D19" s="236">
        <v>6.94</v>
      </c>
      <c r="E19" s="237">
        <f>1.96*C19*D19/100</f>
        <v>41.203029840000006</v>
      </c>
      <c r="F19" s="236">
        <v>38.87</v>
      </c>
      <c r="G19" s="236">
        <v>6.55</v>
      </c>
      <c r="H19" s="236">
        <f>1.96*F19*G19/100</f>
        <v>4.9901306</v>
      </c>
      <c r="I19" s="236"/>
      <c r="J19" s="247">
        <v>439.76</v>
      </c>
      <c r="K19" s="236">
        <v>5.07</v>
      </c>
      <c r="L19" s="237">
        <f>1.96*J19*K19/100</f>
        <v>43.69983072</v>
      </c>
      <c r="M19" s="236">
        <v>56.42</v>
      </c>
      <c r="N19" s="236">
        <v>4.58</v>
      </c>
      <c r="O19" s="236">
        <f>1.96*M19*N19/100</f>
        <v>5.06471056</v>
      </c>
      <c r="P19" s="236"/>
      <c r="Q19" s="248">
        <v>137.86</v>
      </c>
      <c r="R19" s="236">
        <v>12.16</v>
      </c>
      <c r="S19" s="237">
        <f>1.96*Q19*R19/100</f>
        <v>32.85700096</v>
      </c>
      <c r="T19" s="236">
        <v>17.69</v>
      </c>
      <c r="U19" s="236">
        <v>11.9</v>
      </c>
      <c r="V19" s="236">
        <f>1.96*T19*U19/100</f>
        <v>4.126015600000001</v>
      </c>
      <c r="W19" s="236"/>
      <c r="X19" s="247">
        <v>591.53</v>
      </c>
      <c r="Y19" s="236">
        <v>3.76</v>
      </c>
      <c r="Z19" s="237">
        <f>1.96*X19*Y19/100</f>
        <v>43.59339488</v>
      </c>
      <c r="AA19" s="236">
        <v>81.15</v>
      </c>
      <c r="AB19" s="236">
        <v>75.89</v>
      </c>
      <c r="AC19" s="236">
        <v>3.13</v>
      </c>
      <c r="AD19" s="236"/>
      <c r="AE19" s="248">
        <v>230.48</v>
      </c>
      <c r="AF19" s="236">
        <v>8.67</v>
      </c>
      <c r="AG19" s="237">
        <f t="shared" si="0"/>
        <v>39.16592736</v>
      </c>
      <c r="AH19" s="236">
        <v>29.57</v>
      </c>
      <c r="AI19" s="236">
        <v>8.3</v>
      </c>
      <c r="AJ19" s="236">
        <f t="shared" si="1"/>
        <v>4.810447600000001</v>
      </c>
      <c r="AK19" s="236"/>
      <c r="AL19" s="247">
        <v>501.54</v>
      </c>
      <c r="AM19" s="236">
        <v>4.46</v>
      </c>
      <c r="AN19" s="237">
        <f t="shared" si="2"/>
        <v>43.84262064000001</v>
      </c>
      <c r="AO19" s="236">
        <v>64.35</v>
      </c>
      <c r="AP19" s="236">
        <v>3.94</v>
      </c>
      <c r="AQ19" s="236">
        <f t="shared" si="3"/>
        <v>4.9693644</v>
      </c>
      <c r="AR19" s="236"/>
      <c r="AS19" s="247">
        <v>453.25</v>
      </c>
      <c r="AT19" s="236">
        <v>4.76</v>
      </c>
      <c r="AU19" s="237">
        <f t="shared" si="4"/>
        <v>42.286412</v>
      </c>
      <c r="AV19" s="236">
        <v>57.21</v>
      </c>
      <c r="AW19" s="236">
        <v>58.15</v>
      </c>
      <c r="AX19" s="236">
        <v>4.07</v>
      </c>
      <c r="AY19" s="236"/>
      <c r="AZ19" s="248">
        <v>280.09</v>
      </c>
      <c r="BA19" s="236">
        <v>6.56</v>
      </c>
      <c r="BB19" s="237">
        <f t="shared" si="5"/>
        <v>36.01285183999999</v>
      </c>
      <c r="BC19" s="236">
        <v>35.94</v>
      </c>
      <c r="BD19" s="236">
        <v>6.29</v>
      </c>
      <c r="BE19" s="236">
        <f t="shared" si="6"/>
        <v>4.430826959999999</v>
      </c>
      <c r="BF19" s="236"/>
      <c r="BG19" s="247">
        <v>470.3</v>
      </c>
      <c r="BH19" s="236">
        <v>4.6</v>
      </c>
      <c r="BI19" s="237">
        <f t="shared" si="7"/>
        <v>42.402248</v>
      </c>
      <c r="BJ19" s="236">
        <v>60.34</v>
      </c>
      <c r="BK19" s="236">
        <v>3.9</v>
      </c>
      <c r="BL19" s="236">
        <f t="shared" si="8"/>
        <v>4.6123896</v>
      </c>
      <c r="BM19" s="236"/>
      <c r="BN19" s="248">
        <v>253.21</v>
      </c>
      <c r="BO19" s="236">
        <v>6.83</v>
      </c>
      <c r="BP19" s="237">
        <f t="shared" si="9"/>
        <v>33.89671628</v>
      </c>
      <c r="BQ19" s="236">
        <v>32.49</v>
      </c>
      <c r="BR19" s="236">
        <v>6.59</v>
      </c>
      <c r="BS19" s="236">
        <f t="shared" si="10"/>
        <v>4.19653836</v>
      </c>
      <c r="BT19" s="236"/>
      <c r="BU19" s="235">
        <v>244.28</v>
      </c>
      <c r="BV19" s="236">
        <v>8.33</v>
      </c>
      <c r="BW19" s="237">
        <f t="shared" si="11"/>
        <v>39.88310704</v>
      </c>
      <c r="BX19" s="236">
        <v>31.34</v>
      </c>
      <c r="BY19" s="236">
        <v>7.87</v>
      </c>
      <c r="BZ19" s="236">
        <f t="shared" si="12"/>
        <v>4.83425768</v>
      </c>
      <c r="CA19" s="236"/>
      <c r="CB19" s="247">
        <v>449.4</v>
      </c>
      <c r="CC19" s="238">
        <v>4.77</v>
      </c>
      <c r="CD19" s="237">
        <f t="shared" si="13"/>
        <v>42.015304799999996</v>
      </c>
      <c r="CE19" s="236">
        <v>57.66</v>
      </c>
      <c r="CF19" s="236">
        <v>4.35</v>
      </c>
      <c r="CG19" s="236">
        <f t="shared" si="14"/>
        <v>4.916091599999999</v>
      </c>
    </row>
    <row r="20" spans="1:85" s="205" customFormat="1" ht="12">
      <c r="A20" s="214"/>
      <c r="B20" s="214" t="s">
        <v>24</v>
      </c>
      <c r="C20" s="239" t="s">
        <v>26</v>
      </c>
      <c r="D20" s="242"/>
      <c r="E20" s="249" t="s">
        <v>26</v>
      </c>
      <c r="F20" s="242"/>
      <c r="G20" s="242"/>
      <c r="H20" s="242" t="s">
        <v>26</v>
      </c>
      <c r="I20" s="242"/>
      <c r="J20" s="239" t="s">
        <v>26</v>
      </c>
      <c r="K20" s="242"/>
      <c r="L20" s="249" t="s">
        <v>26</v>
      </c>
      <c r="M20" s="242"/>
      <c r="N20" s="242"/>
      <c r="O20" s="242" t="s">
        <v>26</v>
      </c>
      <c r="P20" s="242"/>
      <c r="Q20" s="239" t="s">
        <v>26</v>
      </c>
      <c r="R20" s="242"/>
      <c r="S20" s="249" t="s">
        <v>26</v>
      </c>
      <c r="T20" s="242"/>
      <c r="U20" s="242"/>
      <c r="V20" s="242" t="s">
        <v>26</v>
      </c>
      <c r="W20" s="242"/>
      <c r="X20" s="239" t="s">
        <v>26</v>
      </c>
      <c r="Y20" s="242"/>
      <c r="Z20" s="249" t="s">
        <v>26</v>
      </c>
      <c r="AA20" s="242"/>
      <c r="AB20" s="242"/>
      <c r="AC20" s="242"/>
      <c r="AD20" s="242"/>
      <c r="AE20" s="246">
        <v>299.97</v>
      </c>
      <c r="AF20" s="240">
        <v>7.05</v>
      </c>
      <c r="AG20" s="241">
        <f t="shared" si="0"/>
        <v>41.44985460000001</v>
      </c>
      <c r="AH20" s="240">
        <v>38.49</v>
      </c>
      <c r="AI20" s="240">
        <v>6.64</v>
      </c>
      <c r="AJ20" s="240">
        <f t="shared" si="1"/>
        <v>5.00924256</v>
      </c>
      <c r="AK20" s="242"/>
      <c r="AL20" s="239">
        <v>415.82</v>
      </c>
      <c r="AM20" s="240">
        <v>5.27</v>
      </c>
      <c r="AN20" s="241">
        <f t="shared" si="2"/>
        <v>42.95087944</v>
      </c>
      <c r="AO20" s="240">
        <v>53.35</v>
      </c>
      <c r="AP20" s="240">
        <v>4.83</v>
      </c>
      <c r="AQ20" s="240">
        <f t="shared" si="3"/>
        <v>5.0505378</v>
      </c>
      <c r="AR20" s="242"/>
      <c r="AS20" s="246">
        <v>334.06</v>
      </c>
      <c r="AT20" s="240">
        <v>6.44</v>
      </c>
      <c r="AU20" s="241">
        <f t="shared" si="4"/>
        <v>42.16638944</v>
      </c>
      <c r="AV20" s="240">
        <v>35.77</v>
      </c>
      <c r="AW20" s="240">
        <v>42.86</v>
      </c>
      <c r="AX20" s="240">
        <v>6.02</v>
      </c>
      <c r="AY20" s="242"/>
      <c r="AZ20" s="239">
        <v>376.16</v>
      </c>
      <c r="BA20" s="240">
        <v>5.7</v>
      </c>
      <c r="BB20" s="241">
        <f t="shared" si="5"/>
        <v>42.0245952</v>
      </c>
      <c r="BC20" s="240">
        <v>48.26</v>
      </c>
      <c r="BD20" s="240">
        <v>5.31</v>
      </c>
      <c r="BE20" s="240">
        <f t="shared" si="6"/>
        <v>5.022707759999999</v>
      </c>
      <c r="BF20" s="242"/>
      <c r="BG20" s="246">
        <v>238.5</v>
      </c>
      <c r="BH20" s="240">
        <v>8.24</v>
      </c>
      <c r="BI20" s="241">
        <f t="shared" si="7"/>
        <v>38.518704</v>
      </c>
      <c r="BJ20" s="240">
        <v>30.6</v>
      </c>
      <c r="BK20" s="240">
        <v>7.91</v>
      </c>
      <c r="BL20" s="240">
        <f t="shared" si="8"/>
        <v>4.7441016000000005</v>
      </c>
      <c r="BM20" s="242"/>
      <c r="BN20" s="239">
        <v>464.52</v>
      </c>
      <c r="BO20" s="240">
        <v>4.83</v>
      </c>
      <c r="BP20" s="241">
        <f t="shared" si="9"/>
        <v>43.97517935999999</v>
      </c>
      <c r="BQ20" s="240">
        <v>59.6</v>
      </c>
      <c r="BR20" s="240">
        <v>4.31</v>
      </c>
      <c r="BS20" s="240">
        <f t="shared" si="10"/>
        <v>5.0347696</v>
      </c>
      <c r="BT20" s="242"/>
      <c r="BU20" s="239">
        <v>202.28</v>
      </c>
      <c r="BV20" s="240">
        <v>9.39</v>
      </c>
      <c r="BW20" s="241">
        <f t="shared" si="11"/>
        <v>37.22842032</v>
      </c>
      <c r="BX20" s="240">
        <v>25.95</v>
      </c>
      <c r="BY20" s="240">
        <v>9.08</v>
      </c>
      <c r="BZ20" s="240">
        <f t="shared" si="12"/>
        <v>4.6182696</v>
      </c>
      <c r="CA20" s="242"/>
      <c r="CB20" s="239">
        <v>446.46</v>
      </c>
      <c r="CC20" s="242">
        <v>4.87</v>
      </c>
      <c r="CD20" s="241">
        <f t="shared" si="13"/>
        <v>42.615499920000005</v>
      </c>
      <c r="CE20" s="240">
        <v>57.28</v>
      </c>
      <c r="CF20" s="240">
        <v>4.44</v>
      </c>
      <c r="CG20" s="240">
        <f t="shared" si="14"/>
        <v>4.9847347200000005</v>
      </c>
    </row>
    <row r="21" spans="1:85" s="205" customFormat="1" ht="12">
      <c r="A21" s="210" t="s">
        <v>8</v>
      </c>
      <c r="B21" s="210" t="s">
        <v>23</v>
      </c>
      <c r="C21" s="247">
        <v>1154.13</v>
      </c>
      <c r="D21" s="236">
        <v>5.25</v>
      </c>
      <c r="E21" s="237">
        <f>1.96*C21*D21/100</f>
        <v>118.75997700000002</v>
      </c>
      <c r="F21" s="236">
        <v>59.98</v>
      </c>
      <c r="G21" s="236">
        <v>4.78</v>
      </c>
      <c r="H21" s="236">
        <f>1.96*F21*G21/100</f>
        <v>5.61940624</v>
      </c>
      <c r="I21" s="236"/>
      <c r="J21" s="247">
        <v>691.45</v>
      </c>
      <c r="K21" s="236">
        <v>7.7</v>
      </c>
      <c r="L21" s="237">
        <f>1.96*J21*K21/100</f>
        <v>104.353634</v>
      </c>
      <c r="M21" s="236">
        <v>35.94</v>
      </c>
      <c r="N21" s="236">
        <v>7.49</v>
      </c>
      <c r="O21" s="236">
        <f>1.96*M21*N21/100</f>
        <v>5.27613576</v>
      </c>
      <c r="P21" s="236"/>
      <c r="Q21" s="247">
        <v>842.67</v>
      </c>
      <c r="R21" s="236">
        <v>7.2</v>
      </c>
      <c r="S21" s="237">
        <f>1.96*Q21*R21/100</f>
        <v>118.91759040000001</v>
      </c>
      <c r="T21" s="236">
        <v>43.8</v>
      </c>
      <c r="U21" s="236">
        <v>6.85</v>
      </c>
      <c r="V21" s="236">
        <f>1.96*T21*U21/100</f>
        <v>5.880588</v>
      </c>
      <c r="W21" s="236"/>
      <c r="X21" s="247">
        <v>962.83</v>
      </c>
      <c r="Y21" s="236">
        <v>6.19</v>
      </c>
      <c r="Z21" s="237">
        <f>1.96*X21*Y21/100</f>
        <v>116.81438692000002</v>
      </c>
      <c r="AA21" s="236">
        <v>50.23</v>
      </c>
      <c r="AB21" s="236">
        <v>50.04</v>
      </c>
      <c r="AC21" s="236">
        <v>5.9</v>
      </c>
      <c r="AD21" s="236"/>
      <c r="AE21" s="247">
        <v>880.66</v>
      </c>
      <c r="AF21" s="236">
        <v>6.92</v>
      </c>
      <c r="AG21" s="237">
        <f t="shared" si="0"/>
        <v>119.44567712</v>
      </c>
      <c r="AH21" s="236">
        <v>45.77</v>
      </c>
      <c r="AI21" s="236">
        <v>6.6</v>
      </c>
      <c r="AJ21" s="236">
        <f t="shared" si="1"/>
        <v>5.9208072000000005</v>
      </c>
      <c r="AK21" s="236"/>
      <c r="AL21" s="247">
        <v>981.44</v>
      </c>
      <c r="AM21" s="236">
        <v>6.26</v>
      </c>
      <c r="AN21" s="237">
        <f t="shared" si="2"/>
        <v>120.41876223999999</v>
      </c>
      <c r="AO21" s="236">
        <v>51.01</v>
      </c>
      <c r="AP21" s="236">
        <v>5.92</v>
      </c>
      <c r="AQ21" s="236">
        <f t="shared" si="3"/>
        <v>5.918792319999999</v>
      </c>
      <c r="AR21" s="236"/>
      <c r="AS21" s="247">
        <v>969.88</v>
      </c>
      <c r="AT21" s="236">
        <v>6.35</v>
      </c>
      <c r="AU21" s="237">
        <f t="shared" si="4"/>
        <v>120.7112648</v>
      </c>
      <c r="AV21" s="236">
        <v>58.66</v>
      </c>
      <c r="AW21" s="236">
        <v>50.41</v>
      </c>
      <c r="AX21" s="236">
        <v>6</v>
      </c>
      <c r="AY21" s="236"/>
      <c r="AZ21" s="247">
        <v>831.9</v>
      </c>
      <c r="BA21" s="236">
        <v>7.05</v>
      </c>
      <c r="BB21" s="237">
        <f t="shared" si="5"/>
        <v>114.95194199999997</v>
      </c>
      <c r="BC21" s="236">
        <v>43.24</v>
      </c>
      <c r="BD21" s="236">
        <v>6.78</v>
      </c>
      <c r="BE21" s="236">
        <f t="shared" si="6"/>
        <v>5.74607712</v>
      </c>
      <c r="BF21" s="236"/>
      <c r="BG21" s="247">
        <v>667.95</v>
      </c>
      <c r="BH21" s="236">
        <v>8.74</v>
      </c>
      <c r="BI21" s="237">
        <f t="shared" si="7"/>
        <v>114.42250680000001</v>
      </c>
      <c r="BJ21" s="236">
        <v>34.72</v>
      </c>
      <c r="BK21" s="236">
        <v>8.44</v>
      </c>
      <c r="BL21" s="236">
        <f t="shared" si="8"/>
        <v>5.743521279999999</v>
      </c>
      <c r="BM21" s="236"/>
      <c r="BN21" s="247">
        <v>1125.57</v>
      </c>
      <c r="BO21" s="236">
        <v>5.32</v>
      </c>
      <c r="BP21" s="237">
        <f t="shared" si="9"/>
        <v>117.36543504</v>
      </c>
      <c r="BQ21" s="236">
        <v>58.5</v>
      </c>
      <c r="BR21" s="236">
        <v>4.99</v>
      </c>
      <c r="BS21" s="236">
        <f t="shared" si="10"/>
        <v>5.721534</v>
      </c>
      <c r="BT21" s="236"/>
      <c r="BU21" s="247">
        <v>1335.86</v>
      </c>
      <c r="BV21" s="236">
        <v>4.51</v>
      </c>
      <c r="BW21" s="237">
        <f t="shared" si="11"/>
        <v>118.08468055999998</v>
      </c>
      <c r="BX21" s="236">
        <v>69.43</v>
      </c>
      <c r="BY21" s="236">
        <v>4</v>
      </c>
      <c r="BZ21" s="236">
        <f t="shared" si="12"/>
        <v>5.443312000000001</v>
      </c>
      <c r="CA21" s="236"/>
      <c r="CB21" s="247">
        <v>508.89</v>
      </c>
      <c r="CC21" s="238">
        <v>10.1</v>
      </c>
      <c r="CD21" s="237">
        <f t="shared" si="13"/>
        <v>100.73986439999999</v>
      </c>
      <c r="CE21" s="236">
        <v>26.45</v>
      </c>
      <c r="CF21" s="236">
        <v>9.91</v>
      </c>
      <c r="CG21" s="236">
        <f t="shared" si="14"/>
        <v>5.1375422</v>
      </c>
    </row>
    <row r="22" spans="1:85" s="205" customFormat="1" ht="12">
      <c r="A22" s="214"/>
      <c r="B22" s="214" t="s">
        <v>25</v>
      </c>
      <c r="C22" s="239">
        <v>617.54</v>
      </c>
      <c r="D22" s="240">
        <v>9.17</v>
      </c>
      <c r="E22" s="241">
        <f>1.96*C22*D22/100</f>
        <v>110.99169927999998</v>
      </c>
      <c r="F22" s="240">
        <v>32.1</v>
      </c>
      <c r="G22" s="240">
        <v>8.92</v>
      </c>
      <c r="H22" s="240">
        <f>1.96*F22*G22/100</f>
        <v>5.6121072000000005</v>
      </c>
      <c r="I22" s="240"/>
      <c r="J22" s="239">
        <v>1156.98</v>
      </c>
      <c r="K22" s="240">
        <v>5.34</v>
      </c>
      <c r="L22" s="241">
        <f>1.96*J22*K22/100</f>
        <v>121.09415472</v>
      </c>
      <c r="M22" s="240">
        <v>60.13</v>
      </c>
      <c r="N22" s="240">
        <v>4.96</v>
      </c>
      <c r="O22" s="240">
        <f>1.96*M22*N22/100</f>
        <v>5.845598079999999</v>
      </c>
      <c r="P22" s="240"/>
      <c r="Q22" s="250">
        <v>287.09</v>
      </c>
      <c r="R22" s="240">
        <v>15.61</v>
      </c>
      <c r="S22" s="241">
        <f>1.96*Q22*R22/100</f>
        <v>87.83690803999998</v>
      </c>
      <c r="T22" s="240">
        <v>14.92</v>
      </c>
      <c r="U22" s="240">
        <v>15.43</v>
      </c>
      <c r="V22" s="240">
        <f>1.96*T22*U22/100</f>
        <v>4.51222576</v>
      </c>
      <c r="W22" s="240"/>
      <c r="X22" s="239">
        <v>1491.97</v>
      </c>
      <c r="Y22" s="240">
        <v>3.97</v>
      </c>
      <c r="Z22" s="241">
        <f>1.96*X22*Y22/100</f>
        <v>116.09316964</v>
      </c>
      <c r="AA22" s="240">
        <v>82.04</v>
      </c>
      <c r="AB22" s="240">
        <v>77.54</v>
      </c>
      <c r="AC22" s="240">
        <v>3.44</v>
      </c>
      <c r="AD22" s="240"/>
      <c r="AE22" s="251">
        <v>424.21</v>
      </c>
      <c r="AF22" s="240">
        <v>11.29</v>
      </c>
      <c r="AG22" s="241">
        <f t="shared" si="0"/>
        <v>93.87088564</v>
      </c>
      <c r="AH22" s="240">
        <v>22.05</v>
      </c>
      <c r="AI22" s="240">
        <v>11.11</v>
      </c>
      <c r="AJ22" s="240">
        <f t="shared" si="1"/>
        <v>4.8015198</v>
      </c>
      <c r="AK22" s="240"/>
      <c r="AL22" s="239">
        <v>1381.29</v>
      </c>
      <c r="AM22" s="240">
        <v>4.34</v>
      </c>
      <c r="AN22" s="241">
        <f t="shared" si="2"/>
        <v>117.49805255999999</v>
      </c>
      <c r="AO22" s="240">
        <v>71.79</v>
      </c>
      <c r="AP22" s="240">
        <v>3.82</v>
      </c>
      <c r="AQ22" s="240">
        <f t="shared" si="3"/>
        <v>5.3750608799999995</v>
      </c>
      <c r="AR22" s="240"/>
      <c r="AS22" s="239">
        <v>1009.95</v>
      </c>
      <c r="AT22" s="240">
        <v>6.12</v>
      </c>
      <c r="AU22" s="241">
        <f t="shared" si="4"/>
        <v>121.14552239999999</v>
      </c>
      <c r="AV22" s="240">
        <v>51.79</v>
      </c>
      <c r="AW22" s="240">
        <v>52.49</v>
      </c>
      <c r="AX22" s="240">
        <v>5.74</v>
      </c>
      <c r="AY22" s="240"/>
      <c r="AZ22" s="239">
        <v>813.73</v>
      </c>
      <c r="BA22" s="240">
        <v>7.19</v>
      </c>
      <c r="BB22" s="241">
        <f t="shared" si="5"/>
        <v>114.67408652000002</v>
      </c>
      <c r="BC22" s="240">
        <v>42.29</v>
      </c>
      <c r="BD22" s="240">
        <v>6.92</v>
      </c>
      <c r="BE22" s="240">
        <f t="shared" si="6"/>
        <v>5.7358772799999995</v>
      </c>
      <c r="BF22" s="240"/>
      <c r="BG22" s="239">
        <v>1031.02</v>
      </c>
      <c r="BH22" s="240">
        <v>5.98</v>
      </c>
      <c r="BI22" s="241">
        <f t="shared" si="7"/>
        <v>120.84379216</v>
      </c>
      <c r="BJ22" s="240">
        <v>53.59</v>
      </c>
      <c r="BK22" s="240">
        <v>5.58</v>
      </c>
      <c r="BL22" s="240">
        <f t="shared" si="8"/>
        <v>5.86103112</v>
      </c>
      <c r="BM22" s="240"/>
      <c r="BN22" s="239">
        <v>711.7</v>
      </c>
      <c r="BO22" s="240">
        <v>7.85</v>
      </c>
      <c r="BP22" s="241">
        <f t="shared" si="9"/>
        <v>109.50216199999998</v>
      </c>
      <c r="BQ22" s="240">
        <v>36.99</v>
      </c>
      <c r="BR22" s="240">
        <v>7.61</v>
      </c>
      <c r="BS22" s="240">
        <f t="shared" si="10"/>
        <v>5.51728044</v>
      </c>
      <c r="BT22" s="240"/>
      <c r="BU22" s="239">
        <v>662.97</v>
      </c>
      <c r="BV22" s="240">
        <v>8.65</v>
      </c>
      <c r="BW22" s="241">
        <f t="shared" si="11"/>
        <v>112.3999338</v>
      </c>
      <c r="BX22" s="240">
        <v>34.46</v>
      </c>
      <c r="BY22" s="240">
        <v>8.39</v>
      </c>
      <c r="BZ22" s="240">
        <f t="shared" si="12"/>
        <v>5.66674024</v>
      </c>
      <c r="CA22" s="240"/>
      <c r="CB22" s="239">
        <v>1014.06</v>
      </c>
      <c r="CC22" s="242">
        <v>6.04</v>
      </c>
      <c r="CD22" s="241">
        <f t="shared" si="13"/>
        <v>120.04847903999999</v>
      </c>
      <c r="CE22" s="240">
        <v>52.7</v>
      </c>
      <c r="CF22" s="240">
        <v>5.71</v>
      </c>
      <c r="CG22" s="240">
        <f t="shared" si="14"/>
        <v>5.8979732</v>
      </c>
    </row>
    <row r="23" spans="1:85" s="205" customFormat="1" ht="12">
      <c r="A23" s="218"/>
      <c r="B23" s="218" t="s">
        <v>24</v>
      </c>
      <c r="C23" s="252" t="s">
        <v>26</v>
      </c>
      <c r="D23" s="253"/>
      <c r="E23" s="254" t="s">
        <v>26</v>
      </c>
      <c r="F23" s="253"/>
      <c r="G23" s="253"/>
      <c r="H23" s="253" t="s">
        <v>26</v>
      </c>
      <c r="I23" s="253"/>
      <c r="J23" s="252" t="s">
        <v>26</v>
      </c>
      <c r="K23" s="253"/>
      <c r="L23" s="254" t="s">
        <v>26</v>
      </c>
      <c r="M23" s="253"/>
      <c r="N23" s="253"/>
      <c r="O23" s="253" t="s">
        <v>26</v>
      </c>
      <c r="P23" s="253"/>
      <c r="Q23" s="252" t="s">
        <v>26</v>
      </c>
      <c r="R23" s="253"/>
      <c r="S23" s="254" t="s">
        <v>26</v>
      </c>
      <c r="T23" s="253"/>
      <c r="U23" s="253"/>
      <c r="V23" s="253" t="s">
        <v>26</v>
      </c>
      <c r="W23" s="253"/>
      <c r="X23" s="252" t="s">
        <v>26</v>
      </c>
      <c r="Y23" s="253"/>
      <c r="Z23" s="254" t="s">
        <v>26</v>
      </c>
      <c r="AA23" s="253"/>
      <c r="AB23" s="253"/>
      <c r="AC23" s="253"/>
      <c r="AD23" s="253"/>
      <c r="AE23" s="255">
        <v>743.93</v>
      </c>
      <c r="AF23" s="256">
        <v>7.89</v>
      </c>
      <c r="AG23" s="257">
        <f t="shared" si="0"/>
        <v>115.04431091999999</v>
      </c>
      <c r="AH23" s="256">
        <v>38.66</v>
      </c>
      <c r="AI23" s="256">
        <v>7.62</v>
      </c>
      <c r="AJ23" s="256">
        <f t="shared" si="1"/>
        <v>5.77394832</v>
      </c>
      <c r="AK23" s="253"/>
      <c r="AL23" s="255">
        <v>949.63</v>
      </c>
      <c r="AM23" s="256">
        <v>6.45</v>
      </c>
      <c r="AN23" s="257">
        <f t="shared" si="2"/>
        <v>120.05222459999999</v>
      </c>
      <c r="AO23" s="256">
        <v>49.36</v>
      </c>
      <c r="AP23" s="256">
        <v>6.12</v>
      </c>
      <c r="AQ23" s="256">
        <f t="shared" si="3"/>
        <v>5.9208307200000005</v>
      </c>
      <c r="AR23" s="253"/>
      <c r="AS23" s="255">
        <v>786.9</v>
      </c>
      <c r="AT23" s="256">
        <v>7.61</v>
      </c>
      <c r="AU23" s="257">
        <f t="shared" si="4"/>
        <v>117.3708564</v>
      </c>
      <c r="AV23" s="256">
        <v>37.93</v>
      </c>
      <c r="AW23" s="256">
        <v>40.9</v>
      </c>
      <c r="AX23" s="256">
        <v>7.31</v>
      </c>
      <c r="AY23" s="253"/>
      <c r="AZ23" s="255">
        <v>888.5</v>
      </c>
      <c r="BA23" s="256">
        <v>6.78</v>
      </c>
      <c r="BB23" s="257">
        <f t="shared" si="5"/>
        <v>118.07098800000001</v>
      </c>
      <c r="BC23" s="256">
        <v>46.18</v>
      </c>
      <c r="BD23" s="256">
        <v>6.48</v>
      </c>
      <c r="BE23" s="256">
        <f t="shared" si="6"/>
        <v>5.86522944</v>
      </c>
      <c r="BF23" s="253"/>
      <c r="BG23" s="255">
        <v>572.93</v>
      </c>
      <c r="BH23" s="256">
        <v>9.69</v>
      </c>
      <c r="BI23" s="257">
        <f t="shared" si="7"/>
        <v>108.81315731999997</v>
      </c>
      <c r="BJ23" s="256">
        <v>29.78</v>
      </c>
      <c r="BK23" s="256">
        <v>9.44</v>
      </c>
      <c r="BL23" s="256">
        <f t="shared" si="8"/>
        <v>5.510014719999999</v>
      </c>
      <c r="BM23" s="253"/>
      <c r="BN23" s="255">
        <v>1072.3</v>
      </c>
      <c r="BO23" s="256">
        <v>5.74</v>
      </c>
      <c r="BP23" s="257">
        <f t="shared" si="9"/>
        <v>120.63803920000001</v>
      </c>
      <c r="BQ23" s="256">
        <v>55.73</v>
      </c>
      <c r="BR23" s="256">
        <v>5.39</v>
      </c>
      <c r="BS23" s="256">
        <f t="shared" si="10"/>
        <v>5.887540119999999</v>
      </c>
      <c r="BT23" s="253"/>
      <c r="BU23" s="255">
        <v>570.03</v>
      </c>
      <c r="BV23" s="256">
        <v>9.56</v>
      </c>
      <c r="BW23" s="257">
        <f t="shared" si="11"/>
        <v>106.80994127999999</v>
      </c>
      <c r="BX23" s="256">
        <v>29.63</v>
      </c>
      <c r="BY23" s="256">
        <v>9.33</v>
      </c>
      <c r="BZ23" s="256">
        <f t="shared" si="12"/>
        <v>5.418378839999999</v>
      </c>
      <c r="CA23" s="253"/>
      <c r="CB23" s="255">
        <v>1030.59</v>
      </c>
      <c r="CC23" s="253">
        <v>5.99</v>
      </c>
      <c r="CD23" s="257">
        <f t="shared" si="13"/>
        <v>120.99538835999999</v>
      </c>
      <c r="CE23" s="256">
        <v>53.56</v>
      </c>
      <c r="CF23" s="256">
        <v>5.64</v>
      </c>
      <c r="CG23" s="256">
        <f t="shared" si="14"/>
        <v>5.92073664</v>
      </c>
    </row>
    <row r="24" spans="1:85" s="205" customFormat="1" ht="9" customHeight="1">
      <c r="A24" s="222"/>
      <c r="B24" s="222"/>
      <c r="C24" s="223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23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23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23"/>
      <c r="AT24" s="258"/>
      <c r="AU24" s="258"/>
      <c r="AV24" s="258"/>
      <c r="AW24" s="258"/>
      <c r="AX24" s="258"/>
      <c r="AY24" s="258"/>
      <c r="AZ24" s="259"/>
      <c r="BA24" s="258"/>
      <c r="BB24" s="258"/>
      <c r="BC24" s="258"/>
      <c r="BD24" s="258"/>
      <c r="BE24" s="258"/>
      <c r="BF24" s="258"/>
      <c r="BG24" s="260"/>
      <c r="BH24" s="258"/>
      <c r="BI24" s="258"/>
      <c r="BJ24" s="258"/>
      <c r="BK24" s="258"/>
      <c r="BL24" s="258"/>
      <c r="BM24" s="258"/>
      <c r="BN24" s="258"/>
      <c r="BO24" s="223"/>
      <c r="BP24" s="258"/>
      <c r="BQ24" s="258"/>
      <c r="BR24" s="258"/>
      <c r="BS24" s="258"/>
      <c r="BT24" s="258"/>
      <c r="BU24" s="223"/>
      <c r="BV24" s="258"/>
      <c r="BW24" s="258"/>
      <c r="BX24" s="258"/>
      <c r="BY24" s="258"/>
      <c r="BZ24" s="258"/>
      <c r="CA24" s="258"/>
      <c r="CB24" s="223"/>
      <c r="CC24" s="223"/>
      <c r="CD24" s="258"/>
      <c r="CE24" s="258"/>
      <c r="CF24" s="258"/>
      <c r="CG24" s="258"/>
    </row>
    <row r="25" spans="1:2" s="225" customFormat="1" ht="12.75">
      <c r="A25" s="224" t="s">
        <v>9</v>
      </c>
      <c r="B25" s="224"/>
    </row>
    <row r="26" spans="1:2" s="225" customFormat="1" ht="12.75">
      <c r="A26" s="224" t="s">
        <v>10</v>
      </c>
      <c r="B26" s="224"/>
    </row>
    <row r="27" spans="1:85" ht="12.75">
      <c r="A27" s="226" t="s">
        <v>130</v>
      </c>
      <c r="E27" s="261"/>
      <c r="H27" s="261"/>
      <c r="I27" s="261"/>
      <c r="L27" s="261"/>
      <c r="O27" s="261"/>
      <c r="P27" s="261"/>
      <c r="S27" s="261"/>
      <c r="V27" s="261"/>
      <c r="W27" s="261"/>
      <c r="Z27" s="261"/>
      <c r="AC27" s="261"/>
      <c r="AD27" s="261"/>
      <c r="AG27" s="261"/>
      <c r="AJ27" s="261"/>
      <c r="AK27" s="261"/>
      <c r="AN27" s="261"/>
      <c r="AQ27" s="261"/>
      <c r="AR27" s="261"/>
      <c r="AU27" s="261"/>
      <c r="AX27" s="261"/>
      <c r="AY27" s="261"/>
      <c r="BB27" s="261"/>
      <c r="BE27" s="261"/>
      <c r="BF27" s="261"/>
      <c r="BI27" s="261"/>
      <c r="BL27" s="261"/>
      <c r="BM27" s="261"/>
      <c r="BP27" s="261"/>
      <c r="BS27" s="261"/>
      <c r="BT27" s="261"/>
      <c r="BW27" s="261"/>
      <c r="BZ27" s="261"/>
      <c r="CA27" s="261"/>
      <c r="CD27" s="261"/>
      <c r="CG27" s="261"/>
    </row>
    <row r="28" ht="12.75">
      <c r="A28" s="224" t="s">
        <v>133</v>
      </c>
    </row>
    <row r="44" ht="12.75">
      <c r="M44" s="226" t="s">
        <v>125</v>
      </c>
    </row>
  </sheetData>
  <sheetProtection/>
  <mergeCells count="23">
    <mergeCell ref="BG12:BL12"/>
    <mergeCell ref="BN12:BS12"/>
    <mergeCell ref="BU12:BZ12"/>
    <mergeCell ref="Q11:AC11"/>
    <mergeCell ref="C12:H12"/>
    <mergeCell ref="J12:O12"/>
    <mergeCell ref="Q12:V12"/>
    <mergeCell ref="X12:AC12"/>
    <mergeCell ref="CB12:CG12"/>
    <mergeCell ref="AS11:BE11"/>
    <mergeCell ref="BG11:BS11"/>
    <mergeCell ref="BU11:CG11"/>
    <mergeCell ref="AZ12:BE12"/>
    <mergeCell ref="AE11:AQ11"/>
    <mergeCell ref="AE12:AJ12"/>
    <mergeCell ref="AL12:AQ12"/>
    <mergeCell ref="AS12:AX12"/>
    <mergeCell ref="A6:AF6"/>
    <mergeCell ref="A8:AF8"/>
    <mergeCell ref="A9:AF9"/>
    <mergeCell ref="A11:A13"/>
    <mergeCell ref="B11:B13"/>
    <mergeCell ref="C11:O11"/>
  </mergeCells>
  <printOptions horizontalCentered="1" verticalCentered="1"/>
  <pageMargins left="0.7480314960629921" right="0.7086614173228347" top="0.984251968503937" bottom="0.984251968503937" header="0" footer="0"/>
  <pageSetup horizontalDpi="600" verticalDpi="600" orientation="landscape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E28"/>
  <sheetViews>
    <sheetView showGridLines="0" zoomScale="75" zoomScaleNormal="75" zoomScalePageLayoutView="0" workbookViewId="0" topLeftCell="M1">
      <pane xSplit="18810" topLeftCell="AP1" activePane="topLeft" state="split"/>
      <selection pane="topLeft" activeCell="AF40" sqref="AF40"/>
      <selection pane="topRight" activeCell="U47" sqref="U47"/>
    </sheetView>
  </sheetViews>
  <sheetFormatPr defaultColWidth="11.421875" defaultRowHeight="12.75"/>
  <cols>
    <col min="1" max="1" width="15.57421875" style="226" customWidth="1"/>
    <col min="2" max="2" width="11.00390625" style="226" customWidth="1"/>
    <col min="3" max="3" width="7.57421875" style="226" customWidth="1"/>
    <col min="4" max="4" width="6.00390625" style="226" customWidth="1"/>
    <col min="5" max="5" width="4.7109375" style="226" bestFit="1" customWidth="1"/>
    <col min="6" max="6" width="5.28125" style="226" bestFit="1" customWidth="1"/>
    <col min="7" max="7" width="5.8515625" style="226" customWidth="1"/>
    <col min="8" max="8" width="4.7109375" style="226" bestFit="1" customWidth="1"/>
    <col min="9" max="9" width="2.00390625" style="226" customWidth="1"/>
    <col min="10" max="10" width="6.8515625" style="226" bestFit="1" customWidth="1"/>
    <col min="11" max="11" width="5.7109375" style="226" customWidth="1"/>
    <col min="12" max="12" width="4.7109375" style="226" bestFit="1" customWidth="1"/>
    <col min="13" max="13" width="5.7109375" style="226" bestFit="1" customWidth="1"/>
    <col min="14" max="14" width="5.28125" style="226" bestFit="1" customWidth="1"/>
    <col min="15" max="15" width="4.7109375" style="226" bestFit="1" customWidth="1"/>
    <col min="16" max="16" width="2.00390625" style="226" customWidth="1"/>
    <col min="17" max="17" width="5.57421875" style="226" customWidth="1"/>
    <col min="18" max="18" width="6.57421875" style="226" customWidth="1"/>
    <col min="19" max="19" width="4.7109375" style="226" bestFit="1" customWidth="1"/>
    <col min="20" max="20" width="8.00390625" style="226" customWidth="1"/>
    <col min="21" max="21" width="6.421875" style="226" bestFit="1" customWidth="1"/>
    <col min="22" max="22" width="4.7109375" style="226" bestFit="1" customWidth="1"/>
    <col min="23" max="23" width="1.8515625" style="226" customWidth="1"/>
    <col min="24" max="24" width="6.421875" style="226" bestFit="1" customWidth="1"/>
    <col min="25" max="25" width="5.7109375" style="226" bestFit="1" customWidth="1"/>
    <col min="26" max="26" width="4.7109375" style="226" bestFit="1" customWidth="1"/>
    <col min="27" max="29" width="5.7109375" style="226" bestFit="1" customWidth="1"/>
    <col min="30" max="30" width="1.8515625" style="226" customWidth="1"/>
    <col min="31" max="31" width="5.421875" style="226" bestFit="1" customWidth="1"/>
    <col min="32" max="32" width="5.7109375" style="226" bestFit="1" customWidth="1"/>
    <col min="33" max="33" width="4.7109375" style="226" bestFit="1" customWidth="1"/>
    <col min="34" max="34" width="5.28125" style="226" bestFit="1" customWidth="1"/>
    <col min="35" max="36" width="5.7109375" style="226" bestFit="1" customWidth="1"/>
    <col min="37" max="37" width="1.8515625" style="226" customWidth="1"/>
    <col min="38" max="38" width="6.421875" style="226" bestFit="1" customWidth="1"/>
    <col min="39" max="39" width="5.7109375" style="226" bestFit="1" customWidth="1"/>
    <col min="40" max="40" width="4.00390625" style="226" bestFit="1" customWidth="1"/>
    <col min="41" max="43" width="5.7109375" style="226" bestFit="1" customWidth="1"/>
    <col min="44" max="44" width="1.8515625" style="226" customWidth="1"/>
    <col min="45" max="46" width="6.421875" style="226" bestFit="1" customWidth="1"/>
    <col min="47" max="47" width="4.7109375" style="226" bestFit="1" customWidth="1"/>
    <col min="48" max="48" width="6.140625" style="226" customWidth="1"/>
    <col min="49" max="49" width="6.421875" style="226" bestFit="1" customWidth="1"/>
    <col min="50" max="50" width="4.7109375" style="226" bestFit="1" customWidth="1"/>
    <col min="51" max="51" width="1.421875" style="226" customWidth="1"/>
    <col min="52" max="53" width="6.421875" style="226" bestFit="1" customWidth="1"/>
    <col min="54" max="54" width="4.7109375" style="226" bestFit="1" customWidth="1"/>
    <col min="55" max="55" width="5.7109375" style="226" bestFit="1" customWidth="1"/>
    <col min="56" max="56" width="6.421875" style="226" bestFit="1" customWidth="1"/>
    <col min="57" max="57" width="4.7109375" style="226" bestFit="1" customWidth="1"/>
    <col min="58" max="16384" width="11.421875" style="226" customWidth="1"/>
  </cols>
  <sheetData>
    <row r="1" s="195" customFormat="1" ht="12.75" customHeight="1"/>
    <row r="2" s="195" customFormat="1" ht="12.75"/>
    <row r="3" s="195" customFormat="1" ht="12.75"/>
    <row r="4" s="195" customFormat="1" ht="12.75"/>
    <row r="5" s="195" customFormat="1" ht="12.75"/>
    <row r="6" spans="1:57" s="197" customFormat="1" ht="12.75" customHeight="1">
      <c r="A6" s="311" t="s">
        <v>30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196"/>
      <c r="AA6" s="196"/>
      <c r="AB6" s="196"/>
      <c r="AC6" s="196"/>
      <c r="AD6" s="196"/>
      <c r="AG6" s="196"/>
      <c r="AH6" s="196"/>
      <c r="AI6" s="196"/>
      <c r="AJ6" s="196"/>
      <c r="AK6" s="196"/>
      <c r="AN6" s="196"/>
      <c r="AO6" s="196"/>
      <c r="AP6" s="196"/>
      <c r="AQ6" s="196"/>
      <c r="AR6" s="196"/>
      <c r="AU6" s="196"/>
      <c r="AV6" s="196"/>
      <c r="AW6" s="196"/>
      <c r="AX6" s="196"/>
      <c r="AY6" s="196"/>
      <c r="BB6" s="196"/>
      <c r="BC6" s="196"/>
      <c r="BD6" s="196"/>
      <c r="BE6" s="196"/>
    </row>
    <row r="7" spans="1:57" s="197" customFormat="1" ht="15">
      <c r="A7" s="227" t="s">
        <v>116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</row>
    <row r="8" spans="1:57" s="197" customFormat="1" ht="12.75" customHeight="1">
      <c r="A8" s="311" t="s">
        <v>132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196"/>
      <c r="AA8" s="196"/>
      <c r="AB8" s="196"/>
      <c r="AC8" s="196"/>
      <c r="AD8" s="196"/>
      <c r="AG8" s="196"/>
      <c r="AH8" s="196"/>
      <c r="AI8" s="196"/>
      <c r="AJ8" s="196"/>
      <c r="AK8" s="196"/>
      <c r="AN8" s="196"/>
      <c r="AO8" s="196"/>
      <c r="AP8" s="196"/>
      <c r="AQ8" s="196"/>
      <c r="AR8" s="196"/>
      <c r="AU8" s="196"/>
      <c r="AV8" s="196"/>
      <c r="AW8" s="196"/>
      <c r="AX8" s="196"/>
      <c r="AY8" s="196"/>
      <c r="BB8" s="196"/>
      <c r="BC8" s="196"/>
      <c r="BD8" s="196"/>
      <c r="BE8" s="196"/>
    </row>
    <row r="9" spans="1:57" s="197" customFormat="1" ht="12.75" customHeight="1">
      <c r="A9" s="312">
        <v>2008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198"/>
      <c r="AA9" s="198"/>
      <c r="AB9" s="198"/>
      <c r="AC9" s="198"/>
      <c r="AD9" s="198"/>
      <c r="AG9" s="198"/>
      <c r="AH9" s="198"/>
      <c r="AI9" s="198"/>
      <c r="AJ9" s="198"/>
      <c r="AK9" s="198"/>
      <c r="AN9" s="198"/>
      <c r="AO9" s="198"/>
      <c r="AP9" s="198"/>
      <c r="AQ9" s="198"/>
      <c r="AR9" s="198"/>
      <c r="AU9" s="198"/>
      <c r="AV9" s="198"/>
      <c r="AW9" s="198"/>
      <c r="AX9" s="198"/>
      <c r="AY9" s="198"/>
      <c r="BB9" s="198"/>
      <c r="BC9" s="198"/>
      <c r="BD9" s="198"/>
      <c r="BE9" s="198"/>
    </row>
    <row r="10" spans="1:57" s="197" customFormat="1" ht="12.7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</row>
    <row r="11" spans="1:57" s="205" customFormat="1" ht="18.75" customHeight="1">
      <c r="A11" s="313" t="s">
        <v>16</v>
      </c>
      <c r="B11" s="313" t="s">
        <v>20</v>
      </c>
      <c r="C11" s="323" t="s">
        <v>34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204"/>
      <c r="AE11" s="323" t="s">
        <v>35</v>
      </c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</row>
    <row r="12" spans="1:57" s="205" customFormat="1" ht="12.75">
      <c r="A12" s="314"/>
      <c r="B12" s="314"/>
      <c r="C12" s="324" t="s">
        <v>31</v>
      </c>
      <c r="D12" s="324"/>
      <c r="E12" s="324"/>
      <c r="F12" s="324"/>
      <c r="G12" s="324"/>
      <c r="H12" s="324"/>
      <c r="I12" s="262"/>
      <c r="J12" s="324" t="s">
        <v>57</v>
      </c>
      <c r="K12" s="324"/>
      <c r="L12" s="324"/>
      <c r="M12" s="324"/>
      <c r="N12" s="324"/>
      <c r="O12" s="324"/>
      <c r="P12" s="263"/>
      <c r="Q12" s="324" t="s">
        <v>56</v>
      </c>
      <c r="R12" s="324"/>
      <c r="S12" s="324"/>
      <c r="T12" s="324"/>
      <c r="U12" s="324"/>
      <c r="V12" s="324"/>
      <c r="W12" s="262"/>
      <c r="X12" s="324" t="s">
        <v>32</v>
      </c>
      <c r="Y12" s="324"/>
      <c r="Z12" s="324"/>
      <c r="AA12" s="324"/>
      <c r="AB12" s="324"/>
      <c r="AC12" s="324"/>
      <c r="AD12" s="262"/>
      <c r="AE12" s="324" t="s">
        <v>31</v>
      </c>
      <c r="AF12" s="324"/>
      <c r="AG12" s="324"/>
      <c r="AH12" s="324"/>
      <c r="AI12" s="324"/>
      <c r="AJ12" s="324"/>
      <c r="AK12" s="262"/>
      <c r="AL12" s="324" t="s">
        <v>57</v>
      </c>
      <c r="AM12" s="324"/>
      <c r="AN12" s="324"/>
      <c r="AO12" s="324"/>
      <c r="AP12" s="324"/>
      <c r="AQ12" s="324"/>
      <c r="AR12" s="262"/>
      <c r="AS12" s="324" t="s">
        <v>56</v>
      </c>
      <c r="AT12" s="324"/>
      <c r="AU12" s="324"/>
      <c r="AV12" s="324"/>
      <c r="AW12" s="324"/>
      <c r="AX12" s="324"/>
      <c r="AY12" s="262"/>
      <c r="AZ12" s="324" t="s">
        <v>32</v>
      </c>
      <c r="BA12" s="324"/>
      <c r="BB12" s="324"/>
      <c r="BC12" s="324"/>
      <c r="BD12" s="324"/>
      <c r="BE12" s="324"/>
    </row>
    <row r="13" spans="1:57" s="205" customFormat="1" ht="24.75" customHeight="1">
      <c r="A13" s="315"/>
      <c r="B13" s="315"/>
      <c r="C13" s="230" t="s">
        <v>115</v>
      </c>
      <c r="D13" s="231" t="s">
        <v>11</v>
      </c>
      <c r="E13" s="230" t="s">
        <v>129</v>
      </c>
      <c r="F13" s="231" t="s">
        <v>114</v>
      </c>
      <c r="G13" s="231" t="s">
        <v>11</v>
      </c>
      <c r="H13" s="230" t="s">
        <v>129</v>
      </c>
      <c r="I13" s="230"/>
      <c r="J13" s="230" t="s">
        <v>115</v>
      </c>
      <c r="K13" s="231" t="s">
        <v>11</v>
      </c>
      <c r="L13" s="230" t="s">
        <v>129</v>
      </c>
      <c r="M13" s="231" t="s">
        <v>114</v>
      </c>
      <c r="N13" s="231" t="s">
        <v>11</v>
      </c>
      <c r="O13" s="230" t="s">
        <v>129</v>
      </c>
      <c r="P13" s="230"/>
      <c r="Q13" s="230" t="s">
        <v>115</v>
      </c>
      <c r="R13" s="231" t="s">
        <v>11</v>
      </c>
      <c r="S13" s="230" t="s">
        <v>129</v>
      </c>
      <c r="T13" s="231" t="s">
        <v>114</v>
      </c>
      <c r="U13" s="231" t="s">
        <v>11</v>
      </c>
      <c r="V13" s="230" t="s">
        <v>129</v>
      </c>
      <c r="W13" s="230"/>
      <c r="X13" s="230" t="s">
        <v>115</v>
      </c>
      <c r="Y13" s="231" t="s">
        <v>11</v>
      </c>
      <c r="Z13" s="230" t="s">
        <v>129</v>
      </c>
      <c r="AA13" s="231" t="s">
        <v>114</v>
      </c>
      <c r="AB13" s="231" t="s">
        <v>11</v>
      </c>
      <c r="AC13" s="230" t="s">
        <v>129</v>
      </c>
      <c r="AD13" s="230"/>
      <c r="AE13" s="230" t="s">
        <v>115</v>
      </c>
      <c r="AF13" s="231" t="s">
        <v>11</v>
      </c>
      <c r="AG13" s="230" t="s">
        <v>129</v>
      </c>
      <c r="AH13" s="231" t="s">
        <v>114</v>
      </c>
      <c r="AI13" s="231" t="s">
        <v>11</v>
      </c>
      <c r="AJ13" s="230" t="s">
        <v>129</v>
      </c>
      <c r="AK13" s="230"/>
      <c r="AL13" s="230" t="s">
        <v>115</v>
      </c>
      <c r="AM13" s="231" t="s">
        <v>11</v>
      </c>
      <c r="AN13" s="230" t="s">
        <v>129</v>
      </c>
      <c r="AO13" s="231" t="s">
        <v>114</v>
      </c>
      <c r="AP13" s="231" t="s">
        <v>11</v>
      </c>
      <c r="AQ13" s="230" t="s">
        <v>129</v>
      </c>
      <c r="AR13" s="230"/>
      <c r="AS13" s="230" t="s">
        <v>115</v>
      </c>
      <c r="AT13" s="231" t="s">
        <v>11</v>
      </c>
      <c r="AU13" s="230" t="s">
        <v>129</v>
      </c>
      <c r="AV13" s="231" t="s">
        <v>114</v>
      </c>
      <c r="AW13" s="231" t="s">
        <v>11</v>
      </c>
      <c r="AX13" s="230" t="s">
        <v>129</v>
      </c>
      <c r="AY13" s="230"/>
      <c r="AZ13" s="230" t="s">
        <v>115</v>
      </c>
      <c r="BA13" s="231" t="s">
        <v>11</v>
      </c>
      <c r="BB13" s="230" t="s">
        <v>129</v>
      </c>
      <c r="BC13" s="231" t="s">
        <v>114</v>
      </c>
      <c r="BD13" s="231" t="s">
        <v>11</v>
      </c>
      <c r="BE13" s="230" t="s">
        <v>129</v>
      </c>
    </row>
    <row r="14" spans="1:57" s="205" customFormat="1" ht="14.25" customHeight="1">
      <c r="A14" s="264"/>
      <c r="B14" s="265"/>
      <c r="C14" s="266"/>
      <c r="D14" s="267"/>
      <c r="E14" s="267"/>
      <c r="F14" s="267"/>
      <c r="G14" s="267"/>
      <c r="H14" s="267"/>
      <c r="I14" s="267"/>
      <c r="J14" s="266"/>
      <c r="K14" s="267"/>
      <c r="L14" s="267"/>
      <c r="M14" s="267"/>
      <c r="N14" s="267"/>
      <c r="O14" s="267"/>
      <c r="P14" s="267"/>
      <c r="Q14" s="266"/>
      <c r="R14" s="267"/>
      <c r="S14" s="267"/>
      <c r="T14" s="267"/>
      <c r="U14" s="267"/>
      <c r="V14" s="267"/>
      <c r="W14" s="267"/>
      <c r="X14" s="266"/>
      <c r="Y14" s="267"/>
      <c r="Z14" s="267"/>
      <c r="AA14" s="267"/>
      <c r="AB14" s="267"/>
      <c r="AC14" s="267"/>
      <c r="AD14" s="267"/>
      <c r="AE14" s="266"/>
      <c r="AF14" s="267"/>
      <c r="AG14" s="267"/>
      <c r="AH14" s="267"/>
      <c r="AI14" s="267"/>
      <c r="AJ14" s="267"/>
      <c r="AK14" s="267"/>
      <c r="AL14" s="266"/>
      <c r="AM14" s="267"/>
      <c r="AN14" s="267"/>
      <c r="AO14" s="267"/>
      <c r="AP14" s="267"/>
      <c r="AQ14" s="267"/>
      <c r="AR14" s="267"/>
      <c r="AS14" s="266"/>
      <c r="AT14" s="267"/>
      <c r="AU14" s="267"/>
      <c r="AV14" s="267"/>
      <c r="AW14" s="267"/>
      <c r="AX14" s="267"/>
      <c r="AY14" s="267"/>
      <c r="AZ14" s="266"/>
      <c r="BA14" s="267"/>
      <c r="BB14" s="267"/>
      <c r="BC14" s="267"/>
      <c r="BD14" s="267"/>
      <c r="BE14" s="267"/>
    </row>
    <row r="15" spans="1:57" s="205" customFormat="1" ht="14.25" customHeight="1">
      <c r="A15" s="214" t="s">
        <v>15</v>
      </c>
      <c r="B15" s="268"/>
      <c r="C15" s="269">
        <v>342.38</v>
      </c>
      <c r="D15" s="270">
        <v>11.45</v>
      </c>
      <c r="E15" s="271">
        <f>1.96*C15*D15/100</f>
        <v>76.83691959999999</v>
      </c>
      <c r="F15" s="270">
        <v>12.66</v>
      </c>
      <c r="G15" s="270">
        <v>11.35</v>
      </c>
      <c r="H15" s="270">
        <f>1.96*F15*G15/100</f>
        <v>2.8163436</v>
      </c>
      <c r="I15" s="270"/>
      <c r="J15" s="346">
        <v>1207.95</v>
      </c>
      <c r="K15" s="270">
        <v>5.32</v>
      </c>
      <c r="L15" s="271">
        <f>1.96*J15*K15/100</f>
        <v>125.9553624</v>
      </c>
      <c r="M15" s="270">
        <v>44.68</v>
      </c>
      <c r="N15" s="270">
        <v>5.02</v>
      </c>
      <c r="O15" s="270">
        <f>1.96*M15*N15/100</f>
        <v>4.39615456</v>
      </c>
      <c r="P15" s="270"/>
      <c r="Q15" s="273">
        <v>438.42</v>
      </c>
      <c r="R15" s="270">
        <v>8.58</v>
      </c>
      <c r="S15" s="271">
        <f>1.96*Q15*R15/100</f>
        <v>73.72821456000001</v>
      </c>
      <c r="T15" s="270">
        <v>16.22</v>
      </c>
      <c r="U15" s="270">
        <v>8.49</v>
      </c>
      <c r="V15" s="270">
        <f>1.96*T15*U15/100</f>
        <v>2.69907288</v>
      </c>
      <c r="W15" s="270"/>
      <c r="X15" s="272">
        <v>662.95</v>
      </c>
      <c r="Y15" s="270">
        <v>7.92</v>
      </c>
      <c r="Z15" s="271">
        <f>1.96*X15*Y15/100</f>
        <v>102.91105440000001</v>
      </c>
      <c r="AA15" s="270">
        <v>24.52</v>
      </c>
      <c r="AB15" s="270">
        <v>7.77</v>
      </c>
      <c r="AC15" s="270">
        <f>1.96*AA15*AB15/100</f>
        <v>3.7341998399999996</v>
      </c>
      <c r="AD15" s="270"/>
      <c r="AE15" s="273">
        <v>321.56</v>
      </c>
      <c r="AF15" s="270">
        <v>12.93</v>
      </c>
      <c r="AG15" s="271">
        <f>1.96*AE15*AF15/100</f>
        <v>81.49230768000001</v>
      </c>
      <c r="AH15" s="270">
        <v>11.89</v>
      </c>
      <c r="AI15" s="270">
        <v>12.82</v>
      </c>
      <c r="AJ15" s="270">
        <f>1.96*AH15*AI15/100</f>
        <v>2.98762408</v>
      </c>
      <c r="AK15" s="270"/>
      <c r="AL15" s="346">
        <v>1159.95</v>
      </c>
      <c r="AM15" s="270">
        <v>5.51</v>
      </c>
      <c r="AN15" s="271">
        <f>1.96*AL15*AM15/100</f>
        <v>125.26996019999999</v>
      </c>
      <c r="AO15" s="270">
        <v>42.91</v>
      </c>
      <c r="AP15" s="270">
        <v>5.23</v>
      </c>
      <c r="AQ15" s="270">
        <f>1.96*AO15*AP15/100</f>
        <v>4.398618279999999</v>
      </c>
      <c r="AR15" s="270"/>
      <c r="AS15" s="272">
        <v>506.37</v>
      </c>
      <c r="AT15" s="270">
        <v>8.51</v>
      </c>
      <c r="AU15" s="271">
        <f>1.96*AS15*AT15/100</f>
        <v>84.46049052000001</v>
      </c>
      <c r="AV15" s="270">
        <v>18.73</v>
      </c>
      <c r="AW15" s="270">
        <v>8.4</v>
      </c>
      <c r="AX15" s="270">
        <f>1.96*AV15*AW15/100</f>
        <v>3.0837072</v>
      </c>
      <c r="AY15" s="270"/>
      <c r="AZ15" s="272">
        <v>655.01</v>
      </c>
      <c r="BA15" s="270">
        <v>7.52</v>
      </c>
      <c r="BB15" s="271">
        <f>1.96*AZ15*BA15/100</f>
        <v>96.54323392</v>
      </c>
      <c r="BC15" s="270">
        <v>24.23</v>
      </c>
      <c r="BD15" s="270">
        <v>7.39</v>
      </c>
      <c r="BE15" s="270">
        <f>1.96*BC15*BD15/100</f>
        <v>3.50957012</v>
      </c>
    </row>
    <row r="16" spans="1:57" s="205" customFormat="1" ht="12">
      <c r="A16" s="210"/>
      <c r="B16" s="274" t="s">
        <v>18</v>
      </c>
      <c r="C16" s="275">
        <v>263.25</v>
      </c>
      <c r="D16" s="276">
        <v>10.19</v>
      </c>
      <c r="E16" s="277">
        <f aca="true" t="shared" si="0" ref="E16:E23">1.96*C16*D16/100</f>
        <v>52.577343</v>
      </c>
      <c r="F16" s="276">
        <v>13.38</v>
      </c>
      <c r="G16" s="276">
        <v>10.06</v>
      </c>
      <c r="H16" s="276">
        <f aca="true" t="shared" si="1" ref="H16:H23">1.96*F16*G16/100</f>
        <v>2.6382148800000005</v>
      </c>
      <c r="I16" s="276"/>
      <c r="J16" s="347">
        <v>782.38</v>
      </c>
      <c r="K16" s="276">
        <v>5.02</v>
      </c>
      <c r="L16" s="277">
        <f aca="true" t="shared" si="2" ref="L16:L23">1.96*J16*K16/100</f>
        <v>76.97993295999999</v>
      </c>
      <c r="M16" s="276">
        <v>39.76</v>
      </c>
      <c r="N16" s="276">
        <v>4.77</v>
      </c>
      <c r="O16" s="276">
        <f aca="true" t="shared" si="3" ref="O16:O23">1.96*M16*N16/100</f>
        <v>3.7172419199999998</v>
      </c>
      <c r="P16" s="276"/>
      <c r="Q16" s="275">
        <v>390.49</v>
      </c>
      <c r="R16" s="276">
        <v>7.86</v>
      </c>
      <c r="S16" s="277">
        <f aca="true" t="shared" si="4" ref="S16:S23">1.96*Q16*R16/100</f>
        <v>60.15732744000001</v>
      </c>
      <c r="T16" s="276">
        <v>19.85</v>
      </c>
      <c r="U16" s="276">
        <v>7.71</v>
      </c>
      <c r="V16" s="276">
        <f aca="true" t="shared" si="5" ref="V16:V23">1.96*T16*U16/100</f>
        <v>2.9996526</v>
      </c>
      <c r="W16" s="276"/>
      <c r="X16" s="275">
        <v>518.13</v>
      </c>
      <c r="Y16" s="276">
        <v>6.68</v>
      </c>
      <c r="Z16" s="277">
        <f aca="true" t="shared" si="6" ref="Z16:Z23">1.96*X16*Y16/100</f>
        <v>67.83772463999999</v>
      </c>
      <c r="AA16" s="276">
        <v>26.33</v>
      </c>
      <c r="AB16" s="276">
        <v>6.49</v>
      </c>
      <c r="AC16" s="276">
        <f aca="true" t="shared" si="7" ref="AC16:AC23">1.96*AA16*AB16/100</f>
        <v>3.3492813199999993</v>
      </c>
      <c r="AD16" s="276"/>
      <c r="AE16" s="275">
        <v>216.82</v>
      </c>
      <c r="AF16" s="276">
        <v>11.48</v>
      </c>
      <c r="AG16" s="277">
        <f aca="true" t="shared" si="8" ref="AG16:AG23">1.96*AE16*AF16/100</f>
        <v>48.786234560000004</v>
      </c>
      <c r="AH16" s="276">
        <v>11.02</v>
      </c>
      <c r="AI16" s="276">
        <v>11.36</v>
      </c>
      <c r="AJ16" s="276">
        <f aca="true" t="shared" si="9" ref="AJ16:AJ23">1.96*AH16*AI16/100</f>
        <v>2.45366912</v>
      </c>
      <c r="AK16" s="276"/>
      <c r="AL16" s="275">
        <v>763.93</v>
      </c>
      <c r="AM16" s="276">
        <v>5.09</v>
      </c>
      <c r="AN16" s="277">
        <f aca="true" t="shared" si="10" ref="AN16:AN23">1.96*AL16*AM16/100</f>
        <v>76.21271252</v>
      </c>
      <c r="AO16" s="276">
        <v>38.83</v>
      </c>
      <c r="AP16" s="276">
        <v>4.85</v>
      </c>
      <c r="AQ16" s="276">
        <f aca="true" t="shared" si="11" ref="AQ16:AQ23">1.96*AO16*AP16/100</f>
        <v>3.691179799999999</v>
      </c>
      <c r="AR16" s="276"/>
      <c r="AS16" s="275">
        <v>410.51</v>
      </c>
      <c r="AT16" s="276">
        <v>7.63</v>
      </c>
      <c r="AU16" s="277">
        <f aca="true" t="shared" si="12" ref="AU16:AU23">1.96*AS16*AT16/100</f>
        <v>61.390949479999996</v>
      </c>
      <c r="AV16" s="276">
        <v>20.86</v>
      </c>
      <c r="AW16" s="276">
        <v>7.48</v>
      </c>
      <c r="AX16" s="276">
        <f aca="true" t="shared" si="13" ref="AX16:AX23">1.96*AV16*AW16/100</f>
        <v>3.05824288</v>
      </c>
      <c r="AY16" s="276"/>
      <c r="AZ16" s="275">
        <v>554.2</v>
      </c>
      <c r="BA16" s="276">
        <v>6.42</v>
      </c>
      <c r="BB16" s="277">
        <f aca="true" t="shared" si="14" ref="BB16:BB23">1.96*AZ16*BA16/100</f>
        <v>69.7360944</v>
      </c>
      <c r="BC16" s="276">
        <v>28.17</v>
      </c>
      <c r="BD16" s="276">
        <v>6.22</v>
      </c>
      <c r="BE16" s="276">
        <f aca="true" t="shared" si="15" ref="BE16:BE23">1.96*BC16*BD16/100</f>
        <v>3.43426104</v>
      </c>
    </row>
    <row r="17" spans="1:57" s="205" customFormat="1" ht="12">
      <c r="A17" s="214"/>
      <c r="B17" s="268" t="s">
        <v>19</v>
      </c>
      <c r="C17" s="278">
        <v>79.13</v>
      </c>
      <c r="D17" s="279">
        <v>36.15</v>
      </c>
      <c r="E17" s="278">
        <f t="shared" si="0"/>
        <v>56.06677019999999</v>
      </c>
      <c r="F17" s="279">
        <v>10.75</v>
      </c>
      <c r="G17" s="279">
        <v>35.94</v>
      </c>
      <c r="H17" s="279">
        <f t="shared" si="1"/>
        <v>7.572557999999999</v>
      </c>
      <c r="I17" s="279"/>
      <c r="J17" s="278">
        <v>425.57</v>
      </c>
      <c r="K17" s="279">
        <v>11.96</v>
      </c>
      <c r="L17" s="278">
        <f t="shared" si="2"/>
        <v>99.76041712</v>
      </c>
      <c r="M17" s="279">
        <v>57.83</v>
      </c>
      <c r="N17" s="279">
        <v>11.19</v>
      </c>
      <c r="O17" s="279">
        <f t="shared" si="3"/>
        <v>12.683506919999997</v>
      </c>
      <c r="P17" s="279"/>
      <c r="Q17" s="278">
        <v>47.93</v>
      </c>
      <c r="R17" s="279">
        <v>45.4</v>
      </c>
      <c r="S17" s="278">
        <f t="shared" si="4"/>
        <v>42.650031199999994</v>
      </c>
      <c r="T17" s="279">
        <v>6.51</v>
      </c>
      <c r="U17" s="279">
        <v>45.24</v>
      </c>
      <c r="V17" s="279">
        <f t="shared" si="5"/>
        <v>5.77244304</v>
      </c>
      <c r="W17" s="279"/>
      <c r="X17" s="278">
        <v>144.81</v>
      </c>
      <c r="Y17" s="279">
        <v>27.27</v>
      </c>
      <c r="Z17" s="278">
        <f t="shared" si="6"/>
        <v>77.39978652</v>
      </c>
      <c r="AA17" s="279">
        <v>19.68</v>
      </c>
      <c r="AB17" s="279">
        <v>26.93</v>
      </c>
      <c r="AC17" s="279">
        <f t="shared" si="7"/>
        <v>10.38765504</v>
      </c>
      <c r="AD17" s="279"/>
      <c r="AE17" s="278">
        <v>104.74</v>
      </c>
      <c r="AF17" s="279">
        <v>31.82</v>
      </c>
      <c r="AG17" s="278">
        <f t="shared" si="8"/>
        <v>65.32340528</v>
      </c>
      <c r="AH17" s="279">
        <v>14.23</v>
      </c>
      <c r="AI17" s="279">
        <v>31.56</v>
      </c>
      <c r="AJ17" s="279">
        <f t="shared" si="9"/>
        <v>8.80233648</v>
      </c>
      <c r="AK17" s="279"/>
      <c r="AL17" s="278">
        <v>396.02</v>
      </c>
      <c r="AM17" s="279">
        <v>12.81</v>
      </c>
      <c r="AN17" s="278">
        <f t="shared" si="10"/>
        <v>99.43111751999999</v>
      </c>
      <c r="AO17" s="279">
        <v>53.82</v>
      </c>
      <c r="AP17" s="279">
        <v>12.08</v>
      </c>
      <c r="AQ17" s="279">
        <f t="shared" si="11"/>
        <v>12.742853760000001</v>
      </c>
      <c r="AR17" s="279"/>
      <c r="AS17" s="278">
        <v>95.86</v>
      </c>
      <c r="AT17" s="279">
        <v>30.9</v>
      </c>
      <c r="AU17" s="278">
        <f t="shared" si="12"/>
        <v>58.05665039999999</v>
      </c>
      <c r="AV17" s="279">
        <v>13.03</v>
      </c>
      <c r="AW17" s="279">
        <v>30.67</v>
      </c>
      <c r="AX17" s="279">
        <f t="shared" si="13"/>
        <v>7.83274996</v>
      </c>
      <c r="AY17" s="279"/>
      <c r="AZ17" s="278">
        <v>100.81</v>
      </c>
      <c r="BA17" s="280">
        <v>33.84</v>
      </c>
      <c r="BB17" s="278">
        <f t="shared" si="14"/>
        <v>66.86364384000001</v>
      </c>
      <c r="BC17" s="279">
        <v>13.7</v>
      </c>
      <c r="BD17" s="279">
        <v>33.57</v>
      </c>
      <c r="BE17" s="279">
        <f t="shared" si="15"/>
        <v>9.014216399999999</v>
      </c>
    </row>
    <row r="18" spans="1:57" s="205" customFormat="1" ht="12">
      <c r="A18" s="210" t="s">
        <v>7</v>
      </c>
      <c r="B18" s="274" t="s">
        <v>14</v>
      </c>
      <c r="C18" s="275">
        <v>100.33</v>
      </c>
      <c r="D18" s="276">
        <v>15.08</v>
      </c>
      <c r="E18" s="277">
        <f t="shared" si="0"/>
        <v>29.65433744</v>
      </c>
      <c r="F18" s="276">
        <v>12.87</v>
      </c>
      <c r="G18" s="276">
        <v>14.85</v>
      </c>
      <c r="H18" s="276">
        <f t="shared" si="1"/>
        <v>3.7459421999999996</v>
      </c>
      <c r="I18" s="276"/>
      <c r="J18" s="275">
        <v>326.85</v>
      </c>
      <c r="K18" s="276">
        <v>6.59</v>
      </c>
      <c r="L18" s="277">
        <f t="shared" si="2"/>
        <v>42.2172534</v>
      </c>
      <c r="M18" s="276">
        <v>41.94</v>
      </c>
      <c r="N18" s="276">
        <v>6.15</v>
      </c>
      <c r="O18" s="276">
        <f t="shared" si="3"/>
        <v>5.0554476</v>
      </c>
      <c r="P18" s="276"/>
      <c r="Q18" s="275">
        <v>162.92</v>
      </c>
      <c r="R18" s="276">
        <v>9.98</v>
      </c>
      <c r="S18" s="277">
        <f t="shared" si="4"/>
        <v>31.86845536</v>
      </c>
      <c r="T18" s="276">
        <v>20.9</v>
      </c>
      <c r="U18" s="276">
        <v>9.75</v>
      </c>
      <c r="V18" s="276">
        <f t="shared" si="5"/>
        <v>3.99399</v>
      </c>
      <c r="W18" s="276"/>
      <c r="X18" s="275">
        <v>185.04</v>
      </c>
      <c r="Y18" s="276">
        <v>8.67</v>
      </c>
      <c r="Z18" s="277">
        <f t="shared" si="6"/>
        <v>31.444217279999993</v>
      </c>
      <c r="AA18" s="276">
        <v>23.74</v>
      </c>
      <c r="AB18" s="276">
        <v>8.46</v>
      </c>
      <c r="AC18" s="276">
        <f t="shared" si="7"/>
        <v>3.93647184</v>
      </c>
      <c r="AD18" s="276"/>
      <c r="AE18" s="275">
        <v>81.16</v>
      </c>
      <c r="AF18" s="276">
        <v>17.84</v>
      </c>
      <c r="AG18" s="277">
        <f t="shared" si="8"/>
        <v>28.37873024</v>
      </c>
      <c r="AH18" s="276">
        <v>10.41</v>
      </c>
      <c r="AI18" s="276">
        <v>17.61</v>
      </c>
      <c r="AJ18" s="276">
        <f t="shared" si="9"/>
        <v>3.59307396</v>
      </c>
      <c r="AK18" s="276"/>
      <c r="AL18" s="275">
        <v>314.38</v>
      </c>
      <c r="AM18" s="276">
        <v>6.66</v>
      </c>
      <c r="AN18" s="277">
        <f t="shared" si="10"/>
        <v>41.037907679999996</v>
      </c>
      <c r="AO18" s="276">
        <v>40.34</v>
      </c>
      <c r="AP18" s="276">
        <v>6.29</v>
      </c>
      <c r="AQ18" s="276">
        <f t="shared" si="11"/>
        <v>4.9732765599999995</v>
      </c>
      <c r="AR18" s="276"/>
      <c r="AS18" s="275">
        <v>191.63</v>
      </c>
      <c r="AT18" s="276">
        <v>9.8</v>
      </c>
      <c r="AU18" s="277">
        <f t="shared" si="12"/>
        <v>36.808290400000004</v>
      </c>
      <c r="AV18" s="276">
        <v>24.59</v>
      </c>
      <c r="AW18" s="276">
        <v>9.49</v>
      </c>
      <c r="AX18" s="276">
        <f t="shared" si="13"/>
        <v>4.57383836</v>
      </c>
      <c r="AY18" s="276"/>
      <c r="AZ18" s="275">
        <v>183.72</v>
      </c>
      <c r="BA18" s="276">
        <v>8.26</v>
      </c>
      <c r="BB18" s="277">
        <f t="shared" si="14"/>
        <v>29.743533120000002</v>
      </c>
      <c r="BC18" s="276">
        <v>23.57</v>
      </c>
      <c r="BD18" s="276">
        <v>8.07</v>
      </c>
      <c r="BE18" s="276">
        <f t="shared" si="15"/>
        <v>3.7281140400000004</v>
      </c>
    </row>
    <row r="19" spans="1:57" s="205" customFormat="1" ht="12">
      <c r="A19" s="214"/>
      <c r="B19" s="268" t="s">
        <v>18</v>
      </c>
      <c r="C19" s="273">
        <v>72.43</v>
      </c>
      <c r="D19" s="270">
        <v>12.21</v>
      </c>
      <c r="E19" s="271">
        <f t="shared" si="0"/>
        <v>17.333657880000004</v>
      </c>
      <c r="F19" s="270">
        <v>11.22</v>
      </c>
      <c r="G19" s="270">
        <v>12.03</v>
      </c>
      <c r="H19" s="270">
        <f t="shared" si="1"/>
        <v>2.6455413599999997</v>
      </c>
      <c r="I19" s="270"/>
      <c r="J19" s="273">
        <v>259.9</v>
      </c>
      <c r="K19" s="270">
        <v>5.61</v>
      </c>
      <c r="L19" s="271">
        <f t="shared" si="2"/>
        <v>28.577564399999996</v>
      </c>
      <c r="M19" s="270">
        <v>40.26</v>
      </c>
      <c r="N19" s="270">
        <v>5.21</v>
      </c>
      <c r="O19" s="270">
        <f t="shared" si="3"/>
        <v>4.11119016</v>
      </c>
      <c r="P19" s="270"/>
      <c r="Q19" s="273">
        <v>140.6</v>
      </c>
      <c r="R19" s="270">
        <v>8.37</v>
      </c>
      <c r="S19" s="271">
        <f t="shared" si="4"/>
        <v>23.065711199999996</v>
      </c>
      <c r="T19" s="270">
        <v>21.78</v>
      </c>
      <c r="U19" s="270">
        <v>8.1</v>
      </c>
      <c r="V19" s="270">
        <f t="shared" si="5"/>
        <v>3.4577927999999996</v>
      </c>
      <c r="W19" s="270"/>
      <c r="X19" s="273">
        <v>168.3</v>
      </c>
      <c r="Y19" s="270">
        <v>7.5</v>
      </c>
      <c r="Z19" s="271">
        <f t="shared" si="6"/>
        <v>24.740099999999998</v>
      </c>
      <c r="AA19" s="270">
        <v>26.07</v>
      </c>
      <c r="AB19" s="270">
        <v>7.2</v>
      </c>
      <c r="AC19" s="270">
        <f t="shared" si="7"/>
        <v>3.6789984000000002</v>
      </c>
      <c r="AD19" s="270"/>
      <c r="AE19" s="273">
        <v>53.26</v>
      </c>
      <c r="AF19" s="270">
        <v>14.41</v>
      </c>
      <c r="AG19" s="271">
        <f t="shared" si="8"/>
        <v>15.042541359999998</v>
      </c>
      <c r="AH19" s="270">
        <v>8.25</v>
      </c>
      <c r="AI19" s="270">
        <v>14.26</v>
      </c>
      <c r="AJ19" s="270">
        <f t="shared" si="9"/>
        <v>2.3058419999999997</v>
      </c>
      <c r="AK19" s="270"/>
      <c r="AL19" s="273">
        <v>264.16</v>
      </c>
      <c r="AM19" s="270">
        <v>5.54</v>
      </c>
      <c r="AN19" s="271">
        <f t="shared" si="10"/>
        <v>28.68354944</v>
      </c>
      <c r="AO19" s="270">
        <v>40.92</v>
      </c>
      <c r="AP19" s="270">
        <v>5.14</v>
      </c>
      <c r="AQ19" s="270">
        <f t="shared" si="11"/>
        <v>4.1224444799999995</v>
      </c>
      <c r="AR19" s="270"/>
      <c r="AS19" s="273">
        <v>146.99</v>
      </c>
      <c r="AT19" s="270">
        <v>8.15</v>
      </c>
      <c r="AU19" s="271">
        <f t="shared" si="12"/>
        <v>23.480182600000003</v>
      </c>
      <c r="AV19" s="270">
        <v>22.77</v>
      </c>
      <c r="AW19" s="270">
        <v>7.88</v>
      </c>
      <c r="AX19" s="270">
        <f t="shared" si="13"/>
        <v>3.5167809599999997</v>
      </c>
      <c r="AY19" s="270"/>
      <c r="AZ19" s="273">
        <v>172.56</v>
      </c>
      <c r="BA19" s="270">
        <v>7.38</v>
      </c>
      <c r="BB19" s="271">
        <f t="shared" si="14"/>
        <v>24.96045888</v>
      </c>
      <c r="BC19" s="270">
        <v>26.73</v>
      </c>
      <c r="BD19" s="270">
        <v>7.08</v>
      </c>
      <c r="BE19" s="270">
        <f t="shared" si="15"/>
        <v>3.7092686399999995</v>
      </c>
    </row>
    <row r="20" spans="1:57" s="205" customFormat="1" ht="12">
      <c r="A20" s="210"/>
      <c r="B20" s="274" t="s">
        <v>19</v>
      </c>
      <c r="C20" s="275">
        <v>27.9</v>
      </c>
      <c r="D20" s="276">
        <v>44</v>
      </c>
      <c r="E20" s="277">
        <f t="shared" si="0"/>
        <v>24.06096</v>
      </c>
      <c r="F20" s="276">
        <v>20.83</v>
      </c>
      <c r="G20" s="276">
        <v>43.19</v>
      </c>
      <c r="H20" s="276">
        <f t="shared" si="1"/>
        <v>17.633094919999998</v>
      </c>
      <c r="I20" s="276"/>
      <c r="J20" s="275">
        <v>66.95</v>
      </c>
      <c r="K20" s="276">
        <v>23.69</v>
      </c>
      <c r="L20" s="277">
        <f t="shared" si="2"/>
        <v>31.086491800000005</v>
      </c>
      <c r="M20" s="276">
        <v>50</v>
      </c>
      <c r="N20" s="276">
        <v>23</v>
      </c>
      <c r="O20" s="276">
        <f t="shared" si="3"/>
        <v>22.54</v>
      </c>
      <c r="P20" s="276"/>
      <c r="Q20" s="275">
        <v>22.32</v>
      </c>
      <c r="R20" s="276">
        <v>50.25</v>
      </c>
      <c r="S20" s="277">
        <f t="shared" si="4"/>
        <v>21.982968</v>
      </c>
      <c r="T20" s="276">
        <v>16.67</v>
      </c>
      <c r="U20" s="276">
        <v>49.55</v>
      </c>
      <c r="V20" s="276">
        <f t="shared" si="5"/>
        <v>16.1895706</v>
      </c>
      <c r="W20" s="276"/>
      <c r="X20" s="275">
        <v>16.74</v>
      </c>
      <c r="Y20" s="276">
        <v>59.22</v>
      </c>
      <c r="Z20" s="277">
        <f t="shared" si="6"/>
        <v>19.430318879999994</v>
      </c>
      <c r="AA20" s="276">
        <v>12.5</v>
      </c>
      <c r="AB20" s="276">
        <v>58.62</v>
      </c>
      <c r="AC20" s="276">
        <f t="shared" si="7"/>
        <v>14.361899999999999</v>
      </c>
      <c r="AD20" s="276"/>
      <c r="AE20" s="275">
        <v>27.9</v>
      </c>
      <c r="AF20" s="276">
        <v>44</v>
      </c>
      <c r="AG20" s="277">
        <f t="shared" si="8"/>
        <v>24.06096</v>
      </c>
      <c r="AH20" s="276">
        <v>20.83</v>
      </c>
      <c r="AI20" s="276">
        <v>43.19</v>
      </c>
      <c r="AJ20" s="276">
        <f t="shared" si="9"/>
        <v>17.633094919999998</v>
      </c>
      <c r="AK20" s="276"/>
      <c r="AL20" s="275">
        <v>50.21</v>
      </c>
      <c r="AM20" s="276">
        <v>29.81</v>
      </c>
      <c r="AN20" s="277">
        <f t="shared" si="10"/>
        <v>29.336497959999996</v>
      </c>
      <c r="AO20" s="276">
        <v>37.5</v>
      </c>
      <c r="AP20" s="276">
        <v>28.61</v>
      </c>
      <c r="AQ20" s="276">
        <f t="shared" si="11"/>
        <v>21.02835</v>
      </c>
      <c r="AR20" s="276"/>
      <c r="AS20" s="275">
        <v>44.63</v>
      </c>
      <c r="AT20" s="276">
        <v>32.44</v>
      </c>
      <c r="AU20" s="277">
        <f t="shared" si="12"/>
        <v>28.37682512</v>
      </c>
      <c r="AV20" s="276">
        <v>33.33</v>
      </c>
      <c r="AW20" s="276">
        <v>31.34</v>
      </c>
      <c r="AX20" s="276">
        <f t="shared" si="13"/>
        <v>20.473419119999996</v>
      </c>
      <c r="AY20" s="276"/>
      <c r="AZ20" s="275">
        <v>11.16</v>
      </c>
      <c r="BA20" s="276">
        <v>73.96</v>
      </c>
      <c r="BB20" s="277">
        <f t="shared" si="14"/>
        <v>16.17771456</v>
      </c>
      <c r="BC20" s="276">
        <v>8.33</v>
      </c>
      <c r="BD20" s="276">
        <v>73.49</v>
      </c>
      <c r="BE20" s="276">
        <f t="shared" si="15"/>
        <v>11.998565319999997</v>
      </c>
    </row>
    <row r="21" spans="1:57" s="281" customFormat="1" ht="12">
      <c r="A21" s="214" t="s">
        <v>8</v>
      </c>
      <c r="B21" s="268" t="s">
        <v>14</v>
      </c>
      <c r="C21" s="278">
        <v>242.05</v>
      </c>
      <c r="D21" s="279">
        <v>14.95</v>
      </c>
      <c r="E21" s="278">
        <f t="shared" si="0"/>
        <v>70.92549100000001</v>
      </c>
      <c r="F21" s="279">
        <v>12.58</v>
      </c>
      <c r="G21" s="279">
        <v>14.83</v>
      </c>
      <c r="H21" s="279">
        <f t="shared" si="1"/>
        <v>3.65660344</v>
      </c>
      <c r="I21" s="279"/>
      <c r="J21" s="278">
        <v>881.1</v>
      </c>
      <c r="K21" s="279">
        <v>6.87</v>
      </c>
      <c r="L21" s="278">
        <f t="shared" si="2"/>
        <v>118.6418772</v>
      </c>
      <c r="M21" s="279">
        <v>45.79</v>
      </c>
      <c r="N21" s="279">
        <v>6.5</v>
      </c>
      <c r="O21" s="279">
        <f t="shared" si="3"/>
        <v>5.833646</v>
      </c>
      <c r="P21" s="279"/>
      <c r="Q21" s="278">
        <v>275.5</v>
      </c>
      <c r="R21" s="279">
        <v>12.31</v>
      </c>
      <c r="S21" s="278">
        <f t="shared" si="4"/>
        <v>66.471538</v>
      </c>
      <c r="T21" s="279">
        <v>14.32</v>
      </c>
      <c r="U21" s="279">
        <v>12.21</v>
      </c>
      <c r="V21" s="279">
        <f t="shared" si="5"/>
        <v>3.42700512</v>
      </c>
      <c r="W21" s="279"/>
      <c r="X21" s="278">
        <v>477.91</v>
      </c>
      <c r="Y21" s="280">
        <v>10.46</v>
      </c>
      <c r="Z21" s="278">
        <f t="shared" si="6"/>
        <v>97.97919656000002</v>
      </c>
      <c r="AA21" s="279">
        <v>24.84</v>
      </c>
      <c r="AB21" s="279">
        <v>10.27</v>
      </c>
      <c r="AC21" s="279">
        <f t="shared" si="7"/>
        <v>5.00009328</v>
      </c>
      <c r="AD21" s="279"/>
      <c r="AE21" s="278">
        <v>240.41</v>
      </c>
      <c r="AF21" s="279">
        <v>16.22</v>
      </c>
      <c r="AG21" s="278">
        <f t="shared" si="8"/>
        <v>76.42922392</v>
      </c>
      <c r="AH21" s="279">
        <v>12.49</v>
      </c>
      <c r="AI21" s="279">
        <v>16.08</v>
      </c>
      <c r="AJ21" s="279">
        <f t="shared" si="9"/>
        <v>3.9364483199999993</v>
      </c>
      <c r="AK21" s="279"/>
      <c r="AL21" s="278">
        <v>845.57</v>
      </c>
      <c r="AM21" s="279">
        <v>7.14</v>
      </c>
      <c r="AN21" s="278">
        <f t="shared" si="10"/>
        <v>118.33244807999999</v>
      </c>
      <c r="AO21" s="279">
        <v>43.95</v>
      </c>
      <c r="AP21" s="279">
        <v>6.78</v>
      </c>
      <c r="AQ21" s="279">
        <f t="shared" si="11"/>
        <v>5.840427600000001</v>
      </c>
      <c r="AR21" s="279"/>
      <c r="AS21" s="278">
        <v>314.74</v>
      </c>
      <c r="AT21" s="279">
        <v>12.33</v>
      </c>
      <c r="AU21" s="278">
        <f t="shared" si="12"/>
        <v>76.06258632</v>
      </c>
      <c r="AV21" s="279">
        <v>16.36</v>
      </c>
      <c r="AW21" s="279">
        <v>12.2</v>
      </c>
      <c r="AX21" s="279">
        <f t="shared" si="13"/>
        <v>3.912003199999999</v>
      </c>
      <c r="AY21" s="279"/>
      <c r="AZ21" s="278">
        <v>471.29</v>
      </c>
      <c r="BA21" s="280">
        <v>9.95</v>
      </c>
      <c r="BB21" s="278">
        <f t="shared" si="14"/>
        <v>91.9109758</v>
      </c>
      <c r="BC21" s="279">
        <v>24.49</v>
      </c>
      <c r="BD21" s="279">
        <v>9.78</v>
      </c>
      <c r="BE21" s="279">
        <f t="shared" si="15"/>
        <v>4.694439119999999</v>
      </c>
    </row>
    <row r="22" spans="1:57" s="205" customFormat="1" ht="12">
      <c r="A22" s="210"/>
      <c r="B22" s="274" t="s">
        <v>33</v>
      </c>
      <c r="C22" s="275">
        <v>190.82</v>
      </c>
      <c r="D22" s="276">
        <v>13.27</v>
      </c>
      <c r="E22" s="277">
        <f t="shared" si="0"/>
        <v>49.630755439999994</v>
      </c>
      <c r="F22" s="276">
        <v>14.43</v>
      </c>
      <c r="G22" s="276">
        <v>13.1</v>
      </c>
      <c r="H22" s="276">
        <f t="shared" si="1"/>
        <v>3.7050467999999994</v>
      </c>
      <c r="I22" s="276"/>
      <c r="J22" s="275">
        <v>522.48</v>
      </c>
      <c r="K22" s="276">
        <v>6.98</v>
      </c>
      <c r="L22" s="277">
        <f t="shared" si="2"/>
        <v>71.47944384</v>
      </c>
      <c r="M22" s="276">
        <v>39.52</v>
      </c>
      <c r="N22" s="276">
        <v>6.66</v>
      </c>
      <c r="O22" s="276">
        <f t="shared" si="3"/>
        <v>5.1587827200000005</v>
      </c>
      <c r="P22" s="276"/>
      <c r="Q22" s="275">
        <v>249.88</v>
      </c>
      <c r="R22" s="276">
        <v>11.34</v>
      </c>
      <c r="S22" s="277">
        <f t="shared" si="4"/>
        <v>55.539328319999996</v>
      </c>
      <c r="T22" s="276">
        <v>18.9</v>
      </c>
      <c r="U22" s="276">
        <v>11.14</v>
      </c>
      <c r="V22" s="276">
        <f t="shared" si="5"/>
        <v>4.1267016000000005</v>
      </c>
      <c r="W22" s="276"/>
      <c r="X22" s="275">
        <v>349.83</v>
      </c>
      <c r="Y22" s="276">
        <v>9.21</v>
      </c>
      <c r="Z22" s="277">
        <f t="shared" si="6"/>
        <v>63.149912279999995</v>
      </c>
      <c r="AA22" s="276">
        <v>26.46</v>
      </c>
      <c r="AB22" s="276">
        <v>8.97</v>
      </c>
      <c r="AC22" s="276">
        <f t="shared" si="7"/>
        <v>4.65198552</v>
      </c>
      <c r="AD22" s="276"/>
      <c r="AE22" s="275">
        <v>163.56</v>
      </c>
      <c r="AF22" s="276">
        <v>14.47</v>
      </c>
      <c r="AG22" s="277">
        <f t="shared" si="8"/>
        <v>46.38757872</v>
      </c>
      <c r="AH22" s="276">
        <v>12.37</v>
      </c>
      <c r="AI22" s="276">
        <v>14.32</v>
      </c>
      <c r="AJ22" s="276">
        <f t="shared" si="9"/>
        <v>3.4719126399999998</v>
      </c>
      <c r="AK22" s="276"/>
      <c r="AL22" s="275">
        <v>499.76</v>
      </c>
      <c r="AM22" s="276">
        <v>7.21</v>
      </c>
      <c r="AN22" s="277">
        <f t="shared" si="10"/>
        <v>70.62408416</v>
      </c>
      <c r="AO22" s="276">
        <v>37.8</v>
      </c>
      <c r="AP22" s="276">
        <v>6.9</v>
      </c>
      <c r="AQ22" s="276">
        <f t="shared" si="11"/>
        <v>5.112072</v>
      </c>
      <c r="AR22" s="276"/>
      <c r="AS22" s="275">
        <v>263.51</v>
      </c>
      <c r="AT22" s="276">
        <v>10.99</v>
      </c>
      <c r="AU22" s="277">
        <f t="shared" si="12"/>
        <v>56.761108039999996</v>
      </c>
      <c r="AV22" s="276">
        <v>19.93</v>
      </c>
      <c r="AW22" s="276">
        <v>10.78</v>
      </c>
      <c r="AX22" s="276">
        <f t="shared" si="13"/>
        <v>4.210969839999999</v>
      </c>
      <c r="AY22" s="276"/>
      <c r="AZ22" s="275">
        <v>381.64</v>
      </c>
      <c r="BA22" s="276">
        <v>8.7</v>
      </c>
      <c r="BB22" s="277">
        <f t="shared" si="14"/>
        <v>65.07725279999998</v>
      </c>
      <c r="BC22" s="276">
        <v>28.87</v>
      </c>
      <c r="BD22" s="276">
        <v>8.45</v>
      </c>
      <c r="BE22" s="276">
        <f t="shared" si="15"/>
        <v>4.7814494</v>
      </c>
    </row>
    <row r="23" spans="1:57" s="205" customFormat="1" ht="12">
      <c r="A23" s="282"/>
      <c r="B23" s="283" t="s">
        <v>19</v>
      </c>
      <c r="C23" s="284">
        <v>51.23</v>
      </c>
      <c r="D23" s="285">
        <v>50.44</v>
      </c>
      <c r="E23" s="286">
        <f t="shared" si="0"/>
        <v>50.647207519999995</v>
      </c>
      <c r="F23" s="285">
        <v>8.51</v>
      </c>
      <c r="G23" s="285">
        <v>50.22</v>
      </c>
      <c r="H23" s="285">
        <f t="shared" si="1"/>
        <v>8.37649512</v>
      </c>
      <c r="I23" s="285"/>
      <c r="J23" s="287">
        <v>358.62</v>
      </c>
      <c r="K23" s="285">
        <v>13.48</v>
      </c>
      <c r="L23" s="286">
        <f t="shared" si="2"/>
        <v>94.75027296</v>
      </c>
      <c r="M23" s="285">
        <v>59.57</v>
      </c>
      <c r="N23" s="285">
        <v>12.62</v>
      </c>
      <c r="O23" s="285">
        <f t="shared" si="3"/>
        <v>14.734758639999997</v>
      </c>
      <c r="P23" s="285"/>
      <c r="Q23" s="284">
        <v>25.62</v>
      </c>
      <c r="R23" s="285">
        <v>72.8</v>
      </c>
      <c r="S23" s="286">
        <f t="shared" si="4"/>
        <v>36.5566656</v>
      </c>
      <c r="T23" s="285">
        <v>4.26</v>
      </c>
      <c r="U23" s="285">
        <v>72.65</v>
      </c>
      <c r="V23" s="285">
        <f t="shared" si="5"/>
        <v>6.0659844</v>
      </c>
      <c r="W23" s="285"/>
      <c r="X23" s="288">
        <v>128.08</v>
      </c>
      <c r="Y23" s="285">
        <v>29.84</v>
      </c>
      <c r="Z23" s="286">
        <f t="shared" si="6"/>
        <v>74.90938112</v>
      </c>
      <c r="AA23" s="285">
        <v>21.28</v>
      </c>
      <c r="AB23" s="285">
        <v>29.46</v>
      </c>
      <c r="AC23" s="285">
        <f t="shared" si="7"/>
        <v>12.28741248</v>
      </c>
      <c r="AD23" s="285"/>
      <c r="AE23" s="284">
        <v>76.85</v>
      </c>
      <c r="AF23" s="285">
        <v>40.32</v>
      </c>
      <c r="AG23" s="286">
        <f t="shared" si="8"/>
        <v>60.73240319999999</v>
      </c>
      <c r="AH23" s="285">
        <v>12.77</v>
      </c>
      <c r="AI23" s="285">
        <v>40.04</v>
      </c>
      <c r="AJ23" s="285">
        <f t="shared" si="9"/>
        <v>10.02169168</v>
      </c>
      <c r="AK23" s="285"/>
      <c r="AL23" s="287">
        <v>345.81</v>
      </c>
      <c r="AM23" s="285">
        <v>14.01</v>
      </c>
      <c r="AN23" s="286">
        <f t="shared" si="10"/>
        <v>94.95804275999998</v>
      </c>
      <c r="AO23" s="285">
        <v>57.45</v>
      </c>
      <c r="AP23" s="285">
        <v>13.18</v>
      </c>
      <c r="AQ23" s="285">
        <f t="shared" si="11"/>
        <v>14.840943600000001</v>
      </c>
      <c r="AR23" s="285"/>
      <c r="AS23" s="284">
        <v>51.23</v>
      </c>
      <c r="AT23" s="285">
        <v>50.44</v>
      </c>
      <c r="AU23" s="286">
        <f t="shared" si="12"/>
        <v>50.647207519999995</v>
      </c>
      <c r="AV23" s="285">
        <v>8.51</v>
      </c>
      <c r="AW23" s="285">
        <v>50.22</v>
      </c>
      <c r="AX23" s="285">
        <f t="shared" si="13"/>
        <v>8.37649512</v>
      </c>
      <c r="AY23" s="285"/>
      <c r="AZ23" s="288">
        <v>89.65</v>
      </c>
      <c r="BA23" s="285">
        <v>36.92</v>
      </c>
      <c r="BB23" s="286">
        <f t="shared" si="14"/>
        <v>64.8736088</v>
      </c>
      <c r="BC23" s="285">
        <v>14.89</v>
      </c>
      <c r="BD23" s="285">
        <v>36.61</v>
      </c>
      <c r="BE23" s="285">
        <f t="shared" si="15"/>
        <v>10.684408840000001</v>
      </c>
    </row>
    <row r="24" spans="1:57" s="205" customFormat="1" ht="12">
      <c r="A24" s="210"/>
      <c r="B24" s="274"/>
      <c r="C24" s="289"/>
      <c r="D24" s="290"/>
      <c r="E24" s="290"/>
      <c r="F24" s="290"/>
      <c r="G24" s="290"/>
      <c r="H24" s="290"/>
      <c r="I24" s="290"/>
      <c r="J24" s="289"/>
      <c r="K24" s="291"/>
      <c r="L24" s="290"/>
      <c r="M24" s="290"/>
      <c r="N24" s="290"/>
      <c r="O24" s="290"/>
      <c r="P24" s="290"/>
      <c r="Q24" s="289"/>
      <c r="R24" s="290"/>
      <c r="S24" s="290"/>
      <c r="T24" s="290"/>
      <c r="U24" s="290"/>
      <c r="V24" s="290"/>
      <c r="W24" s="290"/>
      <c r="X24" s="289"/>
      <c r="Y24" s="291"/>
      <c r="Z24" s="290"/>
      <c r="AA24" s="290"/>
      <c r="AB24" s="290"/>
      <c r="AC24" s="290"/>
      <c r="AD24" s="290"/>
      <c r="AE24" s="289"/>
      <c r="AF24" s="290"/>
      <c r="AG24" s="290"/>
      <c r="AH24" s="290"/>
      <c r="AI24" s="290"/>
      <c r="AJ24" s="290"/>
      <c r="AK24" s="290"/>
      <c r="AL24" s="289"/>
      <c r="AM24" s="291"/>
      <c r="AN24" s="290"/>
      <c r="AO24" s="290"/>
      <c r="AP24" s="290"/>
      <c r="AQ24" s="290"/>
      <c r="AR24" s="290"/>
      <c r="AS24" s="289"/>
      <c r="AT24" s="290"/>
      <c r="AU24" s="290"/>
      <c r="AV24" s="290"/>
      <c r="AW24" s="290"/>
      <c r="AX24" s="290"/>
      <c r="AY24" s="290"/>
      <c r="AZ24" s="289"/>
      <c r="BA24" s="291"/>
      <c r="BB24" s="290"/>
      <c r="BC24" s="290"/>
      <c r="BD24" s="290"/>
      <c r="BE24" s="290"/>
    </row>
    <row r="25" spans="1:2" s="225" customFormat="1" ht="12.75">
      <c r="A25" s="224" t="s">
        <v>9</v>
      </c>
      <c r="B25" s="224"/>
    </row>
    <row r="26" spans="1:2" s="225" customFormat="1" ht="12.75">
      <c r="A26" s="224" t="s">
        <v>10</v>
      </c>
      <c r="B26" s="224"/>
    </row>
    <row r="27" ht="12.75">
      <c r="A27" s="224" t="s">
        <v>52</v>
      </c>
    </row>
    <row r="28" ht="12.75">
      <c r="A28" s="224" t="s">
        <v>133</v>
      </c>
    </row>
  </sheetData>
  <sheetProtection/>
  <mergeCells count="15">
    <mergeCell ref="AE11:BE11"/>
    <mergeCell ref="C12:H12"/>
    <mergeCell ref="J12:O12"/>
    <mergeCell ref="Q12:V12"/>
    <mergeCell ref="X12:AC12"/>
    <mergeCell ref="AE12:AJ12"/>
    <mergeCell ref="AL12:AQ12"/>
    <mergeCell ref="AS12:AX12"/>
    <mergeCell ref="AZ12:BE12"/>
    <mergeCell ref="A6:Y6"/>
    <mergeCell ref="A8:Y8"/>
    <mergeCell ref="A9:Y9"/>
    <mergeCell ref="A11:A13"/>
    <mergeCell ref="B11:B13"/>
    <mergeCell ref="C11:AC11"/>
  </mergeCells>
  <printOptions horizontalCentered="1" verticalCentered="1"/>
  <pageMargins left="0.81" right="0.71" top="0.984251968503937" bottom="0.984251968503937" header="0" footer="0"/>
  <pageSetup horizontalDpi="600" verticalDpi="600" orientation="landscape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G44"/>
  <sheetViews>
    <sheetView showGridLines="0" tabSelected="1" zoomScale="75" zoomScaleNormal="75" zoomScalePageLayoutView="0" workbookViewId="0" topLeftCell="AP1">
      <selection activeCell="BC42" sqref="BC42"/>
    </sheetView>
  </sheetViews>
  <sheetFormatPr defaultColWidth="11.421875" defaultRowHeight="12.75"/>
  <cols>
    <col min="1" max="1" width="15.57421875" style="226" customWidth="1"/>
    <col min="2" max="2" width="17.00390625" style="226" customWidth="1"/>
    <col min="3" max="3" width="7.57421875" style="226" customWidth="1"/>
    <col min="4" max="4" width="7.421875" style="226" customWidth="1"/>
    <col min="5" max="5" width="5.00390625" style="226" customWidth="1"/>
    <col min="6" max="6" width="5.7109375" style="226" bestFit="1" customWidth="1"/>
    <col min="7" max="7" width="5.28125" style="226" bestFit="1" customWidth="1"/>
    <col min="8" max="8" width="5.7109375" style="226" bestFit="1" customWidth="1"/>
    <col min="9" max="9" width="2.28125" style="226" customWidth="1"/>
    <col min="10" max="10" width="6.00390625" style="226" bestFit="1" customWidth="1"/>
    <col min="11" max="11" width="5.28125" style="226" bestFit="1" customWidth="1"/>
    <col min="12" max="12" width="6.421875" style="226" customWidth="1"/>
    <col min="13" max="13" width="5.7109375" style="226" bestFit="1" customWidth="1"/>
    <col min="14" max="14" width="5.28125" style="226" bestFit="1" customWidth="1"/>
    <col min="15" max="15" width="5.28125" style="226" customWidth="1"/>
    <col min="16" max="16" width="2.421875" style="226" customWidth="1"/>
    <col min="17" max="17" width="5.421875" style="226" bestFit="1" customWidth="1"/>
    <col min="18" max="18" width="5.7109375" style="226" bestFit="1" customWidth="1"/>
    <col min="19" max="19" width="5.7109375" style="226" customWidth="1"/>
    <col min="20" max="20" width="5.28125" style="226" bestFit="1" customWidth="1"/>
    <col min="21" max="21" width="5.7109375" style="226" bestFit="1" customWidth="1"/>
    <col min="22" max="22" width="5.7109375" style="226" customWidth="1"/>
    <col min="23" max="23" width="2.421875" style="226" customWidth="1"/>
    <col min="24" max="24" width="5.421875" style="226" customWidth="1"/>
    <col min="25" max="25" width="5.7109375" style="226" bestFit="1" customWidth="1"/>
    <col min="26" max="26" width="5.7109375" style="226" customWidth="1"/>
    <col min="27" max="27" width="4.8515625" style="226" bestFit="1" customWidth="1"/>
    <col min="28" max="28" width="5.7109375" style="226" bestFit="1" customWidth="1"/>
    <col min="29" max="29" width="5.7109375" style="226" customWidth="1"/>
    <col min="30" max="30" width="2.421875" style="226" customWidth="1"/>
    <col min="31" max="31" width="6.421875" style="226" bestFit="1" customWidth="1"/>
    <col min="32" max="32" width="6.28125" style="226" customWidth="1"/>
    <col min="33" max="33" width="7.28125" style="226" customWidth="1"/>
    <col min="34" max="36" width="5.7109375" style="226" bestFit="1" customWidth="1"/>
    <col min="37" max="37" width="2.421875" style="226" customWidth="1"/>
    <col min="38" max="38" width="5.421875" style="226" bestFit="1" customWidth="1"/>
    <col min="39" max="39" width="5.28125" style="226" bestFit="1" customWidth="1"/>
    <col min="40" max="40" width="7.00390625" style="226" customWidth="1"/>
    <col min="41" max="41" width="5.7109375" style="226" bestFit="1" customWidth="1"/>
    <col min="42" max="42" width="5.28125" style="226" bestFit="1" customWidth="1"/>
    <col min="43" max="43" width="5.28125" style="226" customWidth="1"/>
    <col min="44" max="44" width="2.57421875" style="226" customWidth="1"/>
    <col min="45" max="45" width="5.421875" style="226" customWidth="1"/>
    <col min="46" max="46" width="5.7109375" style="226" bestFit="1" customWidth="1"/>
    <col min="47" max="47" width="5.7109375" style="226" customWidth="1"/>
    <col min="48" max="48" width="4.57421875" style="226" bestFit="1" customWidth="1"/>
    <col min="49" max="49" width="5.7109375" style="226" bestFit="1" customWidth="1"/>
    <col min="50" max="50" width="5.7109375" style="226" customWidth="1"/>
    <col min="51" max="51" width="2.140625" style="226" customWidth="1"/>
    <col min="52" max="52" width="5.421875" style="226" bestFit="1" customWidth="1"/>
    <col min="53" max="53" width="6.421875" style="226" bestFit="1" customWidth="1"/>
    <col min="54" max="54" width="6.421875" style="226" customWidth="1"/>
    <col min="55" max="55" width="4.57421875" style="226" bestFit="1" customWidth="1"/>
    <col min="56" max="56" width="6.421875" style="226" bestFit="1" customWidth="1"/>
    <col min="57" max="57" width="6.421875" style="226" customWidth="1"/>
    <col min="58" max="58" width="2.421875" style="226" customWidth="1"/>
    <col min="59" max="59" width="6.421875" style="226" bestFit="1" customWidth="1"/>
    <col min="60" max="60" width="5.7109375" style="226" bestFit="1" customWidth="1"/>
    <col min="61" max="61" width="8.140625" style="226" customWidth="1"/>
    <col min="62" max="64" width="5.7109375" style="226" bestFit="1" customWidth="1"/>
    <col min="65" max="65" width="2.00390625" style="226" customWidth="1"/>
    <col min="66" max="66" width="6.8515625" style="226" bestFit="1" customWidth="1"/>
    <col min="67" max="67" width="5.28125" style="226" bestFit="1" customWidth="1"/>
    <col min="68" max="68" width="6.00390625" style="226" customWidth="1"/>
    <col min="69" max="69" width="5.7109375" style="226" bestFit="1" customWidth="1"/>
    <col min="70" max="70" width="5.28125" style="226" bestFit="1" customWidth="1"/>
    <col min="71" max="71" width="5.28125" style="226" customWidth="1"/>
    <col min="72" max="72" width="2.421875" style="226" customWidth="1"/>
    <col min="73" max="73" width="5.421875" style="226" customWidth="1"/>
    <col min="74" max="74" width="5.7109375" style="226" bestFit="1" customWidth="1"/>
    <col min="75" max="75" width="5.7109375" style="226" customWidth="1"/>
    <col min="76" max="76" width="4.8515625" style="226" bestFit="1" customWidth="1"/>
    <col min="77" max="77" width="5.7109375" style="226" bestFit="1" customWidth="1"/>
    <col min="78" max="78" width="5.7109375" style="226" customWidth="1"/>
    <col min="79" max="79" width="2.7109375" style="226" customWidth="1"/>
    <col min="80" max="80" width="5.421875" style="226" bestFit="1" customWidth="1"/>
    <col min="81" max="81" width="5.7109375" style="226" bestFit="1" customWidth="1"/>
    <col min="82" max="82" width="5.7109375" style="226" customWidth="1"/>
    <col min="83" max="83" width="4.57421875" style="226" bestFit="1" customWidth="1"/>
    <col min="84" max="84" width="5.7109375" style="226" bestFit="1" customWidth="1"/>
    <col min="85" max="85" width="5.7109375" style="226" customWidth="1"/>
    <col min="86" max="16384" width="11.421875" style="226" customWidth="1"/>
  </cols>
  <sheetData>
    <row r="1" s="195" customFormat="1" ht="12.75" customHeight="1"/>
    <row r="2" s="195" customFormat="1" ht="12.75"/>
    <row r="3" s="195" customFormat="1" ht="12.75"/>
    <row r="4" s="195" customFormat="1" ht="12.75"/>
    <row r="5" s="195" customFormat="1" ht="12.75"/>
    <row r="6" spans="1:30" s="197" customFormat="1" ht="12.75" customHeight="1">
      <c r="A6" s="311" t="s">
        <v>39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196"/>
      <c r="AA6" s="196"/>
      <c r="AB6" s="196"/>
      <c r="AC6" s="196"/>
      <c r="AD6" s="196"/>
    </row>
    <row r="7" spans="1:85" s="197" customFormat="1" ht="15">
      <c r="A7" s="227" t="s">
        <v>69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</row>
    <row r="8" spans="1:30" s="197" customFormat="1" ht="12.75" customHeight="1">
      <c r="A8" s="311" t="s">
        <v>132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196"/>
      <c r="AA8" s="196"/>
      <c r="AB8" s="196"/>
      <c r="AC8" s="196"/>
      <c r="AD8" s="196"/>
    </row>
    <row r="9" spans="1:30" s="197" customFormat="1" ht="12.75" customHeight="1">
      <c r="A9" s="312">
        <v>2008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198"/>
      <c r="AA9" s="198"/>
      <c r="AB9" s="198"/>
      <c r="AC9" s="198"/>
      <c r="AD9" s="198"/>
    </row>
    <row r="10" spans="1:85" s="197" customFormat="1" ht="12.7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</row>
    <row r="11" spans="1:85" s="205" customFormat="1" ht="12.75" customHeight="1">
      <c r="A11" s="313" t="s">
        <v>16</v>
      </c>
      <c r="B11" s="313" t="s">
        <v>20</v>
      </c>
      <c r="C11" s="325" t="s">
        <v>44</v>
      </c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203"/>
      <c r="CE11" s="203"/>
      <c r="CF11" s="203"/>
      <c r="CG11" s="203"/>
    </row>
    <row r="12" spans="1:85" s="205" customFormat="1" ht="15.75" customHeight="1">
      <c r="A12" s="314"/>
      <c r="B12" s="314"/>
      <c r="C12" s="319" t="s">
        <v>45</v>
      </c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201"/>
      <c r="AA12" s="201"/>
      <c r="AB12" s="201"/>
      <c r="AC12" s="201"/>
      <c r="AD12" s="202"/>
      <c r="AE12" s="319" t="s">
        <v>46</v>
      </c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202"/>
      <c r="BG12" s="319" t="s">
        <v>47</v>
      </c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</row>
    <row r="13" spans="1:85" s="205" customFormat="1" ht="12.75">
      <c r="A13" s="314"/>
      <c r="B13" s="314"/>
      <c r="C13" s="324" t="s">
        <v>31</v>
      </c>
      <c r="D13" s="324"/>
      <c r="E13" s="324"/>
      <c r="F13" s="324"/>
      <c r="G13" s="324"/>
      <c r="H13" s="324"/>
      <c r="I13" s="263"/>
      <c r="J13" s="324" t="s">
        <v>57</v>
      </c>
      <c r="K13" s="324"/>
      <c r="L13" s="324"/>
      <c r="M13" s="324"/>
      <c r="N13" s="324"/>
      <c r="O13" s="324"/>
      <c r="P13" s="263"/>
      <c r="Q13" s="324" t="s">
        <v>56</v>
      </c>
      <c r="R13" s="324"/>
      <c r="S13" s="324"/>
      <c r="T13" s="324"/>
      <c r="U13" s="324"/>
      <c r="V13" s="324"/>
      <c r="W13" s="262"/>
      <c r="X13" s="324" t="s">
        <v>32</v>
      </c>
      <c r="Y13" s="324"/>
      <c r="Z13" s="324"/>
      <c r="AA13" s="324"/>
      <c r="AB13" s="324"/>
      <c r="AC13" s="324"/>
      <c r="AD13" s="262"/>
      <c r="AE13" s="324" t="s">
        <v>31</v>
      </c>
      <c r="AF13" s="324"/>
      <c r="AG13" s="324"/>
      <c r="AH13" s="324"/>
      <c r="AI13" s="324"/>
      <c r="AJ13" s="324"/>
      <c r="AK13" s="263"/>
      <c r="AL13" s="324" t="s">
        <v>57</v>
      </c>
      <c r="AM13" s="324"/>
      <c r="AN13" s="324"/>
      <c r="AO13" s="324"/>
      <c r="AP13" s="324"/>
      <c r="AQ13" s="324"/>
      <c r="AR13" s="263"/>
      <c r="AS13" s="324" t="s">
        <v>56</v>
      </c>
      <c r="AT13" s="324"/>
      <c r="AU13" s="324"/>
      <c r="AV13" s="324"/>
      <c r="AW13" s="324"/>
      <c r="AX13" s="324"/>
      <c r="AY13" s="262"/>
      <c r="AZ13" s="324" t="s">
        <v>32</v>
      </c>
      <c r="BA13" s="324"/>
      <c r="BB13" s="324"/>
      <c r="BC13" s="324"/>
      <c r="BD13" s="324"/>
      <c r="BE13" s="324"/>
      <c r="BF13" s="262"/>
      <c r="BG13" s="324" t="s">
        <v>31</v>
      </c>
      <c r="BH13" s="324"/>
      <c r="BI13" s="324"/>
      <c r="BJ13" s="324"/>
      <c r="BK13" s="324"/>
      <c r="BL13" s="324"/>
      <c r="BM13" s="263"/>
      <c r="BN13" s="324" t="s">
        <v>57</v>
      </c>
      <c r="BO13" s="324"/>
      <c r="BP13" s="324"/>
      <c r="BQ13" s="324"/>
      <c r="BR13" s="324"/>
      <c r="BS13" s="324"/>
      <c r="BT13" s="263"/>
      <c r="BU13" s="324" t="s">
        <v>56</v>
      </c>
      <c r="BV13" s="324"/>
      <c r="BW13" s="324"/>
      <c r="BX13" s="324"/>
      <c r="BY13" s="324"/>
      <c r="BZ13" s="324"/>
      <c r="CA13" s="262"/>
      <c r="CB13" s="324" t="s">
        <v>32</v>
      </c>
      <c r="CC13" s="324"/>
      <c r="CD13" s="324"/>
      <c r="CE13" s="324"/>
      <c r="CF13" s="324"/>
      <c r="CG13" s="324"/>
    </row>
    <row r="14" spans="1:85" s="205" customFormat="1" ht="24">
      <c r="A14" s="314"/>
      <c r="B14" s="314"/>
      <c r="C14" s="230" t="s">
        <v>115</v>
      </c>
      <c r="D14" s="231" t="s">
        <v>11</v>
      </c>
      <c r="E14" s="230" t="s">
        <v>129</v>
      </c>
      <c r="F14" s="231" t="s">
        <v>114</v>
      </c>
      <c r="G14" s="231" t="s">
        <v>11</v>
      </c>
      <c r="H14" s="230" t="s">
        <v>129</v>
      </c>
      <c r="I14" s="230"/>
      <c r="J14" s="230" t="s">
        <v>115</v>
      </c>
      <c r="K14" s="231" t="s">
        <v>11</v>
      </c>
      <c r="L14" s="230" t="s">
        <v>129</v>
      </c>
      <c r="M14" s="231" t="s">
        <v>114</v>
      </c>
      <c r="N14" s="231" t="s">
        <v>11</v>
      </c>
      <c r="O14" s="230" t="s">
        <v>129</v>
      </c>
      <c r="P14" s="230"/>
      <c r="Q14" s="230" t="s">
        <v>115</v>
      </c>
      <c r="R14" s="231" t="s">
        <v>11</v>
      </c>
      <c r="S14" s="230" t="s">
        <v>129</v>
      </c>
      <c r="T14" s="231" t="s">
        <v>114</v>
      </c>
      <c r="U14" s="231" t="s">
        <v>11</v>
      </c>
      <c r="V14" s="230" t="s">
        <v>129</v>
      </c>
      <c r="W14" s="230"/>
      <c r="X14" s="230" t="s">
        <v>115</v>
      </c>
      <c r="Y14" s="231" t="s">
        <v>11</v>
      </c>
      <c r="Z14" s="230" t="s">
        <v>129</v>
      </c>
      <c r="AA14" s="231" t="s">
        <v>114</v>
      </c>
      <c r="AB14" s="231" t="s">
        <v>11</v>
      </c>
      <c r="AC14" s="230" t="s">
        <v>129</v>
      </c>
      <c r="AD14" s="231"/>
      <c r="AE14" s="230" t="s">
        <v>115</v>
      </c>
      <c r="AF14" s="231" t="s">
        <v>11</v>
      </c>
      <c r="AG14" s="230" t="s">
        <v>129</v>
      </c>
      <c r="AH14" s="231" t="s">
        <v>114</v>
      </c>
      <c r="AI14" s="231" t="s">
        <v>11</v>
      </c>
      <c r="AJ14" s="230" t="s">
        <v>129</v>
      </c>
      <c r="AK14" s="230"/>
      <c r="AL14" s="230" t="s">
        <v>115</v>
      </c>
      <c r="AM14" s="231" t="s">
        <v>11</v>
      </c>
      <c r="AN14" s="230" t="s">
        <v>129</v>
      </c>
      <c r="AO14" s="231" t="s">
        <v>114</v>
      </c>
      <c r="AP14" s="231" t="s">
        <v>11</v>
      </c>
      <c r="AQ14" s="230" t="s">
        <v>129</v>
      </c>
      <c r="AR14" s="230"/>
      <c r="AS14" s="230" t="s">
        <v>115</v>
      </c>
      <c r="AT14" s="231" t="s">
        <v>11</v>
      </c>
      <c r="AU14" s="230" t="s">
        <v>129</v>
      </c>
      <c r="AV14" s="231" t="s">
        <v>114</v>
      </c>
      <c r="AW14" s="231" t="s">
        <v>11</v>
      </c>
      <c r="AX14" s="230" t="s">
        <v>129</v>
      </c>
      <c r="AY14" s="230"/>
      <c r="AZ14" s="230" t="s">
        <v>115</v>
      </c>
      <c r="BA14" s="231" t="s">
        <v>11</v>
      </c>
      <c r="BB14" s="230" t="s">
        <v>129</v>
      </c>
      <c r="BC14" s="231" t="s">
        <v>114</v>
      </c>
      <c r="BD14" s="231" t="s">
        <v>11</v>
      </c>
      <c r="BE14" s="230" t="s">
        <v>129</v>
      </c>
      <c r="BF14" s="231"/>
      <c r="BG14" s="230" t="s">
        <v>115</v>
      </c>
      <c r="BH14" s="231" t="s">
        <v>11</v>
      </c>
      <c r="BI14" s="230" t="s">
        <v>129</v>
      </c>
      <c r="BJ14" s="231" t="s">
        <v>114</v>
      </c>
      <c r="BK14" s="231" t="s">
        <v>11</v>
      </c>
      <c r="BL14" s="230" t="s">
        <v>129</v>
      </c>
      <c r="BM14" s="230"/>
      <c r="BN14" s="230" t="s">
        <v>115</v>
      </c>
      <c r="BO14" s="231" t="s">
        <v>11</v>
      </c>
      <c r="BP14" s="230" t="s">
        <v>129</v>
      </c>
      <c r="BQ14" s="231" t="s">
        <v>114</v>
      </c>
      <c r="BR14" s="231" t="s">
        <v>11</v>
      </c>
      <c r="BS14" s="230" t="s">
        <v>129</v>
      </c>
      <c r="BT14" s="230"/>
      <c r="BU14" s="230" t="s">
        <v>115</v>
      </c>
      <c r="BV14" s="231" t="s">
        <v>11</v>
      </c>
      <c r="BW14" s="230" t="s">
        <v>129</v>
      </c>
      <c r="BX14" s="231" t="s">
        <v>114</v>
      </c>
      <c r="BY14" s="231" t="s">
        <v>11</v>
      </c>
      <c r="BZ14" s="230" t="s">
        <v>129</v>
      </c>
      <c r="CA14" s="230"/>
      <c r="CB14" s="230" t="s">
        <v>115</v>
      </c>
      <c r="CC14" s="231" t="s">
        <v>11</v>
      </c>
      <c r="CD14" s="230" t="s">
        <v>129</v>
      </c>
      <c r="CE14" s="231" t="s">
        <v>114</v>
      </c>
      <c r="CF14" s="231" t="s">
        <v>11</v>
      </c>
      <c r="CG14" s="230" t="s">
        <v>129</v>
      </c>
    </row>
    <row r="15" spans="1:85" s="205" customFormat="1" ht="14.25" customHeight="1">
      <c r="A15" s="292" t="s">
        <v>15</v>
      </c>
      <c r="B15" s="208"/>
      <c r="C15" s="215">
        <v>1130.93</v>
      </c>
      <c r="D15" s="294">
        <v>5.65</v>
      </c>
      <c r="E15" s="295">
        <f>1.96*C15*D15/100</f>
        <v>125.2391882</v>
      </c>
      <c r="F15" s="294">
        <v>41.83</v>
      </c>
      <c r="G15" s="294">
        <v>5.4</v>
      </c>
      <c r="H15" s="294">
        <f>1.96*F15*G15/100</f>
        <v>4.427287199999999</v>
      </c>
      <c r="I15" s="294"/>
      <c r="J15" s="293">
        <v>969.49</v>
      </c>
      <c r="K15" s="294">
        <v>6.18</v>
      </c>
      <c r="L15" s="294">
        <f>1.96*J15*K15/100</f>
        <v>117.43238471999999</v>
      </c>
      <c r="M15" s="294">
        <v>35.86</v>
      </c>
      <c r="N15" s="294">
        <v>5.98</v>
      </c>
      <c r="O15" s="294">
        <v>12.091222359999996</v>
      </c>
      <c r="P15" s="294"/>
      <c r="Q15" s="293">
        <v>283.64</v>
      </c>
      <c r="R15" s="294">
        <v>13.66</v>
      </c>
      <c r="S15" s="294">
        <f>1.96*Q15*R15/100</f>
        <v>75.94063904</v>
      </c>
      <c r="T15" s="294">
        <v>10.49</v>
      </c>
      <c r="U15" s="294">
        <v>13.56</v>
      </c>
      <c r="V15" s="294">
        <f>1.96*T15*U15/100</f>
        <v>2.7879902400000005</v>
      </c>
      <c r="W15" s="294"/>
      <c r="X15" s="293">
        <v>217.79</v>
      </c>
      <c r="Y15" s="294">
        <v>15.36</v>
      </c>
      <c r="Z15" s="294">
        <f>1.96*X15*Y15/100</f>
        <v>65.56698623999999</v>
      </c>
      <c r="AA15" s="294">
        <v>8.06</v>
      </c>
      <c r="AB15" s="294">
        <v>15.28</v>
      </c>
      <c r="AC15" s="294">
        <f>1.96*AA15*AB15/100</f>
        <v>2.41387328</v>
      </c>
      <c r="AD15" s="294"/>
      <c r="AE15" s="215">
        <v>1474.01</v>
      </c>
      <c r="AF15" s="294">
        <v>4.46</v>
      </c>
      <c r="AG15" s="294">
        <f>1.96*AE15*AF15/100</f>
        <v>128.85205815999998</v>
      </c>
      <c r="AH15" s="294">
        <v>54.52</v>
      </c>
      <c r="AI15" s="294">
        <v>4.15</v>
      </c>
      <c r="AJ15" s="294">
        <f>1.96*AH15*AI15/100</f>
        <v>4.4346568</v>
      </c>
      <c r="AK15" s="294"/>
      <c r="AL15" s="293">
        <v>891.62</v>
      </c>
      <c r="AM15" s="294">
        <v>6.69</v>
      </c>
      <c r="AN15" s="294">
        <f>1.96*AL15*AM15/100</f>
        <v>116.91278088000001</v>
      </c>
      <c r="AO15" s="294">
        <v>32.98</v>
      </c>
      <c r="AP15" s="294">
        <v>6.49</v>
      </c>
      <c r="AQ15" s="294">
        <f>1.96*AO15*AP15/100</f>
        <v>4.19518792</v>
      </c>
      <c r="AR15" s="294"/>
      <c r="AS15" s="293">
        <v>177.75</v>
      </c>
      <c r="AT15" s="294">
        <v>17.92</v>
      </c>
      <c r="AU15" s="294">
        <f>1.96*AS15*AT15/100</f>
        <v>62.431488</v>
      </c>
      <c r="AV15" s="294">
        <v>6.57</v>
      </c>
      <c r="AW15" s="294">
        <v>17.84</v>
      </c>
      <c r="AX15" s="294">
        <f>1.96*AV15*AW15/100</f>
        <v>2.2972924800000003</v>
      </c>
      <c r="AY15" s="294"/>
      <c r="AZ15" s="293">
        <v>104.83</v>
      </c>
      <c r="BA15" s="294">
        <v>18.75</v>
      </c>
      <c r="BB15" s="294">
        <f>1.96*AZ15*BA15/100</f>
        <v>38.525025</v>
      </c>
      <c r="BC15" s="294">
        <v>3.88</v>
      </c>
      <c r="BD15" s="294">
        <v>18.72</v>
      </c>
      <c r="BE15" s="294">
        <f>1.96*BC15*BD15/100</f>
        <v>1.42361856</v>
      </c>
      <c r="BF15" s="294"/>
      <c r="BG15" s="215">
        <v>1283.07</v>
      </c>
      <c r="BH15" s="294">
        <v>5.06</v>
      </c>
      <c r="BI15" s="294">
        <f>1.96*BG15*BH15/100</f>
        <v>127.24975031999999</v>
      </c>
      <c r="BJ15" s="294">
        <v>47.46</v>
      </c>
      <c r="BK15" s="294">
        <v>4.8</v>
      </c>
      <c r="BL15" s="294">
        <f>1.96*BJ15*BK15/100</f>
        <v>4.4650368</v>
      </c>
      <c r="BM15" s="294"/>
      <c r="BN15" s="215">
        <v>1023.34</v>
      </c>
      <c r="BO15" s="294">
        <v>6.11</v>
      </c>
      <c r="BP15" s="294">
        <f>1.96*BN15*BO15/100</f>
        <v>122.55110504</v>
      </c>
      <c r="BQ15" s="294">
        <v>37.85</v>
      </c>
      <c r="BR15" s="294">
        <v>5.88</v>
      </c>
      <c r="BS15" s="294">
        <f>1.96*BQ15*BR15/100</f>
        <v>4.3621368</v>
      </c>
      <c r="BT15" s="294"/>
      <c r="BU15" s="293">
        <v>186.24</v>
      </c>
      <c r="BV15" s="294">
        <v>15.93</v>
      </c>
      <c r="BW15" s="294">
        <f>1.96*BU15*BV15/100</f>
        <v>58.14934271999999</v>
      </c>
      <c r="BX15" s="294">
        <v>6.89</v>
      </c>
      <c r="BY15" s="294">
        <v>15.86</v>
      </c>
      <c r="BZ15" s="294">
        <f>1.96*BX15*BY15/100</f>
        <v>2.1417978399999997</v>
      </c>
      <c r="CA15" s="294"/>
      <c r="CB15" s="293">
        <v>155.83</v>
      </c>
      <c r="CC15" s="294">
        <v>16.69</v>
      </c>
      <c r="CD15" s="294">
        <f>1.96*CB15*CC15/100</f>
        <v>50.97573292000001</v>
      </c>
      <c r="CE15" s="294">
        <v>5.76</v>
      </c>
      <c r="CF15" s="294">
        <v>16.63</v>
      </c>
      <c r="CG15" s="294">
        <f>1.96*CE15*CF15/100</f>
        <v>1.87746048</v>
      </c>
    </row>
    <row r="16" spans="1:85" s="205" customFormat="1" ht="12">
      <c r="A16" s="210"/>
      <c r="B16" s="274" t="s">
        <v>18</v>
      </c>
      <c r="C16" s="213">
        <v>795.01</v>
      </c>
      <c r="D16" s="296">
        <v>4.98</v>
      </c>
      <c r="E16" s="297">
        <f>1.96*C16*D16/100</f>
        <v>77.59933608</v>
      </c>
      <c r="F16" s="296">
        <v>40.41</v>
      </c>
      <c r="G16" s="296">
        <v>4.72</v>
      </c>
      <c r="H16" s="296">
        <f>1.96*F16*G16/100</f>
        <v>3.7384099199999996</v>
      </c>
      <c r="I16" s="296"/>
      <c r="J16" s="213">
        <v>734.39</v>
      </c>
      <c r="K16" s="296">
        <v>5.28</v>
      </c>
      <c r="L16" s="296">
        <f>1.96*J16*K16/100</f>
        <v>76.00055232</v>
      </c>
      <c r="M16" s="296">
        <v>37.32</v>
      </c>
      <c r="N16" s="296">
        <v>5.04</v>
      </c>
      <c r="O16" s="296">
        <v>3.3575505599999995</v>
      </c>
      <c r="P16" s="296"/>
      <c r="Q16" s="298">
        <v>201.21</v>
      </c>
      <c r="R16" s="296">
        <v>11.18</v>
      </c>
      <c r="S16" s="296">
        <f>1.96*Q16*R16/100</f>
        <v>44.09074488</v>
      </c>
      <c r="T16" s="296">
        <v>10.23</v>
      </c>
      <c r="U16" s="296">
        <v>11.08</v>
      </c>
      <c r="V16" s="296">
        <f>1.96*T16*U16/100</f>
        <v>2.22162864</v>
      </c>
      <c r="W16" s="296"/>
      <c r="X16" s="298">
        <v>166.56</v>
      </c>
      <c r="Y16" s="296">
        <v>12.76</v>
      </c>
      <c r="Z16" s="296">
        <f>1.96*X16*Y16/100</f>
        <v>41.655989760000004</v>
      </c>
      <c r="AA16" s="296">
        <v>8.47</v>
      </c>
      <c r="AB16" s="296">
        <v>12.66</v>
      </c>
      <c r="AC16" s="296">
        <f>1.96*AA16*AB16/100</f>
        <v>2.10171192</v>
      </c>
      <c r="AD16" s="296"/>
      <c r="AE16" s="211">
        <v>1051.74</v>
      </c>
      <c r="AF16" s="296">
        <v>3.94</v>
      </c>
      <c r="AG16" s="296">
        <f>1.96*AE16*AF16/100</f>
        <v>81.21956975999998</v>
      </c>
      <c r="AH16" s="296">
        <v>53.45</v>
      </c>
      <c r="AI16" s="296">
        <v>3.62</v>
      </c>
      <c r="AJ16" s="296">
        <f>1.96*AH16*AI16/100</f>
        <v>3.7923844000000004</v>
      </c>
      <c r="AK16" s="296"/>
      <c r="AL16" s="298">
        <v>654.87</v>
      </c>
      <c r="AM16" s="296">
        <v>5.75</v>
      </c>
      <c r="AN16" s="296">
        <f>1.96*AL16*AM16/100</f>
        <v>73.803849</v>
      </c>
      <c r="AO16" s="296">
        <v>33.28</v>
      </c>
      <c r="AP16" s="296">
        <v>5.52</v>
      </c>
      <c r="AQ16" s="296">
        <f>1.96*AO16*AP16/100</f>
        <v>3.60062976</v>
      </c>
      <c r="AR16" s="296"/>
      <c r="AS16" s="298">
        <v>126.52</v>
      </c>
      <c r="AT16" s="296">
        <v>14.71</v>
      </c>
      <c r="AU16" s="296">
        <f>1.96*AS16*AT16/100</f>
        <v>36.47774032</v>
      </c>
      <c r="AV16" s="296">
        <v>6.43</v>
      </c>
      <c r="AW16" s="296">
        <v>14.63</v>
      </c>
      <c r="AX16" s="296">
        <f>1.96*AV16*AW16/100</f>
        <v>1.84378964</v>
      </c>
      <c r="AY16" s="296"/>
      <c r="AZ16" s="298">
        <v>92.02</v>
      </c>
      <c r="BA16" s="296">
        <v>15.71</v>
      </c>
      <c r="BB16" s="296">
        <f>1.96*AZ16*BA16/100</f>
        <v>28.334430320000003</v>
      </c>
      <c r="BC16" s="296">
        <v>4.68</v>
      </c>
      <c r="BD16" s="296">
        <v>15.66</v>
      </c>
      <c r="BE16" s="296">
        <f>1.96*BC16*BD16/100</f>
        <v>1.4364604799999998</v>
      </c>
      <c r="BF16" s="296"/>
      <c r="BG16" s="213">
        <v>928.77</v>
      </c>
      <c r="BH16" s="296">
        <v>4.4</v>
      </c>
      <c r="BI16" s="296">
        <f>1.96*BG16*BH16/100</f>
        <v>80.0971248</v>
      </c>
      <c r="BJ16" s="296">
        <v>47.2</v>
      </c>
      <c r="BK16" s="296">
        <v>4.1</v>
      </c>
      <c r="BL16" s="296">
        <f>1.96*BJ16*BK16/100</f>
        <v>3.792992</v>
      </c>
      <c r="BM16" s="296"/>
      <c r="BN16" s="213">
        <v>718.62</v>
      </c>
      <c r="BO16" s="296">
        <v>5.36</v>
      </c>
      <c r="BP16" s="296">
        <f>1.96*BN16*BO16/100</f>
        <v>75.49534272000001</v>
      </c>
      <c r="BQ16" s="296">
        <v>36.52</v>
      </c>
      <c r="BR16" s="296">
        <v>5.12</v>
      </c>
      <c r="BS16" s="296">
        <f>1.96*BQ16*BR16/100</f>
        <v>3.66485504</v>
      </c>
      <c r="BT16" s="296"/>
      <c r="BU16" s="298">
        <v>147.82</v>
      </c>
      <c r="BV16" s="296">
        <v>12.98</v>
      </c>
      <c r="BW16" s="296">
        <f>1.96*BU16*BV16/100</f>
        <v>37.60659056</v>
      </c>
      <c r="BX16" s="296">
        <v>7.51</v>
      </c>
      <c r="BY16" s="296">
        <v>12.9</v>
      </c>
      <c r="BZ16" s="296">
        <f>1.96*BX16*BY16/100</f>
        <v>1.8988284000000002</v>
      </c>
      <c r="CA16" s="296"/>
      <c r="CB16" s="298">
        <v>130.21</v>
      </c>
      <c r="CC16" s="296">
        <v>13.92</v>
      </c>
      <c r="CD16" s="296">
        <f>1.96*CB16*CC16/100</f>
        <v>35.52545472</v>
      </c>
      <c r="CE16" s="296">
        <v>6.62</v>
      </c>
      <c r="CF16" s="296">
        <v>13.84</v>
      </c>
      <c r="CG16" s="296">
        <f>1.96*CE16*CF16/100</f>
        <v>1.79576768</v>
      </c>
    </row>
    <row r="17" spans="1:85" s="205" customFormat="1" ht="12">
      <c r="A17" s="214"/>
      <c r="B17" s="268" t="s">
        <v>19</v>
      </c>
      <c r="C17" s="293">
        <v>335.91</v>
      </c>
      <c r="D17" s="294">
        <v>14.93</v>
      </c>
      <c r="E17" s="295">
        <f>1.96*C17*D17/100</f>
        <v>98.29667148</v>
      </c>
      <c r="F17" s="294">
        <v>45.65</v>
      </c>
      <c r="G17" s="294">
        <v>14.34</v>
      </c>
      <c r="H17" s="294">
        <f>1.96*F17*G17/100</f>
        <v>12.830571599999999</v>
      </c>
      <c r="I17" s="294"/>
      <c r="J17" s="293">
        <v>235.1</v>
      </c>
      <c r="K17" s="294">
        <v>19.43</v>
      </c>
      <c r="L17" s="294">
        <f>1.96*J17*K17/100</f>
        <v>89.5326628</v>
      </c>
      <c r="M17" s="294">
        <v>31.95</v>
      </c>
      <c r="N17" s="294">
        <v>18.99</v>
      </c>
      <c r="O17" s="294">
        <v>12.091222359999996</v>
      </c>
      <c r="P17" s="294"/>
      <c r="Q17" s="293">
        <v>82.43</v>
      </c>
      <c r="R17" s="294">
        <v>38.27</v>
      </c>
      <c r="S17" s="294">
        <f>1.96*Q17*R17/100</f>
        <v>61.83008356000001</v>
      </c>
      <c r="T17" s="294">
        <v>11.2</v>
      </c>
      <c r="U17" s="294">
        <v>38.03</v>
      </c>
      <c r="V17" s="294">
        <f>1.96*T17*U17/100</f>
        <v>8.3483456</v>
      </c>
      <c r="W17" s="294"/>
      <c r="X17" s="293">
        <v>51.23</v>
      </c>
      <c r="Y17" s="294">
        <v>50.44</v>
      </c>
      <c r="Z17" s="294">
        <f>1.96*X17*Y17/100</f>
        <v>50.647207519999995</v>
      </c>
      <c r="AA17" s="294">
        <v>6.96</v>
      </c>
      <c r="AB17" s="294">
        <v>50.25</v>
      </c>
      <c r="AC17" s="294">
        <f>1.96*AA17*AB17/100</f>
        <v>6.854904</v>
      </c>
      <c r="AD17" s="294"/>
      <c r="AE17" s="217">
        <v>422.27</v>
      </c>
      <c r="AF17" s="294">
        <v>12.08</v>
      </c>
      <c r="AG17" s="294">
        <f>1.96*AE17*AF17/100</f>
        <v>99.98002335999999</v>
      </c>
      <c r="AH17" s="294">
        <v>57.38</v>
      </c>
      <c r="AI17" s="294">
        <v>11.35</v>
      </c>
      <c r="AJ17" s="294">
        <f>1.96*AH17*AI17/100</f>
        <v>12.764754799999999</v>
      </c>
      <c r="AK17" s="294"/>
      <c r="AL17" s="293">
        <v>236.75</v>
      </c>
      <c r="AM17" s="294">
        <v>19.54</v>
      </c>
      <c r="AN17" s="294">
        <f>1.96*AL17*AM17/100</f>
        <v>90.67146199999999</v>
      </c>
      <c r="AO17" s="294">
        <v>32.17</v>
      </c>
      <c r="AP17" s="294">
        <v>19.09</v>
      </c>
      <c r="AQ17" s="294">
        <f>1.96*AO17*AP17/100</f>
        <v>12.036855880000001</v>
      </c>
      <c r="AR17" s="294"/>
      <c r="AS17" s="293">
        <v>51.23</v>
      </c>
      <c r="AT17" s="294">
        <v>50.44</v>
      </c>
      <c r="AU17" s="294">
        <f>1.96*AS17*AT17/100</f>
        <v>50.647207519999995</v>
      </c>
      <c r="AV17" s="294">
        <v>6.96</v>
      </c>
      <c r="AW17" s="294">
        <v>50.25</v>
      </c>
      <c r="AX17" s="294">
        <f>1.96*AV17*AW17/100</f>
        <v>6.854904</v>
      </c>
      <c r="AY17" s="294"/>
      <c r="AZ17" s="293">
        <v>12.81</v>
      </c>
      <c r="BA17" s="294">
        <v>103.99</v>
      </c>
      <c r="BB17" s="294">
        <f>1.96*AZ17*BA17/100</f>
        <v>26.10939324</v>
      </c>
      <c r="BC17" s="294">
        <v>1.74</v>
      </c>
      <c r="BD17" s="294">
        <v>103.89</v>
      </c>
      <c r="BE17" s="294">
        <f>1.96*BC17*BD17/100</f>
        <v>3.5430645600000004</v>
      </c>
      <c r="BF17" s="294"/>
      <c r="BG17" s="217">
        <v>354.3</v>
      </c>
      <c r="BH17" s="294">
        <v>14.26</v>
      </c>
      <c r="BI17" s="294">
        <f>1.96*BG17*BH17/100</f>
        <v>99.0254328</v>
      </c>
      <c r="BJ17" s="294">
        <v>48.15</v>
      </c>
      <c r="BK17" s="294">
        <v>13.64</v>
      </c>
      <c r="BL17" s="294">
        <f>1.96*BJ17*BK17/100</f>
        <v>12.8726136</v>
      </c>
      <c r="BM17" s="294"/>
      <c r="BN17" s="293">
        <v>304.72</v>
      </c>
      <c r="BO17" s="294">
        <v>16.16</v>
      </c>
      <c r="BP17" s="294">
        <f>1.96*BN17*BO17/100</f>
        <v>96.51579392000002</v>
      </c>
      <c r="BQ17" s="294">
        <v>41.41</v>
      </c>
      <c r="BR17" s="294">
        <v>15.62</v>
      </c>
      <c r="BS17" s="294">
        <f>1.96*BQ17*BR17/100</f>
        <v>12.677754319999996</v>
      </c>
      <c r="BT17" s="294"/>
      <c r="BU17" s="293">
        <v>38.42</v>
      </c>
      <c r="BV17" s="294">
        <v>58.85</v>
      </c>
      <c r="BW17" s="294">
        <f>1.96*BU17*BV17/100</f>
        <v>44.315933199999996</v>
      </c>
      <c r="BX17" s="294">
        <v>5.22</v>
      </c>
      <c r="BY17" s="294">
        <v>58.68</v>
      </c>
      <c r="BZ17" s="294">
        <f>1.96*BX17*BY17/100</f>
        <v>6.00366816</v>
      </c>
      <c r="CA17" s="294"/>
      <c r="CB17" s="293">
        <v>25.62</v>
      </c>
      <c r="CC17" s="294">
        <v>72.8</v>
      </c>
      <c r="CD17" s="294">
        <f>1.96*CB17*CC17/100</f>
        <v>36.5566656</v>
      </c>
      <c r="CE17" s="294">
        <v>3.48</v>
      </c>
      <c r="CF17" s="294">
        <v>72.67</v>
      </c>
      <c r="CG17" s="294">
        <f>1.96*CE17*CF17/100</f>
        <v>4.95667536</v>
      </c>
    </row>
    <row r="18" spans="1:85" s="205" customFormat="1" ht="12">
      <c r="A18" s="210" t="s">
        <v>7</v>
      </c>
      <c r="B18" s="274" t="s">
        <v>14</v>
      </c>
      <c r="C18" s="298">
        <v>307.68</v>
      </c>
      <c r="D18" s="296">
        <v>6.93</v>
      </c>
      <c r="E18" s="297">
        <f>1.96*C18*D18/100</f>
        <v>41.79155904</v>
      </c>
      <c r="F18" s="296">
        <v>39.48</v>
      </c>
      <c r="G18" s="296">
        <v>6.5</v>
      </c>
      <c r="H18" s="296">
        <f>1.96*F18*G18/100</f>
        <v>5.029751999999999</v>
      </c>
      <c r="I18" s="296"/>
      <c r="J18" s="298">
        <v>285.87</v>
      </c>
      <c r="K18" s="296">
        <v>7.28</v>
      </c>
      <c r="L18" s="296">
        <f>1.96*J18*K18/100</f>
        <v>40.79021856</v>
      </c>
      <c r="M18" s="296">
        <v>36.68</v>
      </c>
      <c r="N18" s="296">
        <v>6.9</v>
      </c>
      <c r="O18" s="296">
        <v>2.5925116</v>
      </c>
      <c r="P18" s="296"/>
      <c r="Q18" s="298">
        <v>88.66</v>
      </c>
      <c r="R18" s="296">
        <v>12.55</v>
      </c>
      <c r="S18" s="296">
        <f>1.96*Q18*R18/100</f>
        <v>21.808586799999997</v>
      </c>
      <c r="T18" s="296">
        <v>11.38</v>
      </c>
      <c r="U18" s="296">
        <v>12.42</v>
      </c>
      <c r="V18" s="296">
        <f>1.96*T18*U18/100</f>
        <v>2.77025616</v>
      </c>
      <c r="W18" s="296"/>
      <c r="X18" s="298">
        <v>57.52</v>
      </c>
      <c r="Y18" s="296">
        <v>13.83</v>
      </c>
      <c r="Z18" s="296">
        <f>1.96*X18*Y18/100</f>
        <v>15.59183136</v>
      </c>
      <c r="AA18" s="296">
        <v>7.38</v>
      </c>
      <c r="AB18" s="296">
        <v>13.75</v>
      </c>
      <c r="AC18" s="296">
        <f>1.96*AA18*AB18/100</f>
        <v>1.98891</v>
      </c>
      <c r="AD18" s="296"/>
      <c r="AE18" s="298">
        <v>432.26</v>
      </c>
      <c r="AF18" s="296">
        <v>5.13</v>
      </c>
      <c r="AG18" s="296">
        <f>1.96*AE18*AF18/100</f>
        <v>43.46287848</v>
      </c>
      <c r="AH18" s="296">
        <v>55.46</v>
      </c>
      <c r="AI18" s="296">
        <v>4.55</v>
      </c>
      <c r="AJ18" s="296">
        <f>1.96*AH18*AI18/100</f>
        <v>4.9459228</v>
      </c>
      <c r="AK18" s="296"/>
      <c r="AL18" s="298">
        <v>240.63</v>
      </c>
      <c r="AM18" s="296">
        <v>8.18</v>
      </c>
      <c r="AN18" s="296">
        <f>1.96*AL18*AM18/100</f>
        <v>38.57972664</v>
      </c>
      <c r="AO18" s="296">
        <v>30.87</v>
      </c>
      <c r="AP18" s="296">
        <v>7.85</v>
      </c>
      <c r="AQ18" s="296">
        <f>1.96*AO18*AP18/100</f>
        <v>4.7496582</v>
      </c>
      <c r="AR18" s="296"/>
      <c r="AS18" s="298">
        <v>44.74</v>
      </c>
      <c r="AT18" s="296">
        <v>15.81</v>
      </c>
      <c r="AU18" s="296">
        <f>1.96*AS18*AT18/100</f>
        <v>13.863852239999998</v>
      </c>
      <c r="AV18" s="296">
        <v>5.74</v>
      </c>
      <c r="AW18" s="296">
        <v>15.74</v>
      </c>
      <c r="AX18" s="296">
        <f>1.96*AV18*AW18/100</f>
        <v>1.77081296</v>
      </c>
      <c r="AY18" s="296"/>
      <c r="AZ18" s="298">
        <v>51.13</v>
      </c>
      <c r="BA18" s="296">
        <v>14.73</v>
      </c>
      <c r="BB18" s="296">
        <f>1.96*AZ18*BA18/100</f>
        <v>14.76164004</v>
      </c>
      <c r="BC18" s="296">
        <v>6.56</v>
      </c>
      <c r="BD18" s="296">
        <v>14.66</v>
      </c>
      <c r="BE18" s="296">
        <f>1.96*BC18*BD18/100</f>
        <v>1.88492416</v>
      </c>
      <c r="BF18" s="296"/>
      <c r="BG18" s="298">
        <v>351.61</v>
      </c>
      <c r="BH18" s="296">
        <v>6.21</v>
      </c>
      <c r="BI18" s="296">
        <f>1.96*BG18*BH18/100</f>
        <v>42.79656276000001</v>
      </c>
      <c r="BJ18" s="296">
        <v>45.11</v>
      </c>
      <c r="BK18" s="296">
        <v>5.74</v>
      </c>
      <c r="BL18" s="296">
        <f>1.96*BJ18*BK18/100</f>
        <v>5.07505544</v>
      </c>
      <c r="BM18" s="296"/>
      <c r="BN18" s="298">
        <v>289.32</v>
      </c>
      <c r="BO18" s="296">
        <v>7.26</v>
      </c>
      <c r="BP18" s="296">
        <f>1.96*BN18*BO18/100</f>
        <v>41.169078719999995</v>
      </c>
      <c r="BQ18" s="296">
        <v>37.12</v>
      </c>
      <c r="BR18" s="296">
        <v>6.86</v>
      </c>
      <c r="BS18" s="296">
        <f>1.96*BQ18*BR18/100</f>
        <v>4.991006719999999</v>
      </c>
      <c r="BT18" s="296"/>
      <c r="BU18" s="298">
        <v>66.04</v>
      </c>
      <c r="BV18" s="296">
        <v>12.84</v>
      </c>
      <c r="BW18" s="296">
        <f>1.96*BU18*BV18/100</f>
        <v>16.619890559999998</v>
      </c>
      <c r="BX18" s="296">
        <v>8.47</v>
      </c>
      <c r="BY18" s="296">
        <v>12.75</v>
      </c>
      <c r="BZ18" s="296">
        <f>1.96*BX18*BY18/100</f>
        <v>2.1166530000000003</v>
      </c>
      <c r="CA18" s="296"/>
      <c r="CB18" s="298">
        <v>57.52</v>
      </c>
      <c r="CC18" s="296">
        <v>13.83</v>
      </c>
      <c r="CD18" s="296">
        <f>1.96*CB18*CC18/100</f>
        <v>15.59183136</v>
      </c>
      <c r="CE18" s="296">
        <v>7.38</v>
      </c>
      <c r="CF18" s="296">
        <v>13.75</v>
      </c>
      <c r="CG18" s="296">
        <f>1.96*CE18*CF18/100</f>
        <v>1.98891</v>
      </c>
    </row>
    <row r="19" spans="1:85" s="205" customFormat="1" ht="12">
      <c r="A19" s="214"/>
      <c r="B19" s="268" t="s">
        <v>18</v>
      </c>
      <c r="C19" s="242">
        <v>240.73</v>
      </c>
      <c r="D19" s="299">
        <v>5.92</v>
      </c>
      <c r="E19" s="300">
        <v>0</v>
      </c>
      <c r="F19" s="299">
        <v>37.29</v>
      </c>
      <c r="G19" s="299">
        <v>5.55</v>
      </c>
      <c r="H19" s="299">
        <v>0</v>
      </c>
      <c r="I19" s="299"/>
      <c r="J19" s="242">
        <v>230.08</v>
      </c>
      <c r="K19" s="299">
        <v>6.11</v>
      </c>
      <c r="L19" s="299">
        <v>0</v>
      </c>
      <c r="M19" s="299">
        <v>35.64</v>
      </c>
      <c r="N19" s="299">
        <v>5.75</v>
      </c>
      <c r="O19" s="299">
        <v>3.5438368</v>
      </c>
      <c r="P19" s="299"/>
      <c r="Q19" s="242">
        <v>83.08</v>
      </c>
      <c r="R19" s="299">
        <v>11.32</v>
      </c>
      <c r="S19" s="299">
        <v>0</v>
      </c>
      <c r="T19" s="299">
        <v>12.87</v>
      </c>
      <c r="U19" s="299">
        <v>11.13</v>
      </c>
      <c r="V19" s="299">
        <v>0</v>
      </c>
      <c r="W19" s="299"/>
      <c r="X19" s="242">
        <v>57.52</v>
      </c>
      <c r="Y19" s="299">
        <v>13.83</v>
      </c>
      <c r="Z19" s="299">
        <v>0</v>
      </c>
      <c r="AA19" s="299">
        <v>8.91</v>
      </c>
      <c r="AB19" s="299">
        <v>13.67</v>
      </c>
      <c r="AC19" s="299">
        <v>0</v>
      </c>
      <c r="AD19" s="299"/>
      <c r="AE19" s="242">
        <v>342.99</v>
      </c>
      <c r="AF19" s="299">
        <v>4.52</v>
      </c>
      <c r="AG19" s="299">
        <v>0</v>
      </c>
      <c r="AH19" s="299">
        <v>53.14</v>
      </c>
      <c r="AI19" s="299">
        <v>4.02</v>
      </c>
      <c r="AJ19" s="299">
        <v>0</v>
      </c>
      <c r="AK19" s="299"/>
      <c r="AL19" s="242">
        <v>195.99</v>
      </c>
      <c r="AM19" s="299">
        <v>6.8</v>
      </c>
      <c r="AN19" s="299">
        <v>0</v>
      </c>
      <c r="AO19" s="299">
        <v>30.36</v>
      </c>
      <c r="AP19" s="299">
        <v>6.48</v>
      </c>
      <c r="AQ19" s="299">
        <v>0</v>
      </c>
      <c r="AR19" s="299"/>
      <c r="AS19" s="242">
        <v>44.74</v>
      </c>
      <c r="AT19" s="299">
        <v>15.81</v>
      </c>
      <c r="AU19" s="299">
        <v>0</v>
      </c>
      <c r="AV19" s="299">
        <v>6.93</v>
      </c>
      <c r="AW19" s="299">
        <v>15.67</v>
      </c>
      <c r="AX19" s="299">
        <v>0</v>
      </c>
      <c r="AY19" s="299"/>
      <c r="AZ19" s="242">
        <v>51.13</v>
      </c>
      <c r="BA19" s="299">
        <v>14.73</v>
      </c>
      <c r="BB19" s="299">
        <v>0</v>
      </c>
      <c r="BC19" s="299">
        <v>7.92</v>
      </c>
      <c r="BD19" s="299">
        <v>14.58</v>
      </c>
      <c r="BE19" s="299">
        <v>0</v>
      </c>
      <c r="BF19" s="299"/>
      <c r="BG19" s="246">
        <v>279.08</v>
      </c>
      <c r="BH19" s="299">
        <v>5.32</v>
      </c>
      <c r="BI19" s="299">
        <v>0</v>
      </c>
      <c r="BJ19" s="299">
        <v>43.23</v>
      </c>
      <c r="BK19" s="299">
        <v>4.9</v>
      </c>
      <c r="BL19" s="299">
        <v>0</v>
      </c>
      <c r="BM19" s="299"/>
      <c r="BN19" s="242">
        <v>227.95</v>
      </c>
      <c r="BO19" s="299">
        <v>6.15</v>
      </c>
      <c r="BP19" s="299">
        <v>0</v>
      </c>
      <c r="BQ19" s="299">
        <v>35.31</v>
      </c>
      <c r="BR19" s="299">
        <v>5.79</v>
      </c>
      <c r="BS19" s="299">
        <v>0</v>
      </c>
      <c r="BT19" s="299"/>
      <c r="BU19" s="242">
        <v>66.04</v>
      </c>
      <c r="BV19" s="299">
        <v>12.84</v>
      </c>
      <c r="BW19" s="299">
        <v>0</v>
      </c>
      <c r="BX19" s="299">
        <v>10.23</v>
      </c>
      <c r="BY19" s="299">
        <v>12.67</v>
      </c>
      <c r="BZ19" s="299">
        <v>0</v>
      </c>
      <c r="CA19" s="299"/>
      <c r="CB19" s="242">
        <v>57.52</v>
      </c>
      <c r="CC19" s="299">
        <v>13.83</v>
      </c>
      <c r="CD19" s="299">
        <v>0</v>
      </c>
      <c r="CE19" s="299">
        <v>8.91</v>
      </c>
      <c r="CF19" s="299">
        <v>13.67</v>
      </c>
      <c r="CG19" s="299">
        <v>0</v>
      </c>
    </row>
    <row r="20" spans="1:85" s="205" customFormat="1" ht="12">
      <c r="A20" s="210"/>
      <c r="B20" s="274" t="s">
        <v>19</v>
      </c>
      <c r="C20" s="238">
        <v>66.95</v>
      </c>
      <c r="D20" s="301">
        <v>23.69</v>
      </c>
      <c r="E20" s="302">
        <v>0</v>
      </c>
      <c r="F20" s="301">
        <v>50</v>
      </c>
      <c r="G20" s="301">
        <v>23</v>
      </c>
      <c r="H20" s="301">
        <v>0</v>
      </c>
      <c r="I20" s="301"/>
      <c r="J20" s="238">
        <v>55.79</v>
      </c>
      <c r="K20" s="301">
        <v>27.52</v>
      </c>
      <c r="L20" s="301">
        <v>0</v>
      </c>
      <c r="M20" s="301">
        <v>41.67</v>
      </c>
      <c r="N20" s="301">
        <v>26.22</v>
      </c>
      <c r="O20" s="301">
        <v>19.90092664</v>
      </c>
      <c r="P20" s="301"/>
      <c r="Q20" s="238">
        <v>5.58</v>
      </c>
      <c r="R20" s="301">
        <v>106.59</v>
      </c>
      <c r="S20" s="301">
        <v>0</v>
      </c>
      <c r="T20" s="301">
        <v>4.17</v>
      </c>
      <c r="U20" s="301">
        <v>106.26</v>
      </c>
      <c r="V20" s="301">
        <v>0</v>
      </c>
      <c r="W20" s="301"/>
      <c r="X20" s="238">
        <v>0</v>
      </c>
      <c r="Y20" s="301">
        <v>0</v>
      </c>
      <c r="Z20" s="301">
        <v>0</v>
      </c>
      <c r="AA20" s="301">
        <v>0</v>
      </c>
      <c r="AB20" s="301">
        <v>0</v>
      </c>
      <c r="AC20" s="301">
        <v>0</v>
      </c>
      <c r="AD20" s="301"/>
      <c r="AE20" s="238">
        <v>89.27</v>
      </c>
      <c r="AF20" s="301">
        <v>17.77</v>
      </c>
      <c r="AG20" s="301">
        <v>0</v>
      </c>
      <c r="AH20" s="301">
        <v>66.67</v>
      </c>
      <c r="AI20" s="301">
        <v>15.67</v>
      </c>
      <c r="AJ20" s="301">
        <v>0</v>
      </c>
      <c r="AK20" s="301"/>
      <c r="AL20" s="238">
        <v>44.63</v>
      </c>
      <c r="AM20" s="301">
        <v>32.44</v>
      </c>
      <c r="AN20" s="301">
        <v>0</v>
      </c>
      <c r="AO20" s="301">
        <v>33.33</v>
      </c>
      <c r="AP20" s="301">
        <v>31.34</v>
      </c>
      <c r="AQ20" s="301">
        <v>0</v>
      </c>
      <c r="AR20" s="301"/>
      <c r="AS20" s="238">
        <v>0</v>
      </c>
      <c r="AT20" s="301">
        <v>0</v>
      </c>
      <c r="AU20" s="301">
        <v>0</v>
      </c>
      <c r="AV20" s="301">
        <v>0</v>
      </c>
      <c r="AW20" s="301">
        <v>0</v>
      </c>
      <c r="AX20" s="301">
        <v>0</v>
      </c>
      <c r="AY20" s="301"/>
      <c r="AZ20" s="238">
        <v>0</v>
      </c>
      <c r="BA20" s="301">
        <v>0</v>
      </c>
      <c r="BB20" s="301">
        <v>0</v>
      </c>
      <c r="BC20" s="301">
        <v>0</v>
      </c>
      <c r="BD20" s="301">
        <v>0</v>
      </c>
      <c r="BE20" s="301">
        <v>0</v>
      </c>
      <c r="BF20" s="301"/>
      <c r="BG20" s="238">
        <v>72.53</v>
      </c>
      <c r="BH20" s="301">
        <v>22.04</v>
      </c>
      <c r="BI20" s="301">
        <v>0</v>
      </c>
      <c r="BJ20" s="301">
        <v>54.17</v>
      </c>
      <c r="BK20" s="301">
        <v>20.38</v>
      </c>
      <c r="BL20" s="301">
        <v>0</v>
      </c>
      <c r="BM20" s="301"/>
      <c r="BN20" s="238">
        <v>61.37</v>
      </c>
      <c r="BO20" s="301">
        <v>25.5</v>
      </c>
      <c r="BP20" s="301">
        <v>0</v>
      </c>
      <c r="BQ20" s="301">
        <v>45.83</v>
      </c>
      <c r="BR20" s="301">
        <v>24.09</v>
      </c>
      <c r="BS20" s="301">
        <v>0</v>
      </c>
      <c r="BT20" s="301"/>
      <c r="BU20" s="238">
        <v>0</v>
      </c>
      <c r="BV20" s="301">
        <v>0</v>
      </c>
      <c r="BW20" s="301">
        <v>0</v>
      </c>
      <c r="BX20" s="301">
        <v>0</v>
      </c>
      <c r="BY20" s="301">
        <v>0</v>
      </c>
      <c r="BZ20" s="301">
        <v>0</v>
      </c>
      <c r="CA20" s="301"/>
      <c r="CB20" s="238">
        <v>0</v>
      </c>
      <c r="CC20" s="301">
        <v>0</v>
      </c>
      <c r="CD20" s="301">
        <v>0</v>
      </c>
      <c r="CE20" s="301">
        <v>0</v>
      </c>
      <c r="CF20" s="301">
        <v>0</v>
      </c>
      <c r="CG20" s="301">
        <v>0</v>
      </c>
    </row>
    <row r="21" spans="1:85" s="281" customFormat="1" ht="12">
      <c r="A21" s="214" t="s">
        <v>8</v>
      </c>
      <c r="B21" s="268" t="s">
        <v>14</v>
      </c>
      <c r="C21" s="293">
        <v>823.24</v>
      </c>
      <c r="D21" s="294">
        <v>7.32</v>
      </c>
      <c r="E21" s="295">
        <v>0</v>
      </c>
      <c r="F21" s="294">
        <v>42.79</v>
      </c>
      <c r="G21" s="294">
        <v>7.01</v>
      </c>
      <c r="H21" s="294">
        <v>0</v>
      </c>
      <c r="I21" s="294"/>
      <c r="J21" s="293">
        <v>683.61</v>
      </c>
      <c r="K21" s="294">
        <v>8.22</v>
      </c>
      <c r="L21" s="294">
        <v>0</v>
      </c>
      <c r="M21" s="294">
        <v>35.53</v>
      </c>
      <c r="N21" s="294">
        <v>7.98</v>
      </c>
      <c r="O21" s="294">
        <v>3.6589593600000008</v>
      </c>
      <c r="P21" s="294"/>
      <c r="Q21" s="293">
        <v>194.97</v>
      </c>
      <c r="R21" s="294">
        <v>19.04</v>
      </c>
      <c r="S21" s="294">
        <v>0</v>
      </c>
      <c r="T21" s="294">
        <v>10.13</v>
      </c>
      <c r="U21" s="294">
        <v>18.91</v>
      </c>
      <c r="V21" s="294">
        <v>0</v>
      </c>
      <c r="W21" s="294"/>
      <c r="X21" s="293">
        <v>160.27</v>
      </c>
      <c r="Y21" s="294">
        <v>20.27</v>
      </c>
      <c r="Z21" s="294">
        <v>0</v>
      </c>
      <c r="AA21" s="294">
        <v>8.33</v>
      </c>
      <c r="AB21" s="294">
        <v>20.17</v>
      </c>
      <c r="AC21" s="294">
        <v>0</v>
      </c>
      <c r="AD21" s="294"/>
      <c r="AE21" s="215">
        <v>1041.76</v>
      </c>
      <c r="AF21" s="294">
        <v>5.94</v>
      </c>
      <c r="AG21" s="294">
        <v>0</v>
      </c>
      <c r="AH21" s="294">
        <v>54.14</v>
      </c>
      <c r="AI21" s="294">
        <v>5.56</v>
      </c>
      <c r="AJ21" s="294">
        <v>0</v>
      </c>
      <c r="AK21" s="294"/>
      <c r="AL21" s="293">
        <v>650.99</v>
      </c>
      <c r="AM21" s="294">
        <v>8.65</v>
      </c>
      <c r="AN21" s="294">
        <v>0</v>
      </c>
      <c r="AO21" s="294">
        <v>33.83</v>
      </c>
      <c r="AP21" s="294">
        <v>8.41</v>
      </c>
      <c r="AQ21" s="294">
        <v>0</v>
      </c>
      <c r="AR21" s="294"/>
      <c r="AS21" s="293">
        <v>133.01</v>
      </c>
      <c r="AT21" s="294">
        <v>23.35</v>
      </c>
      <c r="AU21" s="294">
        <v>0</v>
      </c>
      <c r="AV21" s="294">
        <v>6.91</v>
      </c>
      <c r="AW21" s="294">
        <v>23.24</v>
      </c>
      <c r="AX21" s="294">
        <v>0</v>
      </c>
      <c r="AY21" s="294"/>
      <c r="AZ21" s="293">
        <v>53.7</v>
      </c>
      <c r="BA21" s="294">
        <v>33.82</v>
      </c>
      <c r="BB21" s="294">
        <v>0</v>
      </c>
      <c r="BC21" s="294">
        <v>2.79</v>
      </c>
      <c r="BD21" s="294">
        <v>33.76</v>
      </c>
      <c r="BE21" s="294">
        <v>0</v>
      </c>
      <c r="BF21" s="294"/>
      <c r="BG21" s="293">
        <v>931.46</v>
      </c>
      <c r="BH21" s="294">
        <v>6.57</v>
      </c>
      <c r="BI21" s="294">
        <v>0</v>
      </c>
      <c r="BJ21" s="294">
        <v>48.41</v>
      </c>
      <c r="BK21" s="294">
        <v>6.24</v>
      </c>
      <c r="BL21" s="294">
        <v>0</v>
      </c>
      <c r="BM21" s="294"/>
      <c r="BN21" s="293">
        <v>734.02</v>
      </c>
      <c r="BO21" s="294">
        <v>8.02</v>
      </c>
      <c r="BP21" s="294">
        <v>0</v>
      </c>
      <c r="BQ21" s="294">
        <v>38.15</v>
      </c>
      <c r="BR21" s="294">
        <v>7.74</v>
      </c>
      <c r="BS21" s="294">
        <v>0</v>
      </c>
      <c r="BT21" s="294"/>
      <c r="BU21" s="293">
        <v>120.2</v>
      </c>
      <c r="BV21" s="294">
        <v>23.65</v>
      </c>
      <c r="BW21" s="294">
        <v>0</v>
      </c>
      <c r="BX21" s="294">
        <v>6.25</v>
      </c>
      <c r="BY21" s="294">
        <v>23.55</v>
      </c>
      <c r="BZ21" s="294">
        <v>0</v>
      </c>
      <c r="CA21" s="294"/>
      <c r="CB21" s="293">
        <v>98.31</v>
      </c>
      <c r="CC21" s="294">
        <v>25.19</v>
      </c>
      <c r="CD21" s="294">
        <v>0</v>
      </c>
      <c r="CE21" s="294">
        <v>5.11</v>
      </c>
      <c r="CF21" s="294">
        <v>25.11</v>
      </c>
      <c r="CG21" s="294">
        <v>0</v>
      </c>
    </row>
    <row r="22" spans="1:85" s="205" customFormat="1" ht="12">
      <c r="A22" s="210"/>
      <c r="B22" s="274" t="s">
        <v>18</v>
      </c>
      <c r="C22" s="238">
        <v>554.28</v>
      </c>
      <c r="D22" s="301">
        <v>6.67</v>
      </c>
      <c r="E22" s="302">
        <f>1.96*C22*D22/100</f>
        <v>72.46213296</v>
      </c>
      <c r="F22" s="301">
        <v>41.92</v>
      </c>
      <c r="G22" s="301">
        <v>6.33</v>
      </c>
      <c r="H22" s="301">
        <f>1.96*F22*G22/100</f>
        <v>5.200930560000001</v>
      </c>
      <c r="I22" s="301"/>
      <c r="J22" s="238">
        <v>504.31</v>
      </c>
      <c r="K22" s="301">
        <v>7.16</v>
      </c>
      <c r="L22" s="301">
        <f>1.96*J22*K22/100</f>
        <v>70.77284816000001</v>
      </c>
      <c r="M22" s="301">
        <v>38.14</v>
      </c>
      <c r="N22" s="301">
        <v>6.85</v>
      </c>
      <c r="O22" s="301">
        <v>4.8122606</v>
      </c>
      <c r="P22" s="301"/>
      <c r="Q22" s="238">
        <v>118.13</v>
      </c>
      <c r="R22" s="301">
        <v>17.3</v>
      </c>
      <c r="S22" s="301">
        <f>1.96*Q22*R22/100</f>
        <v>40.0555204</v>
      </c>
      <c r="T22" s="301">
        <v>8.93</v>
      </c>
      <c r="U22" s="301">
        <v>17.18</v>
      </c>
      <c r="V22" s="301">
        <f>1.96*T22*U22/100</f>
        <v>3.00698104</v>
      </c>
      <c r="W22" s="301"/>
      <c r="X22" s="238">
        <v>109.04</v>
      </c>
      <c r="Y22" s="301">
        <v>18.07</v>
      </c>
      <c r="Z22" s="301">
        <f>1.96*X22*Y22/100</f>
        <v>38.618914880000005</v>
      </c>
      <c r="AA22" s="301">
        <v>8.25</v>
      </c>
      <c r="AB22" s="301">
        <v>17.95</v>
      </c>
      <c r="AC22" s="301">
        <f>1.96*AA22*AB22/100</f>
        <v>2.9025149999999997</v>
      </c>
      <c r="AD22" s="301"/>
      <c r="AE22" s="238">
        <v>708.76</v>
      </c>
      <c r="AF22" s="301">
        <v>5.43</v>
      </c>
      <c r="AG22" s="301">
        <f>1.96*AE22*AF22/100</f>
        <v>75.43190927999999</v>
      </c>
      <c r="AH22" s="301">
        <v>53.61</v>
      </c>
      <c r="AI22" s="301">
        <v>5</v>
      </c>
      <c r="AJ22" s="301">
        <f>1.96*AH22*AI22/100</f>
        <v>5.253779999999999</v>
      </c>
      <c r="AK22" s="301"/>
      <c r="AL22" s="238">
        <v>458.87</v>
      </c>
      <c r="AM22" s="301">
        <v>7.67</v>
      </c>
      <c r="AN22" s="301">
        <f>1.96*AL22*AM22/100</f>
        <v>68.98284484</v>
      </c>
      <c r="AO22" s="301">
        <v>34.71</v>
      </c>
      <c r="AP22" s="301">
        <v>7.38</v>
      </c>
      <c r="AQ22" s="301">
        <f>1.96*AO22*AP22/100</f>
        <v>5.020732079999999</v>
      </c>
      <c r="AR22" s="301"/>
      <c r="AS22" s="238">
        <v>81.78</v>
      </c>
      <c r="AT22" s="301">
        <v>21.06</v>
      </c>
      <c r="AU22" s="301">
        <f>1.96*AS22*AT22/100</f>
        <v>33.75682128</v>
      </c>
      <c r="AV22" s="301">
        <v>6.19</v>
      </c>
      <c r="AW22" s="301">
        <v>20.95</v>
      </c>
      <c r="AX22" s="301">
        <f>1.96*AV22*AW22/100</f>
        <v>2.5417378</v>
      </c>
      <c r="AY22" s="301"/>
      <c r="AZ22" s="238">
        <v>40.89</v>
      </c>
      <c r="BA22" s="301">
        <v>30.19</v>
      </c>
      <c r="BB22" s="301">
        <f>1.96*AZ22*BA22/100</f>
        <v>24.195594360000005</v>
      </c>
      <c r="BC22" s="301">
        <v>3.09</v>
      </c>
      <c r="BD22" s="301">
        <v>30.12</v>
      </c>
      <c r="BE22" s="301">
        <f>1.96*BC22*BD22/100</f>
        <v>1.82418768</v>
      </c>
      <c r="BF22" s="301"/>
      <c r="BG22" s="238">
        <v>649.69</v>
      </c>
      <c r="BH22" s="301">
        <v>5.86</v>
      </c>
      <c r="BI22" s="301">
        <f>1.96*BG22*BH22/100</f>
        <v>74.62079464000001</v>
      </c>
      <c r="BJ22" s="301">
        <v>49.14</v>
      </c>
      <c r="BK22" s="301">
        <v>5.47</v>
      </c>
      <c r="BL22" s="301">
        <f>1.96*BJ22*BK22/100</f>
        <v>5.2683976800000005</v>
      </c>
      <c r="BM22" s="301"/>
      <c r="BN22" s="238">
        <v>490.68</v>
      </c>
      <c r="BO22" s="301">
        <v>7.31</v>
      </c>
      <c r="BP22" s="301">
        <f>1.96*BN22*BO22/100</f>
        <v>70.30266768</v>
      </c>
      <c r="BQ22" s="301">
        <v>37.11</v>
      </c>
      <c r="BR22" s="301">
        <v>7</v>
      </c>
      <c r="BS22" s="301">
        <f>1.96*BQ22*BR22/100</f>
        <v>5.091492</v>
      </c>
      <c r="BT22" s="301"/>
      <c r="BU22" s="238">
        <v>81.78</v>
      </c>
      <c r="BV22" s="301">
        <v>21.06</v>
      </c>
      <c r="BW22" s="301">
        <f>1.96*BU22*BV22/100</f>
        <v>33.75682128</v>
      </c>
      <c r="BX22" s="301">
        <v>6.19</v>
      </c>
      <c r="BY22" s="301">
        <v>20.95</v>
      </c>
      <c r="BZ22" s="301">
        <f>1.96*BX22*BY22/100</f>
        <v>2.5417378</v>
      </c>
      <c r="CA22" s="301"/>
      <c r="CB22" s="238">
        <v>72.69</v>
      </c>
      <c r="CC22" s="301">
        <v>22.4</v>
      </c>
      <c r="CD22" s="301">
        <f>1.96*CB22*CC22/100</f>
        <v>31.913817599999998</v>
      </c>
      <c r="CE22" s="301">
        <v>5.5</v>
      </c>
      <c r="CF22" s="301">
        <v>22.31</v>
      </c>
      <c r="CG22" s="301">
        <f>1.96*CE22*CF22/100</f>
        <v>2.4050179999999997</v>
      </c>
    </row>
    <row r="23" spans="1:85" s="205" customFormat="1" ht="12">
      <c r="A23" s="282"/>
      <c r="B23" s="283" t="s">
        <v>19</v>
      </c>
      <c r="C23" s="303">
        <v>268.96</v>
      </c>
      <c r="D23" s="304">
        <v>17.69</v>
      </c>
      <c r="E23" s="305">
        <f>1.96*C23*D23/100</f>
        <v>93.25488704</v>
      </c>
      <c r="F23" s="304">
        <v>44.68</v>
      </c>
      <c r="G23" s="304">
        <v>17.04</v>
      </c>
      <c r="H23" s="304">
        <f>1.96*F23*G23/100</f>
        <v>14.922405119999999</v>
      </c>
      <c r="I23" s="304"/>
      <c r="J23" s="306">
        <v>179.31</v>
      </c>
      <c r="K23" s="304">
        <v>23.99</v>
      </c>
      <c r="L23" s="304">
        <f>1.96*J23*K23/100</f>
        <v>84.31227924000001</v>
      </c>
      <c r="M23" s="304">
        <v>29.79</v>
      </c>
      <c r="N23" s="304">
        <v>23.51</v>
      </c>
      <c r="O23" s="304">
        <v>14.173945800000002</v>
      </c>
      <c r="P23" s="304"/>
      <c r="Q23" s="306">
        <v>76.85</v>
      </c>
      <c r="R23" s="304">
        <v>40.32</v>
      </c>
      <c r="S23" s="304">
        <f>1.96*Q23*R23/100</f>
        <v>60.73240319999999</v>
      </c>
      <c r="T23" s="304">
        <v>12.77</v>
      </c>
      <c r="U23" s="304">
        <v>40.04</v>
      </c>
      <c r="V23" s="304">
        <f>1.96*T23*U23/100</f>
        <v>10.02169168</v>
      </c>
      <c r="W23" s="304"/>
      <c r="X23" s="306">
        <v>51.23</v>
      </c>
      <c r="Y23" s="304">
        <v>50.44</v>
      </c>
      <c r="Z23" s="304">
        <f>1.96*X23*Y23/100</f>
        <v>50.647207519999995</v>
      </c>
      <c r="AA23" s="304">
        <v>8.51</v>
      </c>
      <c r="AB23" s="304">
        <v>50.22</v>
      </c>
      <c r="AC23" s="304">
        <f>1.96*AA23*AB23/100</f>
        <v>8.37649512</v>
      </c>
      <c r="AD23" s="304"/>
      <c r="AE23" s="303">
        <v>333</v>
      </c>
      <c r="AF23" s="304">
        <v>14.56</v>
      </c>
      <c r="AG23" s="304">
        <f>1.96*AE23*AF23/100</f>
        <v>95.030208</v>
      </c>
      <c r="AH23" s="304">
        <v>55.32</v>
      </c>
      <c r="AI23" s="304">
        <v>13.76</v>
      </c>
      <c r="AJ23" s="304">
        <f>1.96*AH23*AI23/100</f>
        <v>14.91958272</v>
      </c>
      <c r="AK23" s="304"/>
      <c r="AL23" s="306">
        <v>192.12</v>
      </c>
      <c r="AM23" s="304">
        <v>22.87</v>
      </c>
      <c r="AN23" s="304">
        <f>1.96*AL23*AM23/100</f>
        <v>86.11817424</v>
      </c>
      <c r="AO23" s="304">
        <v>31.91</v>
      </c>
      <c r="AP23" s="304">
        <v>22.37</v>
      </c>
      <c r="AQ23" s="304">
        <f>1.96*AO23*AP23/100</f>
        <v>13.991003319999999</v>
      </c>
      <c r="AR23" s="304"/>
      <c r="AS23" s="306">
        <v>51.23</v>
      </c>
      <c r="AT23" s="304">
        <v>50.44</v>
      </c>
      <c r="AU23" s="304">
        <f>1.96*AS23*AT23/100</f>
        <v>50.647207519999995</v>
      </c>
      <c r="AV23" s="304">
        <v>8.51</v>
      </c>
      <c r="AW23" s="304">
        <v>50.22</v>
      </c>
      <c r="AX23" s="304">
        <f>1.96*AV23*AW23/100</f>
        <v>8.37649512</v>
      </c>
      <c r="AY23" s="304"/>
      <c r="AZ23" s="306">
        <v>12.81</v>
      </c>
      <c r="BA23" s="304">
        <v>103.99</v>
      </c>
      <c r="BB23" s="304">
        <f>1.96*AZ23*BA23/100</f>
        <v>26.10939324</v>
      </c>
      <c r="BC23" s="304">
        <v>2.13</v>
      </c>
      <c r="BD23" s="304">
        <v>103.88</v>
      </c>
      <c r="BE23" s="304">
        <f>1.96*BC23*BD23/100</f>
        <v>4.33678224</v>
      </c>
      <c r="BF23" s="304"/>
      <c r="BG23" s="303">
        <v>281.77</v>
      </c>
      <c r="BH23" s="304">
        <v>17</v>
      </c>
      <c r="BI23" s="304">
        <f>1.96*BG23*BH23/100</f>
        <v>93.885764</v>
      </c>
      <c r="BJ23" s="304">
        <v>46.81</v>
      </c>
      <c r="BK23" s="304">
        <v>16.33</v>
      </c>
      <c r="BL23" s="304">
        <f>1.96*BJ23*BK23/100</f>
        <v>14.98238308</v>
      </c>
      <c r="BM23" s="304"/>
      <c r="BN23" s="307">
        <v>243.35</v>
      </c>
      <c r="BO23" s="304">
        <v>19.19</v>
      </c>
      <c r="BP23" s="304">
        <f>1.96*BN23*BO23/100</f>
        <v>91.5297754</v>
      </c>
      <c r="BQ23" s="304">
        <v>40.43</v>
      </c>
      <c r="BR23" s="304">
        <v>18.59</v>
      </c>
      <c r="BS23" s="304">
        <f>1.96*BQ23*BR23/100</f>
        <v>14.73123652</v>
      </c>
      <c r="BT23" s="304"/>
      <c r="BU23" s="306">
        <v>38.42</v>
      </c>
      <c r="BV23" s="304">
        <v>58.85</v>
      </c>
      <c r="BW23" s="304">
        <f>1.96*BU23*BV23/100</f>
        <v>44.315933199999996</v>
      </c>
      <c r="BX23" s="304">
        <v>6.38</v>
      </c>
      <c r="BY23" s="304">
        <v>58.66</v>
      </c>
      <c r="BZ23" s="304">
        <f>1.96*BX23*BY23/100</f>
        <v>7.335315679999999</v>
      </c>
      <c r="CA23" s="304"/>
      <c r="CB23" s="306">
        <v>25.62</v>
      </c>
      <c r="CC23" s="304">
        <v>72.8</v>
      </c>
      <c r="CD23" s="304">
        <f>1.96*CB23*CC23/100</f>
        <v>36.5566656</v>
      </c>
      <c r="CE23" s="304">
        <v>4.26</v>
      </c>
      <c r="CF23" s="304">
        <v>72.65</v>
      </c>
      <c r="CG23" s="304">
        <f>1.96*CE23*CF23/100</f>
        <v>6.0659844</v>
      </c>
    </row>
    <row r="24" spans="1:85" s="205" customFormat="1" ht="9" customHeight="1">
      <c r="A24" s="222"/>
      <c r="B24" s="222"/>
      <c r="C24" s="223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223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223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223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223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223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</row>
    <row r="25" spans="1:2" s="225" customFormat="1" ht="12.75">
      <c r="A25" s="224" t="s">
        <v>9</v>
      </c>
      <c r="B25" s="224"/>
    </row>
    <row r="26" spans="1:2" s="225" customFormat="1" ht="12.75">
      <c r="A26" s="224" t="s">
        <v>10</v>
      </c>
      <c r="B26" s="224"/>
    </row>
    <row r="27" ht="12.75">
      <c r="A27" s="224" t="s">
        <v>52</v>
      </c>
    </row>
    <row r="28" ht="12.75">
      <c r="A28" s="224" t="s">
        <v>133</v>
      </c>
    </row>
    <row r="44" ht="12.75">
      <c r="BK44" s="226" t="s">
        <v>134</v>
      </c>
    </row>
  </sheetData>
  <sheetProtection/>
  <mergeCells count="21">
    <mergeCell ref="BU13:BZ13"/>
    <mergeCell ref="CB13:CG13"/>
    <mergeCell ref="J13:O13"/>
    <mergeCell ref="Q13:V13"/>
    <mergeCell ref="X13:AC13"/>
    <mergeCell ref="AE13:AJ13"/>
    <mergeCell ref="AL13:AQ13"/>
    <mergeCell ref="AS13:AX13"/>
    <mergeCell ref="AZ13:BE13"/>
    <mergeCell ref="BG13:BL13"/>
    <mergeCell ref="BN13:BS13"/>
    <mergeCell ref="A6:Y6"/>
    <mergeCell ref="A8:Y8"/>
    <mergeCell ref="A9:Y9"/>
    <mergeCell ref="A11:A14"/>
    <mergeCell ref="B11:B14"/>
    <mergeCell ref="C11:CC11"/>
    <mergeCell ref="C12:Y12"/>
    <mergeCell ref="AE12:BE12"/>
    <mergeCell ref="BG12:CG12"/>
    <mergeCell ref="C13:H13"/>
  </mergeCells>
  <printOptions horizontalCentered="1" verticalCentered="1"/>
  <pageMargins left="0.5118110236220472" right="0.5511811023622047" top="0.984251968503937" bottom="0.984251968503937" header="0" footer="0"/>
  <pageSetup horizontalDpi="600" verticalDpi="6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1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5.57421875" style="2" customWidth="1"/>
    <col min="2" max="2" width="9.28125" style="2" customWidth="1"/>
    <col min="3" max="3" width="8.00390625" style="2" customWidth="1"/>
    <col min="4" max="4" width="9.8515625" style="2" customWidth="1"/>
    <col min="5" max="5" width="7.140625" style="2" customWidth="1"/>
    <col min="6" max="6" width="9.7109375" style="2" customWidth="1"/>
    <col min="7" max="7" width="5.421875" style="2" customWidth="1"/>
    <col min="8" max="8" width="8.00390625" style="2" customWidth="1"/>
    <col min="9" max="9" width="7.421875" style="2" customWidth="1"/>
    <col min="10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7" s="4" customFormat="1" ht="12.75" customHeight="1">
      <c r="A6" s="334" t="s">
        <v>43</v>
      </c>
      <c r="B6" s="334"/>
      <c r="C6" s="334"/>
      <c r="D6" s="334"/>
      <c r="E6" s="334"/>
      <c r="F6" s="334"/>
      <c r="G6" s="334"/>
    </row>
    <row r="7" spans="1:7" s="4" customFormat="1" ht="12.75" customHeight="1">
      <c r="A7" s="335" t="s">
        <v>21</v>
      </c>
      <c r="B7" s="335"/>
      <c r="C7" s="335"/>
      <c r="D7" s="335"/>
      <c r="E7" s="335"/>
      <c r="F7" s="335"/>
      <c r="G7" s="335"/>
    </row>
    <row r="8" spans="1:7" s="4" customFormat="1" ht="12.75" customHeight="1">
      <c r="A8" s="334" t="s">
        <v>22</v>
      </c>
      <c r="B8" s="334"/>
      <c r="C8" s="334"/>
      <c r="D8" s="334"/>
      <c r="E8" s="334"/>
      <c r="F8" s="334"/>
      <c r="G8" s="334"/>
    </row>
    <row r="9" spans="1:7" s="4" customFormat="1" ht="12.75" customHeight="1">
      <c r="A9" s="335">
        <v>2008</v>
      </c>
      <c r="B9" s="335"/>
      <c r="C9" s="335"/>
      <c r="D9" s="335"/>
      <c r="E9" s="335"/>
      <c r="F9" s="335"/>
      <c r="G9" s="335"/>
    </row>
    <row r="10" spans="1:9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7" s="8" customFormat="1" ht="17.25" customHeight="1">
      <c r="A11" s="329" t="s">
        <v>16</v>
      </c>
      <c r="B11" s="326" t="s">
        <v>17</v>
      </c>
      <c r="C11" s="327"/>
      <c r="D11" s="333" t="s">
        <v>20</v>
      </c>
      <c r="E11" s="333"/>
      <c r="F11" s="333"/>
      <c r="G11" s="333"/>
    </row>
    <row r="12" spans="1:9" s="8" customFormat="1" ht="24" customHeight="1">
      <c r="A12" s="330"/>
      <c r="B12" s="328"/>
      <c r="C12" s="328"/>
      <c r="D12" s="332" t="s">
        <v>51</v>
      </c>
      <c r="E12" s="332"/>
      <c r="F12" s="332" t="s">
        <v>18</v>
      </c>
      <c r="G12" s="332"/>
      <c r="H12" s="29" t="s">
        <v>19</v>
      </c>
      <c r="I12" s="29"/>
    </row>
    <row r="13" spans="1:9" s="8" customFormat="1" ht="17.25" customHeight="1">
      <c r="A13" s="331"/>
      <c r="B13" s="16" t="s">
        <v>14</v>
      </c>
      <c r="C13" s="16" t="s">
        <v>11</v>
      </c>
      <c r="D13" s="16" t="s">
        <v>14</v>
      </c>
      <c r="E13" s="16" t="s">
        <v>11</v>
      </c>
      <c r="F13" s="16" t="s">
        <v>14</v>
      </c>
      <c r="G13" s="16" t="s">
        <v>11</v>
      </c>
      <c r="H13" s="16" t="s">
        <v>14</v>
      </c>
      <c r="I13" s="16" t="s">
        <v>11</v>
      </c>
    </row>
    <row r="14" spans="1:9" s="8" customFormat="1" ht="9" customHeight="1">
      <c r="A14" s="12"/>
      <c r="B14" s="44"/>
      <c r="C14" s="13"/>
      <c r="D14" s="44"/>
      <c r="E14" s="13"/>
      <c r="F14" s="44"/>
      <c r="G14" s="13"/>
      <c r="H14" s="44"/>
      <c r="I14" s="13"/>
    </row>
    <row r="15" spans="1:9" s="8" customFormat="1" ht="12">
      <c r="A15" s="17" t="s">
        <v>15</v>
      </c>
      <c r="B15" s="45">
        <v>6176.63</v>
      </c>
      <c r="C15" s="67">
        <v>0</v>
      </c>
      <c r="D15" s="45">
        <v>2950.3</v>
      </c>
      <c r="E15" s="67">
        <v>0</v>
      </c>
      <c r="F15" s="45">
        <v>2404.1</v>
      </c>
      <c r="G15" s="67">
        <v>0</v>
      </c>
      <c r="H15" s="46">
        <v>822.22</v>
      </c>
      <c r="I15" s="67">
        <v>0</v>
      </c>
    </row>
    <row r="16" spans="1:9" s="8" customFormat="1" ht="12">
      <c r="A16" s="18" t="s">
        <v>7</v>
      </c>
      <c r="B16" s="59">
        <v>2392.95</v>
      </c>
      <c r="C16" s="68">
        <v>1.62</v>
      </c>
      <c r="D16" s="59">
        <v>1318.55</v>
      </c>
      <c r="E16" s="68">
        <v>2</v>
      </c>
      <c r="F16" s="77">
        <v>922.12</v>
      </c>
      <c r="G16" s="68">
        <v>2.48</v>
      </c>
      <c r="H16" s="77">
        <v>152.29</v>
      </c>
      <c r="I16" s="68">
        <v>10.9</v>
      </c>
    </row>
    <row r="17" spans="1:9" s="8" customFormat="1" ht="12">
      <c r="A17" s="34" t="s">
        <v>8</v>
      </c>
      <c r="B17" s="78">
        <v>3783.67</v>
      </c>
      <c r="C17" s="69">
        <v>1.02</v>
      </c>
      <c r="D17" s="78">
        <v>1631.76</v>
      </c>
      <c r="E17" s="69">
        <v>1.62</v>
      </c>
      <c r="F17" s="78">
        <v>1481.99</v>
      </c>
      <c r="G17" s="69">
        <v>1.54</v>
      </c>
      <c r="H17" s="79">
        <v>669.93</v>
      </c>
      <c r="I17" s="69">
        <v>2.48</v>
      </c>
    </row>
    <row r="18" spans="1:9" s="8" customFormat="1" ht="4.5" customHeight="1">
      <c r="A18" s="9"/>
      <c r="B18" s="11"/>
      <c r="C18" s="10"/>
      <c r="D18" s="11"/>
      <c r="E18" s="10"/>
      <c r="F18" s="11"/>
      <c r="G18" s="10"/>
      <c r="H18" s="11"/>
      <c r="I18" s="10"/>
    </row>
    <row r="19" s="6" customFormat="1" ht="12.75">
      <c r="A19" s="7" t="s">
        <v>9</v>
      </c>
    </row>
    <row r="20" s="6" customFormat="1" ht="12.75">
      <c r="A20" s="7" t="s">
        <v>10</v>
      </c>
    </row>
    <row r="21" ht="12.75">
      <c r="A21" s="7" t="s">
        <v>52</v>
      </c>
    </row>
  </sheetData>
  <sheetProtection/>
  <mergeCells count="9">
    <mergeCell ref="B11:C12"/>
    <mergeCell ref="A11:A13"/>
    <mergeCell ref="D12:E12"/>
    <mergeCell ref="F12:G12"/>
    <mergeCell ref="D11:G11"/>
    <mergeCell ref="A6:G6"/>
    <mergeCell ref="A7:G7"/>
    <mergeCell ref="A8:G8"/>
    <mergeCell ref="A9:G9"/>
  </mergeCells>
  <printOptions horizontalCentered="1" verticalCentered="1"/>
  <pageMargins left="0.9448818897637796" right="0.9448818897637796" top="0.984251968503937" bottom="0.984251968503937" header="0" footer="0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CG44"/>
  <sheetViews>
    <sheetView showGridLines="0" zoomScale="75" zoomScaleNormal="75" zoomScalePageLayoutView="0" workbookViewId="0" topLeftCell="A1">
      <selection activeCell="D51" sqref="D51"/>
    </sheetView>
  </sheetViews>
  <sheetFormatPr defaultColWidth="11.421875" defaultRowHeight="12.75"/>
  <cols>
    <col min="1" max="1" width="15.57421875" style="2" customWidth="1"/>
    <col min="2" max="2" width="28.140625" style="2" customWidth="1"/>
    <col min="3" max="3" width="5.421875" style="2" bestFit="1" customWidth="1"/>
    <col min="4" max="4" width="4.140625" style="2" bestFit="1" customWidth="1"/>
    <col min="5" max="5" width="4.00390625" style="2" bestFit="1" customWidth="1"/>
    <col min="6" max="6" width="4.57421875" style="2" bestFit="1" customWidth="1"/>
    <col min="7" max="7" width="4.140625" style="2" bestFit="1" customWidth="1"/>
    <col min="8" max="8" width="3.7109375" style="2" bestFit="1" customWidth="1"/>
    <col min="9" max="9" width="1.421875" style="2" customWidth="1"/>
    <col min="10" max="10" width="5.421875" style="2" bestFit="1" customWidth="1"/>
    <col min="11" max="11" width="4.140625" style="2" bestFit="1" customWidth="1"/>
    <col min="12" max="12" width="5.8515625" style="2" customWidth="1"/>
    <col min="13" max="13" width="5.7109375" style="2" customWidth="1"/>
    <col min="14" max="14" width="5.140625" style="2" customWidth="1"/>
    <col min="15" max="15" width="3.7109375" style="2" bestFit="1" customWidth="1"/>
    <col min="16" max="16" width="2.28125" style="2" customWidth="1"/>
    <col min="17" max="17" width="5.421875" style="2" bestFit="1" customWidth="1"/>
    <col min="18" max="18" width="4.421875" style="2" customWidth="1"/>
    <col min="19" max="19" width="5.57421875" style="2" customWidth="1"/>
    <col min="20" max="20" width="4.421875" style="2" bestFit="1" customWidth="1"/>
    <col min="21" max="21" width="4.140625" style="2" bestFit="1" customWidth="1"/>
    <col min="22" max="22" width="3.7109375" style="2" bestFit="1" customWidth="1"/>
    <col min="23" max="23" width="1.28515625" style="2" customWidth="1"/>
    <col min="24" max="24" width="5.421875" style="2" bestFit="1" customWidth="1"/>
    <col min="25" max="25" width="4.421875" style="2" bestFit="1" customWidth="1"/>
    <col min="26" max="26" width="4.00390625" style="2" bestFit="1" customWidth="1"/>
    <col min="27" max="27" width="4.57421875" style="2" bestFit="1" customWidth="1"/>
    <col min="28" max="28" width="4.421875" style="2" bestFit="1" customWidth="1"/>
    <col min="29" max="29" width="3.7109375" style="2" bestFit="1" customWidth="1"/>
    <col min="30" max="30" width="3.00390625" style="2" customWidth="1"/>
    <col min="31" max="31" width="5.421875" style="2" customWidth="1"/>
    <col min="32" max="32" width="4.140625" style="2" bestFit="1" customWidth="1"/>
    <col min="33" max="33" width="4.00390625" style="2" bestFit="1" customWidth="1"/>
    <col min="34" max="34" width="4.57421875" style="2" bestFit="1" customWidth="1"/>
    <col min="35" max="35" width="4.140625" style="2" bestFit="1" customWidth="1"/>
    <col min="36" max="36" width="3.7109375" style="2" bestFit="1" customWidth="1"/>
    <col min="37" max="37" width="1.28515625" style="2" customWidth="1"/>
    <col min="38" max="38" width="5.421875" style="2" bestFit="1" customWidth="1"/>
    <col min="39" max="39" width="4.140625" style="2" bestFit="1" customWidth="1"/>
    <col min="40" max="40" width="4.00390625" style="2" bestFit="1" customWidth="1"/>
    <col min="41" max="41" width="4.57421875" style="2" bestFit="1" customWidth="1"/>
    <col min="42" max="42" width="4.140625" style="2" bestFit="1" customWidth="1"/>
    <col min="43" max="43" width="3.7109375" style="2" bestFit="1" customWidth="1"/>
    <col min="44" max="44" width="0.9921875" style="2" customWidth="1"/>
    <col min="45" max="45" width="5.421875" style="2" bestFit="1" customWidth="1"/>
    <col min="46" max="46" width="4.140625" style="2" bestFit="1" customWidth="1"/>
    <col min="47" max="47" width="4.00390625" style="2" bestFit="1" customWidth="1"/>
    <col min="48" max="48" width="4.57421875" style="2" bestFit="1" customWidth="1"/>
    <col min="49" max="49" width="4.140625" style="2" bestFit="1" customWidth="1"/>
    <col min="50" max="50" width="3.7109375" style="2" bestFit="1" customWidth="1"/>
    <col min="51" max="51" width="1.28515625" style="2" customWidth="1"/>
    <col min="52" max="52" width="5.421875" style="2" bestFit="1" customWidth="1"/>
    <col min="53" max="53" width="4.140625" style="2" bestFit="1" customWidth="1"/>
    <col min="54" max="54" width="4.00390625" style="2" bestFit="1" customWidth="1"/>
    <col min="55" max="55" width="4.57421875" style="2" bestFit="1" customWidth="1"/>
    <col min="56" max="56" width="4.140625" style="2" bestFit="1" customWidth="1"/>
    <col min="57" max="57" width="3.7109375" style="2" bestFit="1" customWidth="1"/>
    <col min="58" max="58" width="2.57421875" style="2" customWidth="1"/>
    <col min="59" max="59" width="5.421875" style="2" customWidth="1"/>
    <col min="60" max="60" width="4.421875" style="2" customWidth="1"/>
    <col min="61" max="61" width="4.00390625" style="2" bestFit="1" customWidth="1"/>
    <col min="62" max="63" width="4.57421875" style="2" bestFit="1" customWidth="1"/>
    <col min="64" max="64" width="3.7109375" style="2" bestFit="1" customWidth="1"/>
    <col min="65" max="65" width="1.57421875" style="2" customWidth="1"/>
    <col min="66" max="66" width="5.421875" style="2" bestFit="1" customWidth="1"/>
    <col min="67" max="67" width="4.140625" style="2" bestFit="1" customWidth="1"/>
    <col min="68" max="68" width="4.00390625" style="2" bestFit="1" customWidth="1"/>
    <col min="69" max="70" width="4.57421875" style="2" bestFit="1" customWidth="1"/>
    <col min="71" max="71" width="3.7109375" style="2" bestFit="1" customWidth="1"/>
    <col min="72" max="72" width="2.7109375" style="2" customWidth="1"/>
    <col min="73" max="73" width="5.421875" style="2" bestFit="1" customWidth="1"/>
    <col min="74" max="74" width="4.140625" style="2" bestFit="1" customWidth="1"/>
    <col min="75" max="75" width="4.00390625" style="2" bestFit="1" customWidth="1"/>
    <col min="76" max="77" width="4.57421875" style="2" bestFit="1" customWidth="1"/>
    <col min="78" max="78" width="3.7109375" style="2" bestFit="1" customWidth="1"/>
    <col min="79" max="79" width="1.8515625" style="2" customWidth="1"/>
    <col min="80" max="80" width="6.421875" style="2" customWidth="1"/>
    <col min="81" max="81" width="4.140625" style="2" bestFit="1" customWidth="1"/>
    <col min="82" max="82" width="4.00390625" style="2" bestFit="1" customWidth="1"/>
    <col min="83" max="83" width="4.57421875" style="2" bestFit="1" customWidth="1"/>
    <col min="84" max="84" width="5.421875" style="2" bestFit="1" customWidth="1"/>
    <col min="85" max="85" width="3.7109375" style="2" bestFit="1" customWidth="1"/>
    <col min="86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85" s="4" customFormat="1" ht="12.75" customHeight="1">
      <c r="A6" s="334" t="s">
        <v>80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I6" s="3"/>
      <c r="BJ6" s="3"/>
      <c r="BK6" s="3"/>
      <c r="BL6" s="3"/>
      <c r="BM6" s="3"/>
      <c r="BP6" s="3"/>
      <c r="BQ6" s="3"/>
      <c r="BR6" s="3"/>
      <c r="BS6" s="3"/>
      <c r="BT6" s="3"/>
      <c r="BW6" s="3"/>
      <c r="BX6" s="3"/>
      <c r="BY6" s="3"/>
      <c r="BZ6" s="3"/>
      <c r="CA6" s="3"/>
      <c r="CD6" s="3"/>
      <c r="CE6" s="3"/>
      <c r="CF6" s="3"/>
      <c r="CG6" s="3"/>
    </row>
    <row r="7" spans="1:85" s="4" customFormat="1" ht="15">
      <c r="A7" s="28" t="s">
        <v>131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5"/>
      <c r="AM7" s="5"/>
      <c r="AN7" s="28"/>
      <c r="AO7" s="28"/>
      <c r="AP7" s="28"/>
      <c r="AQ7" s="28"/>
      <c r="AR7" s="28"/>
      <c r="AU7" s="28"/>
      <c r="AV7" s="28"/>
      <c r="AW7" s="28"/>
      <c r="AX7" s="28"/>
      <c r="AY7" s="28"/>
      <c r="AZ7" s="5"/>
      <c r="BA7" s="5"/>
      <c r="BB7" s="28"/>
      <c r="BC7" s="5"/>
      <c r="BD7" s="28"/>
      <c r="BE7" s="28"/>
      <c r="BF7" s="28"/>
      <c r="BI7" s="28"/>
      <c r="BJ7" s="28"/>
      <c r="BK7" s="28"/>
      <c r="BL7" s="28"/>
      <c r="BM7" s="28"/>
      <c r="BP7" s="28"/>
      <c r="BQ7" s="5"/>
      <c r="BR7" s="28"/>
      <c r="BS7" s="28"/>
      <c r="BT7" s="28"/>
      <c r="BW7" s="28"/>
      <c r="BX7" s="28"/>
      <c r="BY7" s="28"/>
      <c r="BZ7" s="28"/>
      <c r="CA7" s="28"/>
      <c r="CD7" s="28"/>
      <c r="CE7" s="5"/>
      <c r="CF7" s="28"/>
      <c r="CG7" s="28"/>
    </row>
    <row r="8" spans="1:85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I8" s="3"/>
      <c r="BJ8" s="3"/>
      <c r="BK8" s="3"/>
      <c r="BL8" s="3"/>
      <c r="BM8" s="3"/>
      <c r="BP8" s="3"/>
      <c r="BQ8" s="3"/>
      <c r="BR8" s="3"/>
      <c r="BS8" s="3"/>
      <c r="BT8" s="3"/>
      <c r="BW8" s="3"/>
      <c r="BX8" s="3"/>
      <c r="BY8" s="3"/>
      <c r="BZ8" s="3"/>
      <c r="CA8" s="3"/>
      <c r="CD8" s="3"/>
      <c r="CE8" s="3"/>
      <c r="CF8" s="3"/>
      <c r="CG8" s="3"/>
    </row>
    <row r="9" spans="1:85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I9" s="5"/>
      <c r="BJ9" s="5"/>
      <c r="BK9" s="5"/>
      <c r="BL9" s="5"/>
      <c r="BM9" s="5"/>
      <c r="BP9" s="5"/>
      <c r="BQ9" s="5"/>
      <c r="BR9" s="5"/>
      <c r="BS9" s="5"/>
      <c r="BT9" s="5"/>
      <c r="BW9" s="5"/>
      <c r="BX9" s="5"/>
      <c r="BY9" s="5"/>
      <c r="BZ9" s="5"/>
      <c r="CA9" s="5"/>
      <c r="CD9" s="5"/>
      <c r="CE9" s="5"/>
      <c r="CF9" s="5"/>
      <c r="CG9" s="5"/>
    </row>
    <row r="10" spans="1:85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s="8" customFormat="1" ht="12.75">
      <c r="A11" s="329" t="s">
        <v>16</v>
      </c>
      <c r="B11" s="329" t="s">
        <v>40</v>
      </c>
      <c r="C11" s="336" t="s">
        <v>127</v>
      </c>
      <c r="D11" s="336"/>
      <c r="E11" s="336"/>
      <c r="F11" s="336"/>
      <c r="G11" s="336"/>
      <c r="H11" s="336"/>
      <c r="I11" s="327"/>
      <c r="J11" s="336"/>
      <c r="K11" s="336"/>
      <c r="L11" s="336"/>
      <c r="M11" s="336"/>
      <c r="N11" s="336"/>
      <c r="O11" s="336"/>
      <c r="P11" s="43"/>
      <c r="Q11" s="333" t="s">
        <v>28</v>
      </c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29"/>
      <c r="AE11" s="337" t="s">
        <v>128</v>
      </c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91"/>
      <c r="AS11" s="336" t="s">
        <v>29</v>
      </c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43"/>
      <c r="BG11" s="333" t="s">
        <v>27</v>
      </c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29"/>
      <c r="BU11" s="333" t="s">
        <v>126</v>
      </c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</row>
    <row r="12" spans="1:85" s="8" customFormat="1" ht="12.75">
      <c r="A12" s="330"/>
      <c r="B12" s="330"/>
      <c r="C12" s="338" t="s">
        <v>112</v>
      </c>
      <c r="D12" s="338"/>
      <c r="E12" s="338"/>
      <c r="F12" s="338"/>
      <c r="G12" s="338"/>
      <c r="H12" s="338"/>
      <c r="I12" s="179"/>
      <c r="J12" s="338" t="s">
        <v>113</v>
      </c>
      <c r="K12" s="338"/>
      <c r="L12" s="338"/>
      <c r="M12" s="338"/>
      <c r="N12" s="338"/>
      <c r="O12" s="338"/>
      <c r="P12" s="168"/>
      <c r="Q12" s="338" t="s">
        <v>112</v>
      </c>
      <c r="R12" s="338"/>
      <c r="S12" s="338"/>
      <c r="T12" s="338"/>
      <c r="U12" s="338"/>
      <c r="V12" s="338"/>
      <c r="W12" s="179"/>
      <c r="X12" s="338" t="s">
        <v>113</v>
      </c>
      <c r="Y12" s="338"/>
      <c r="Z12" s="338"/>
      <c r="AA12" s="338"/>
      <c r="AB12" s="338"/>
      <c r="AC12" s="338"/>
      <c r="AD12" s="48"/>
      <c r="AE12" s="338" t="s">
        <v>112</v>
      </c>
      <c r="AF12" s="338"/>
      <c r="AG12" s="338"/>
      <c r="AH12" s="338"/>
      <c r="AI12" s="338"/>
      <c r="AJ12" s="338"/>
      <c r="AK12" s="179"/>
      <c r="AL12" s="338" t="s">
        <v>113</v>
      </c>
      <c r="AM12" s="338"/>
      <c r="AN12" s="338"/>
      <c r="AO12" s="338"/>
      <c r="AP12" s="338"/>
      <c r="AQ12" s="338"/>
      <c r="AR12" s="178"/>
      <c r="AS12" s="338" t="s">
        <v>112</v>
      </c>
      <c r="AT12" s="338"/>
      <c r="AU12" s="338"/>
      <c r="AV12" s="338"/>
      <c r="AW12" s="338"/>
      <c r="AX12" s="338"/>
      <c r="AY12" s="179"/>
      <c r="AZ12" s="338" t="s">
        <v>113</v>
      </c>
      <c r="BA12" s="338"/>
      <c r="BB12" s="338"/>
      <c r="BC12" s="338"/>
      <c r="BD12" s="338"/>
      <c r="BE12" s="338"/>
      <c r="BF12" s="168"/>
      <c r="BG12" s="338" t="s">
        <v>112</v>
      </c>
      <c r="BH12" s="338"/>
      <c r="BI12" s="338"/>
      <c r="BJ12" s="338"/>
      <c r="BK12" s="338"/>
      <c r="BL12" s="338"/>
      <c r="BM12" s="179"/>
      <c r="BN12" s="338" t="s">
        <v>113</v>
      </c>
      <c r="BO12" s="338"/>
      <c r="BP12" s="338"/>
      <c r="BQ12" s="338"/>
      <c r="BR12" s="338"/>
      <c r="BS12" s="338"/>
      <c r="BT12" s="48"/>
      <c r="BU12" s="338" t="s">
        <v>112</v>
      </c>
      <c r="BV12" s="338"/>
      <c r="BW12" s="338"/>
      <c r="BX12" s="338"/>
      <c r="BY12" s="338"/>
      <c r="BZ12" s="338"/>
      <c r="CA12" s="179"/>
      <c r="CB12" s="338" t="s">
        <v>113</v>
      </c>
      <c r="CC12" s="338"/>
      <c r="CD12" s="338"/>
      <c r="CE12" s="338"/>
      <c r="CF12" s="338"/>
      <c r="CG12" s="338"/>
    </row>
    <row r="13" spans="1:85" s="8" customFormat="1" ht="24" customHeight="1">
      <c r="A13" s="331"/>
      <c r="B13" s="331"/>
      <c r="C13" s="33" t="s">
        <v>115</v>
      </c>
      <c r="D13" s="24" t="s">
        <v>11</v>
      </c>
      <c r="E13" s="33" t="s">
        <v>129</v>
      </c>
      <c r="F13" s="24" t="s">
        <v>114</v>
      </c>
      <c r="G13" s="24" t="s">
        <v>11</v>
      </c>
      <c r="H13" s="33" t="s">
        <v>129</v>
      </c>
      <c r="I13" s="33"/>
      <c r="J13" s="33" t="s">
        <v>115</v>
      </c>
      <c r="K13" s="24" t="s">
        <v>11</v>
      </c>
      <c r="L13" s="33" t="s">
        <v>129</v>
      </c>
      <c r="M13" s="24" t="s">
        <v>114</v>
      </c>
      <c r="N13" s="24" t="s">
        <v>11</v>
      </c>
      <c r="O13" s="33" t="s">
        <v>129</v>
      </c>
      <c r="P13" s="33"/>
      <c r="Q13" s="33" t="s">
        <v>115</v>
      </c>
      <c r="R13" s="24" t="s">
        <v>11</v>
      </c>
      <c r="S13" s="33" t="s">
        <v>129</v>
      </c>
      <c r="T13" s="24" t="s">
        <v>114</v>
      </c>
      <c r="U13" s="24" t="s">
        <v>11</v>
      </c>
      <c r="V13" s="33" t="s">
        <v>129</v>
      </c>
      <c r="W13" s="33"/>
      <c r="X13" s="33" t="s">
        <v>115</v>
      </c>
      <c r="Y13" s="24" t="s">
        <v>11</v>
      </c>
      <c r="Z13" s="33" t="s">
        <v>129</v>
      </c>
      <c r="AA13" s="24" t="s">
        <v>114</v>
      </c>
      <c r="AB13" s="24" t="s">
        <v>11</v>
      </c>
      <c r="AC13" s="33" t="s">
        <v>129</v>
      </c>
      <c r="AD13" s="33"/>
      <c r="AE13" s="33" t="s">
        <v>115</v>
      </c>
      <c r="AF13" s="24" t="s">
        <v>11</v>
      </c>
      <c r="AG13" s="33" t="s">
        <v>129</v>
      </c>
      <c r="AH13" s="24" t="s">
        <v>114</v>
      </c>
      <c r="AI13" s="24" t="s">
        <v>11</v>
      </c>
      <c r="AJ13" s="33" t="s">
        <v>129</v>
      </c>
      <c r="AK13" s="33"/>
      <c r="AL13" s="33" t="s">
        <v>115</v>
      </c>
      <c r="AM13" s="24" t="s">
        <v>11</v>
      </c>
      <c r="AN13" s="33" t="s">
        <v>129</v>
      </c>
      <c r="AO13" s="24" t="s">
        <v>114</v>
      </c>
      <c r="AP13" s="24" t="s">
        <v>11</v>
      </c>
      <c r="AQ13" s="33" t="s">
        <v>129</v>
      </c>
      <c r="AR13" s="33"/>
      <c r="AS13" s="33" t="s">
        <v>115</v>
      </c>
      <c r="AT13" s="24" t="s">
        <v>11</v>
      </c>
      <c r="AU13" s="33" t="s">
        <v>129</v>
      </c>
      <c r="AV13" s="24" t="s">
        <v>114</v>
      </c>
      <c r="AW13" s="24" t="s">
        <v>11</v>
      </c>
      <c r="AX13" s="33" t="s">
        <v>129</v>
      </c>
      <c r="AY13" s="33"/>
      <c r="AZ13" s="33" t="s">
        <v>115</v>
      </c>
      <c r="BA13" s="24" t="s">
        <v>11</v>
      </c>
      <c r="BB13" s="33" t="s">
        <v>129</v>
      </c>
      <c r="BC13" s="24" t="s">
        <v>114</v>
      </c>
      <c r="BD13" s="24" t="s">
        <v>11</v>
      </c>
      <c r="BE13" s="33" t="s">
        <v>129</v>
      </c>
      <c r="BF13" s="33"/>
      <c r="BG13" s="33" t="s">
        <v>115</v>
      </c>
      <c r="BH13" s="24" t="s">
        <v>11</v>
      </c>
      <c r="BI13" s="33" t="s">
        <v>129</v>
      </c>
      <c r="BJ13" s="24" t="s">
        <v>114</v>
      </c>
      <c r="BK13" s="24" t="s">
        <v>11</v>
      </c>
      <c r="BL13" s="33" t="s">
        <v>129</v>
      </c>
      <c r="BM13" s="33"/>
      <c r="BN13" s="33" t="s">
        <v>115</v>
      </c>
      <c r="BO13" s="24" t="s">
        <v>11</v>
      </c>
      <c r="BP13" s="33" t="s">
        <v>129</v>
      </c>
      <c r="BQ13" s="24" t="s">
        <v>114</v>
      </c>
      <c r="BR13" s="24" t="s">
        <v>11</v>
      </c>
      <c r="BS13" s="33" t="s">
        <v>129</v>
      </c>
      <c r="BT13" s="33"/>
      <c r="BU13" s="33" t="s">
        <v>115</v>
      </c>
      <c r="BV13" s="24" t="s">
        <v>11</v>
      </c>
      <c r="BW13" s="33" t="s">
        <v>129</v>
      </c>
      <c r="BX13" s="24" t="s">
        <v>114</v>
      </c>
      <c r="BY13" s="24" t="s">
        <v>11</v>
      </c>
      <c r="BZ13" s="33" t="s">
        <v>129</v>
      </c>
      <c r="CA13" s="33"/>
      <c r="CB13" s="33" t="s">
        <v>115</v>
      </c>
      <c r="CC13" s="24" t="s">
        <v>11</v>
      </c>
      <c r="CD13" s="33" t="s">
        <v>129</v>
      </c>
      <c r="CE13" s="24" t="s">
        <v>114</v>
      </c>
      <c r="CF13" s="24" t="s">
        <v>11</v>
      </c>
      <c r="CG13" s="33" t="s">
        <v>129</v>
      </c>
    </row>
    <row r="14" spans="1:85" s="8" customFormat="1" ht="14.25" customHeight="1">
      <c r="A14" s="12"/>
      <c r="B14" s="12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5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4"/>
      <c r="BI14" s="13"/>
      <c r="BJ14" s="13"/>
      <c r="BK14" s="13"/>
      <c r="BL14" s="13"/>
      <c r="BM14" s="13"/>
      <c r="BN14" s="14"/>
      <c r="BO14" s="14"/>
      <c r="BP14" s="13"/>
      <c r="BQ14" s="13"/>
      <c r="BR14" s="13"/>
      <c r="BS14" s="13"/>
      <c r="BT14" s="13"/>
      <c r="BU14" s="14"/>
      <c r="BV14" s="15"/>
      <c r="BW14" s="13"/>
      <c r="BX14" s="13"/>
      <c r="BY14" s="13"/>
      <c r="BZ14" s="13"/>
      <c r="CA14" s="13"/>
      <c r="CB14" s="14"/>
      <c r="CC14" s="14"/>
      <c r="CD14" s="13"/>
      <c r="CE14" s="13"/>
      <c r="CF14" s="13"/>
      <c r="CG14" s="13"/>
    </row>
    <row r="15" spans="1:85" s="8" customFormat="1" ht="12">
      <c r="A15" s="17" t="s">
        <v>15</v>
      </c>
      <c r="B15" s="17" t="s">
        <v>23</v>
      </c>
      <c r="C15" s="82">
        <v>3538.32</v>
      </c>
      <c r="D15" s="54">
        <v>2.21</v>
      </c>
      <c r="E15" s="120">
        <f>1.96*C15*D15/100</f>
        <v>153.26586912000002</v>
      </c>
      <c r="F15" s="54">
        <v>57.29</v>
      </c>
      <c r="G15" s="54">
        <v>2.21</v>
      </c>
      <c r="H15" s="54">
        <f>1.96*F15*G15/100</f>
        <v>2.4815736399999997</v>
      </c>
      <c r="I15" s="54"/>
      <c r="J15" s="82">
        <v>2474.94</v>
      </c>
      <c r="K15" s="54">
        <v>3.05</v>
      </c>
      <c r="L15" s="120">
        <f>1.96*J15*K15/100</f>
        <v>147.9519132</v>
      </c>
      <c r="M15" s="54">
        <v>40.07</v>
      </c>
      <c r="N15" s="54">
        <v>3.05</v>
      </c>
      <c r="O15" s="54">
        <f>1.96*M15*N15/100</f>
        <v>2.3953846</v>
      </c>
      <c r="P15" s="54"/>
      <c r="Q15" s="82">
        <v>2561.32</v>
      </c>
      <c r="R15" s="54">
        <v>3.11</v>
      </c>
      <c r="S15" s="120">
        <f>1.96*Q15*R15/100</f>
        <v>156.12782192</v>
      </c>
      <c r="T15" s="54">
        <v>41.47</v>
      </c>
      <c r="U15" s="54">
        <v>3.11</v>
      </c>
      <c r="V15" s="54">
        <f>1.96*T15*U15/100</f>
        <v>2.52784532</v>
      </c>
      <c r="W15" s="54"/>
      <c r="X15" s="82">
        <v>3267.06</v>
      </c>
      <c r="Y15" s="54">
        <v>2.43</v>
      </c>
      <c r="Z15" s="120">
        <f>1.96*X15*Y15/100</f>
        <v>155.60353368000003</v>
      </c>
      <c r="AA15" s="54">
        <v>52.89</v>
      </c>
      <c r="AB15" s="54">
        <v>2.43</v>
      </c>
      <c r="AC15" s="54">
        <f>1.96*AA15*AB15/100</f>
        <v>2.5190449200000002</v>
      </c>
      <c r="AD15" s="54"/>
      <c r="AE15" s="82">
        <v>3089.39</v>
      </c>
      <c r="AF15" s="54">
        <v>2.61</v>
      </c>
      <c r="AG15" s="120">
        <f aca="true" t="shared" si="0" ref="AG15:AG23">1.96*AE15*AF15/100</f>
        <v>158.04083484</v>
      </c>
      <c r="AH15" s="54">
        <v>50.02</v>
      </c>
      <c r="AI15" s="54">
        <v>2.61</v>
      </c>
      <c r="AJ15" s="54">
        <f aca="true" t="shared" si="1" ref="AJ15:AJ23">1.96*AH15*AI15/100</f>
        <v>2.55882312</v>
      </c>
      <c r="AK15" s="54"/>
      <c r="AL15" s="82">
        <v>2859.11</v>
      </c>
      <c r="AM15" s="54">
        <v>2.79</v>
      </c>
      <c r="AN15" s="120">
        <f aca="true" t="shared" si="2" ref="AN15:AN23">1.96*AL15*AM15/100</f>
        <v>156.34757124</v>
      </c>
      <c r="AO15" s="54">
        <v>46.29</v>
      </c>
      <c r="AP15" s="54">
        <v>2.79</v>
      </c>
      <c r="AQ15" s="54">
        <f aca="true" t="shared" si="3" ref="AQ15:AQ23">1.96*AO15*AP15/100</f>
        <v>2.53132236</v>
      </c>
      <c r="AR15" s="54"/>
      <c r="AS15" s="82">
        <v>3170.39</v>
      </c>
      <c r="AT15" s="54">
        <v>2.54</v>
      </c>
      <c r="AU15" s="120">
        <f aca="true" t="shared" si="4" ref="AU15:AU23">1.96*AS15*AT15/100</f>
        <v>157.83469576</v>
      </c>
      <c r="AV15" s="54">
        <v>51.33</v>
      </c>
      <c r="AW15" s="54">
        <v>2.54</v>
      </c>
      <c r="AX15" s="54">
        <f aca="true" t="shared" si="5" ref="AX15:AX23">1.96*AV15*AW15/100</f>
        <v>2.55541272</v>
      </c>
      <c r="AY15" s="54"/>
      <c r="AZ15" s="82">
        <v>2718.75</v>
      </c>
      <c r="BA15" s="54">
        <v>2.9</v>
      </c>
      <c r="BB15" s="120">
        <f aca="true" t="shared" si="6" ref="BB15:BB23">1.96*AZ15*BA15/100</f>
        <v>154.53375</v>
      </c>
      <c r="BC15" s="54">
        <v>44.02</v>
      </c>
      <c r="BD15" s="54">
        <v>2.9</v>
      </c>
      <c r="BE15" s="54">
        <f aca="true" t="shared" si="7" ref="BE15:BE23">1.96*BC15*BD15/100</f>
        <v>2.5020968</v>
      </c>
      <c r="BF15" s="54"/>
      <c r="BG15" s="82">
        <v>2142.44</v>
      </c>
      <c r="BH15" s="54">
        <v>3.62</v>
      </c>
      <c r="BI15" s="120">
        <f aca="true" t="shared" si="8" ref="BI15:BI23">1.96*BG15*BH15/100</f>
        <v>152.01040288000002</v>
      </c>
      <c r="BJ15" s="54">
        <v>34.69</v>
      </c>
      <c r="BK15" s="54">
        <v>3.62</v>
      </c>
      <c r="BL15" s="54">
        <f aca="true" t="shared" si="9" ref="BL15:BL23">1.96*BJ15*BK15/100</f>
        <v>2.46132488</v>
      </c>
      <c r="BM15" s="54"/>
      <c r="BN15" s="82">
        <v>3651.96</v>
      </c>
      <c r="BO15" s="54">
        <v>2.16</v>
      </c>
      <c r="BP15" s="120">
        <f aca="true" t="shared" si="10" ref="BP15:BP23">1.96*BN15*BO15/100</f>
        <v>154.60937856</v>
      </c>
      <c r="BQ15" s="54">
        <v>59.13</v>
      </c>
      <c r="BR15" s="54">
        <v>2.16</v>
      </c>
      <c r="BS15" s="54">
        <f aca="true" t="shared" si="11" ref="BS15:BS23">1.96*BQ15*BR15/100</f>
        <v>2.50332768</v>
      </c>
      <c r="BT15" s="54"/>
      <c r="BU15" s="82">
        <v>4113.66</v>
      </c>
      <c r="BV15" s="54">
        <v>1.83</v>
      </c>
      <c r="BW15" s="120">
        <f aca="true" t="shared" si="12" ref="BW15:BW23">1.96*BU15*BV15/100</f>
        <v>147.54875688</v>
      </c>
      <c r="BX15" s="54">
        <v>66.6</v>
      </c>
      <c r="BY15" s="54">
        <v>1.83</v>
      </c>
      <c r="BZ15" s="54">
        <f aca="true" t="shared" si="13" ref="BZ15:BZ23">1.96*BX15*BY15/100</f>
        <v>2.3888087999999996</v>
      </c>
      <c r="CA15" s="54"/>
      <c r="CB15" s="53">
        <v>306.2</v>
      </c>
      <c r="CC15" s="53">
        <v>12.29</v>
      </c>
      <c r="CD15" s="120">
        <f aca="true" t="shared" si="14" ref="CD15:CD23">1.96*CB15*CC15/100</f>
        <v>73.75868079999998</v>
      </c>
      <c r="CE15" s="54">
        <v>4.96</v>
      </c>
      <c r="CF15" s="54">
        <v>12.29</v>
      </c>
      <c r="CG15" s="54">
        <f aca="true" t="shared" si="15" ref="CG15:CG23">1.96*CE15*CF15/100</f>
        <v>1.19478464</v>
      </c>
    </row>
    <row r="16" spans="1:85" s="8" customFormat="1" ht="12">
      <c r="A16" s="18"/>
      <c r="B16" s="18" t="s">
        <v>25</v>
      </c>
      <c r="C16" s="59">
        <v>1958.78</v>
      </c>
      <c r="D16" s="52">
        <v>3.84</v>
      </c>
      <c r="E16" s="62">
        <f>1.96*C16*D16/100</f>
        <v>147.42561791999998</v>
      </c>
      <c r="F16" s="52">
        <v>31.71</v>
      </c>
      <c r="G16" s="52">
        <v>3.84</v>
      </c>
      <c r="H16" s="52">
        <f>1.96*F16*G16/100</f>
        <v>2.3866214400000003</v>
      </c>
      <c r="I16" s="52"/>
      <c r="J16" s="59">
        <v>3869.36</v>
      </c>
      <c r="K16" s="52">
        <v>2.03</v>
      </c>
      <c r="L16" s="62">
        <f>1.96*J16*K16/100</f>
        <v>153.95409568</v>
      </c>
      <c r="M16" s="52">
        <v>40.07</v>
      </c>
      <c r="N16" s="52">
        <v>2.03</v>
      </c>
      <c r="O16" s="52">
        <f>1.96*M16*N16/100</f>
        <v>1.5943051599999998</v>
      </c>
      <c r="P16" s="52"/>
      <c r="Q16" s="59">
        <v>1055.98</v>
      </c>
      <c r="R16" s="52">
        <v>5.89</v>
      </c>
      <c r="S16" s="62">
        <f>1.96*Q16*R16/100</f>
        <v>121.90655512</v>
      </c>
      <c r="T16" s="52">
        <v>17.1</v>
      </c>
      <c r="U16" s="52">
        <v>5.89</v>
      </c>
      <c r="V16" s="52">
        <f>1.96*T16*U16/100</f>
        <v>1.9740924000000002</v>
      </c>
      <c r="W16" s="52"/>
      <c r="X16" s="51">
        <v>379.22</v>
      </c>
      <c r="Y16" s="52">
        <v>11.38</v>
      </c>
      <c r="Z16" s="62">
        <f>1.96*X16*Y16/100</f>
        <v>84.58426256000001</v>
      </c>
      <c r="AA16" s="52">
        <v>6.14</v>
      </c>
      <c r="AB16" s="52">
        <v>11.38</v>
      </c>
      <c r="AC16" s="52">
        <f>1.96*AA16*AB16/100</f>
        <v>1.36951472</v>
      </c>
      <c r="AD16" s="52"/>
      <c r="AE16" s="59">
        <v>1519.1</v>
      </c>
      <c r="AF16" s="52">
        <v>4.44</v>
      </c>
      <c r="AG16" s="62">
        <f t="shared" si="0"/>
        <v>132.19815839999998</v>
      </c>
      <c r="AH16" s="52">
        <v>24.59</v>
      </c>
      <c r="AI16" s="52">
        <v>4.44</v>
      </c>
      <c r="AJ16" s="52">
        <f t="shared" si="1"/>
        <v>2.13992016</v>
      </c>
      <c r="AK16" s="52"/>
      <c r="AL16" s="59">
        <v>4305.28</v>
      </c>
      <c r="AM16" s="52">
        <v>1.71</v>
      </c>
      <c r="AN16" s="62">
        <f t="shared" si="2"/>
        <v>144.29576448</v>
      </c>
      <c r="AO16" s="52">
        <v>69.7</v>
      </c>
      <c r="AP16" s="52">
        <v>1.71</v>
      </c>
      <c r="AQ16" s="52">
        <f t="shared" si="3"/>
        <v>2.3360651999999997</v>
      </c>
      <c r="AR16" s="52"/>
      <c r="AS16" s="59">
        <v>3260.29</v>
      </c>
      <c r="AT16" s="52">
        <v>2.45</v>
      </c>
      <c r="AU16" s="62">
        <f t="shared" si="4"/>
        <v>156.5591258</v>
      </c>
      <c r="AV16" s="52">
        <v>52.78</v>
      </c>
      <c r="AW16" s="52">
        <v>2.45</v>
      </c>
      <c r="AX16" s="52">
        <f t="shared" si="5"/>
        <v>2.5344956</v>
      </c>
      <c r="AY16" s="52"/>
      <c r="AZ16" s="59">
        <v>2568.78</v>
      </c>
      <c r="BA16" s="52">
        <v>3.05</v>
      </c>
      <c r="BB16" s="62">
        <f t="shared" si="6"/>
        <v>153.56166840000003</v>
      </c>
      <c r="BC16" s="52">
        <v>41.59</v>
      </c>
      <c r="BD16" s="52">
        <v>3.05</v>
      </c>
      <c r="BE16" s="52">
        <f t="shared" si="7"/>
        <v>2.4862502</v>
      </c>
      <c r="BF16" s="52"/>
      <c r="BG16" s="59">
        <v>3300.57</v>
      </c>
      <c r="BH16" s="52">
        <v>2.42</v>
      </c>
      <c r="BI16" s="62">
        <f t="shared" si="8"/>
        <v>156.55263624</v>
      </c>
      <c r="BJ16" s="52">
        <v>53.44</v>
      </c>
      <c r="BK16" s="52">
        <v>2.42</v>
      </c>
      <c r="BL16" s="52">
        <f t="shared" si="9"/>
        <v>2.53476608</v>
      </c>
      <c r="BM16" s="52"/>
      <c r="BN16" s="59">
        <v>2256.8</v>
      </c>
      <c r="BO16" s="52">
        <v>3.35</v>
      </c>
      <c r="BP16" s="62">
        <f t="shared" si="10"/>
        <v>148.18148800000003</v>
      </c>
      <c r="BQ16" s="52">
        <v>36.54</v>
      </c>
      <c r="BR16" s="52">
        <v>3.35</v>
      </c>
      <c r="BS16" s="52">
        <f t="shared" si="11"/>
        <v>2.3992164</v>
      </c>
      <c r="BT16" s="52"/>
      <c r="BU16" s="59">
        <v>1962.53</v>
      </c>
      <c r="BV16" s="52">
        <v>3.84</v>
      </c>
      <c r="BW16" s="62">
        <f t="shared" si="12"/>
        <v>147.70785791999998</v>
      </c>
      <c r="BX16" s="52">
        <v>31.77</v>
      </c>
      <c r="BY16" s="52">
        <v>3.84</v>
      </c>
      <c r="BZ16" s="52">
        <f t="shared" si="13"/>
        <v>2.3911372799999997</v>
      </c>
      <c r="CA16" s="52"/>
      <c r="CB16" s="59">
        <v>3502.57</v>
      </c>
      <c r="CC16" s="51">
        <v>2.28</v>
      </c>
      <c r="CD16" s="62">
        <f t="shared" si="14"/>
        <v>156.52284815999997</v>
      </c>
      <c r="CE16" s="52">
        <v>56.71</v>
      </c>
      <c r="CF16" s="52">
        <v>2.28</v>
      </c>
      <c r="CG16" s="52">
        <f t="shared" si="15"/>
        <v>2.53425648</v>
      </c>
    </row>
    <row r="17" spans="1:85" s="8" customFormat="1" ht="12">
      <c r="A17" s="17"/>
      <c r="B17" s="17" t="s">
        <v>24</v>
      </c>
      <c r="C17" s="53" t="s">
        <v>26</v>
      </c>
      <c r="D17" s="53" t="s">
        <v>26</v>
      </c>
      <c r="E17" s="171" t="s">
        <v>26</v>
      </c>
      <c r="F17" s="53" t="s">
        <v>26</v>
      </c>
      <c r="G17" s="53" t="s">
        <v>26</v>
      </c>
      <c r="H17" s="53" t="s">
        <v>26</v>
      </c>
      <c r="I17" s="53"/>
      <c r="J17" s="53" t="s">
        <v>26</v>
      </c>
      <c r="K17" s="53" t="s">
        <v>26</v>
      </c>
      <c r="L17" s="171" t="s">
        <v>26</v>
      </c>
      <c r="M17" s="53" t="s">
        <v>26</v>
      </c>
      <c r="N17" s="53" t="s">
        <v>26</v>
      </c>
      <c r="O17" s="53" t="s">
        <v>26</v>
      </c>
      <c r="P17" s="53"/>
      <c r="Q17" s="53" t="s">
        <v>26</v>
      </c>
      <c r="R17" s="53" t="s">
        <v>26</v>
      </c>
      <c r="S17" s="171" t="s">
        <v>26</v>
      </c>
      <c r="T17" s="53" t="s">
        <v>26</v>
      </c>
      <c r="U17" s="53" t="s">
        <v>26</v>
      </c>
      <c r="V17" s="53" t="s">
        <v>26</v>
      </c>
      <c r="W17" s="53"/>
      <c r="X17" s="53" t="s">
        <v>26</v>
      </c>
      <c r="Y17" s="53" t="s">
        <v>26</v>
      </c>
      <c r="Z17" s="171" t="s">
        <v>26</v>
      </c>
      <c r="AA17" s="53" t="s">
        <v>26</v>
      </c>
      <c r="AB17" s="53" t="s">
        <v>26</v>
      </c>
      <c r="AC17" s="53" t="s">
        <v>26</v>
      </c>
      <c r="AD17" s="53"/>
      <c r="AE17" s="82">
        <v>2326.9</v>
      </c>
      <c r="AF17" s="54">
        <v>3.35</v>
      </c>
      <c r="AG17" s="120">
        <f t="shared" si="0"/>
        <v>152.784254</v>
      </c>
      <c r="AH17" s="113">
        <v>37.67</v>
      </c>
      <c r="AI17" s="113">
        <v>3.35</v>
      </c>
      <c r="AJ17" s="54">
        <f t="shared" si="1"/>
        <v>2.4734122000000003</v>
      </c>
      <c r="AK17" s="53"/>
      <c r="AL17" s="82">
        <v>3230.01</v>
      </c>
      <c r="AM17" s="54">
        <v>2.5</v>
      </c>
      <c r="AN17" s="120">
        <f t="shared" si="2"/>
        <v>158.27049000000002</v>
      </c>
      <c r="AO17" s="113">
        <v>52.29</v>
      </c>
      <c r="AP17" s="113">
        <v>2.5</v>
      </c>
      <c r="AQ17" s="54">
        <f t="shared" si="3"/>
        <v>2.56221</v>
      </c>
      <c r="AR17" s="53"/>
      <c r="AS17" s="82">
        <v>2550.08</v>
      </c>
      <c r="AT17" s="54">
        <v>3.12</v>
      </c>
      <c r="AU17" s="120">
        <f t="shared" si="4"/>
        <v>155.94249216</v>
      </c>
      <c r="AV17" s="54">
        <v>41.29</v>
      </c>
      <c r="AW17" s="54">
        <v>3.12</v>
      </c>
      <c r="AX17" s="54">
        <f t="shared" si="5"/>
        <v>2.52496608</v>
      </c>
      <c r="AY17" s="53"/>
      <c r="AZ17" s="82">
        <v>2914.32</v>
      </c>
      <c r="BA17" s="54">
        <v>2.75</v>
      </c>
      <c r="BB17" s="120">
        <f t="shared" si="6"/>
        <v>157.081848</v>
      </c>
      <c r="BC17" s="113">
        <v>47.18</v>
      </c>
      <c r="BD17" s="54">
        <v>2.75</v>
      </c>
      <c r="BE17" s="54">
        <f t="shared" si="7"/>
        <v>2.543002</v>
      </c>
      <c r="BF17" s="53"/>
      <c r="BG17" s="82">
        <v>1814.6</v>
      </c>
      <c r="BH17" s="54">
        <v>4.09</v>
      </c>
      <c r="BI17" s="120">
        <f t="shared" si="8"/>
        <v>145.4655944</v>
      </c>
      <c r="BJ17" s="53">
        <v>29.38</v>
      </c>
      <c r="BK17" s="151">
        <v>4.09</v>
      </c>
      <c r="BL17" s="54">
        <f t="shared" si="9"/>
        <v>2.3552183199999996</v>
      </c>
      <c r="BM17" s="53"/>
      <c r="BN17" s="82">
        <v>3545.48</v>
      </c>
      <c r="BO17" s="54">
        <v>2.26</v>
      </c>
      <c r="BP17" s="120">
        <f t="shared" si="10"/>
        <v>157.05058208</v>
      </c>
      <c r="BQ17" s="54">
        <v>57.4</v>
      </c>
      <c r="BR17" s="151">
        <v>2.26</v>
      </c>
      <c r="BS17" s="54">
        <f t="shared" si="11"/>
        <v>2.5425903999999995</v>
      </c>
      <c r="BT17" s="53"/>
      <c r="BU17" s="82">
        <v>1667.42</v>
      </c>
      <c r="BV17" s="54">
        <v>4.31</v>
      </c>
      <c r="BW17" s="120">
        <f t="shared" si="12"/>
        <v>140.85697191999998</v>
      </c>
      <c r="BX17" s="53">
        <v>27</v>
      </c>
      <c r="BY17" s="151">
        <v>4.31</v>
      </c>
      <c r="BZ17" s="54">
        <f t="shared" si="13"/>
        <v>2.280852</v>
      </c>
      <c r="CA17" s="53"/>
      <c r="CB17" s="82">
        <v>3483.63</v>
      </c>
      <c r="CC17" s="53">
        <v>2.3</v>
      </c>
      <c r="CD17" s="120">
        <f t="shared" si="14"/>
        <v>157.04204040000002</v>
      </c>
      <c r="CE17" s="54">
        <v>56.4</v>
      </c>
      <c r="CF17" s="151">
        <v>2.3</v>
      </c>
      <c r="CG17" s="54">
        <f t="shared" si="15"/>
        <v>2.542512</v>
      </c>
    </row>
    <row r="18" spans="1:85" s="8" customFormat="1" ht="12">
      <c r="A18" s="18" t="s">
        <v>7</v>
      </c>
      <c r="B18" s="18" t="s">
        <v>23</v>
      </c>
      <c r="C18" s="59">
        <v>1246.87</v>
      </c>
      <c r="D18" s="52">
        <v>2.37</v>
      </c>
      <c r="E18" s="62">
        <f>1.96*C18*D18/100</f>
        <v>57.91960524</v>
      </c>
      <c r="F18" s="52">
        <v>56.32</v>
      </c>
      <c r="G18" s="52">
        <v>2.37</v>
      </c>
      <c r="H18" s="52">
        <f>1.96*F18*G18/100</f>
        <v>2.61617664</v>
      </c>
      <c r="I18" s="52"/>
      <c r="J18" s="51">
        <v>918.66</v>
      </c>
      <c r="K18" s="52">
        <v>3.18</v>
      </c>
      <c r="L18" s="62">
        <f>1.96*J18*K18/100</f>
        <v>57.258240480000005</v>
      </c>
      <c r="M18" s="52">
        <v>41.49</v>
      </c>
      <c r="N18" s="52">
        <v>3.18</v>
      </c>
      <c r="O18" s="52">
        <f>1.96*M18*N18/100</f>
        <v>2.5859887200000005</v>
      </c>
      <c r="P18" s="52"/>
      <c r="Q18" s="51">
        <v>922.42</v>
      </c>
      <c r="R18" s="52">
        <v>3.21</v>
      </c>
      <c r="S18" s="62">
        <f>1.96*Q18*R18/100</f>
        <v>58.034976719999996</v>
      </c>
      <c r="T18" s="52">
        <v>41.67</v>
      </c>
      <c r="U18" s="52">
        <v>3.21</v>
      </c>
      <c r="V18" s="52">
        <f>1.96*T18*U18/100</f>
        <v>2.62170972</v>
      </c>
      <c r="W18" s="52"/>
      <c r="X18" s="59">
        <v>1171.25</v>
      </c>
      <c r="Y18" s="52">
        <v>2.54</v>
      </c>
      <c r="Z18" s="62">
        <f>1.96*X18*Y18/100</f>
        <v>58.30951</v>
      </c>
      <c r="AA18" s="52">
        <v>52.9</v>
      </c>
      <c r="AB18" s="52">
        <v>2.54</v>
      </c>
      <c r="AC18" s="52">
        <f>1.96*AA18*AB18/100</f>
        <v>2.6335735999999996</v>
      </c>
      <c r="AD18" s="52"/>
      <c r="AE18" s="59">
        <v>1113.25</v>
      </c>
      <c r="AF18" s="52">
        <v>2.67</v>
      </c>
      <c r="AG18" s="62">
        <f t="shared" si="0"/>
        <v>58.258599</v>
      </c>
      <c r="AH18" s="52">
        <v>50.28</v>
      </c>
      <c r="AI18" s="52">
        <v>2.67</v>
      </c>
      <c r="AJ18" s="52">
        <f t="shared" si="1"/>
        <v>2.63125296</v>
      </c>
      <c r="AK18" s="52"/>
      <c r="AL18" s="59">
        <v>1012.02</v>
      </c>
      <c r="AM18" s="52">
        <v>2.85</v>
      </c>
      <c r="AN18" s="62">
        <f t="shared" si="2"/>
        <v>56.5314372</v>
      </c>
      <c r="AO18" s="52">
        <v>45.71</v>
      </c>
      <c r="AP18" s="52">
        <v>2.85</v>
      </c>
      <c r="AQ18" s="52">
        <f t="shared" si="3"/>
        <v>2.5533606</v>
      </c>
      <c r="AR18" s="52"/>
      <c r="AS18" s="59">
        <v>1145.18</v>
      </c>
      <c r="AT18" s="52">
        <v>2.6</v>
      </c>
      <c r="AU18" s="62">
        <f t="shared" si="4"/>
        <v>58.3583728</v>
      </c>
      <c r="AV18" s="52">
        <v>51.73</v>
      </c>
      <c r="AW18" s="52">
        <v>2.6</v>
      </c>
      <c r="AX18" s="52">
        <f t="shared" si="5"/>
        <v>2.6361608000000003</v>
      </c>
      <c r="AY18" s="52"/>
      <c r="AZ18" s="51">
        <v>971.94</v>
      </c>
      <c r="BA18" s="52">
        <v>3.02</v>
      </c>
      <c r="BB18" s="62">
        <f t="shared" si="6"/>
        <v>57.531072480000006</v>
      </c>
      <c r="BC18" s="52">
        <v>43.9</v>
      </c>
      <c r="BD18" s="52">
        <v>3.02</v>
      </c>
      <c r="BE18" s="52">
        <f t="shared" si="7"/>
        <v>2.5985287999999995</v>
      </c>
      <c r="BF18" s="52"/>
      <c r="BG18" s="51">
        <v>786.93</v>
      </c>
      <c r="BH18" s="52">
        <v>3.68</v>
      </c>
      <c r="BI18" s="62">
        <f t="shared" si="8"/>
        <v>56.759687039999996</v>
      </c>
      <c r="BJ18" s="52">
        <v>35.54</v>
      </c>
      <c r="BK18" s="52">
        <v>3.68</v>
      </c>
      <c r="BL18" s="52">
        <f t="shared" si="9"/>
        <v>2.5634291200000003</v>
      </c>
      <c r="BM18" s="52"/>
      <c r="BN18" s="59">
        <v>1293.87</v>
      </c>
      <c r="BO18" s="52">
        <v>2.29</v>
      </c>
      <c r="BP18" s="62">
        <f t="shared" si="10"/>
        <v>58.07406107999999</v>
      </c>
      <c r="BQ18" s="52">
        <v>58.44</v>
      </c>
      <c r="BR18" s="52">
        <v>2.29</v>
      </c>
      <c r="BS18" s="52">
        <f t="shared" si="11"/>
        <v>2.6230209599999994</v>
      </c>
      <c r="BT18" s="52"/>
      <c r="BU18" s="59">
        <v>1448.04</v>
      </c>
      <c r="BV18" s="52">
        <v>1.88</v>
      </c>
      <c r="BW18" s="62">
        <f t="shared" si="12"/>
        <v>53.35737791999999</v>
      </c>
      <c r="BX18" s="52">
        <v>65.41</v>
      </c>
      <c r="BY18" s="52">
        <v>1.88</v>
      </c>
      <c r="BZ18" s="52">
        <f t="shared" si="13"/>
        <v>2.4102276799999998</v>
      </c>
      <c r="CA18" s="52"/>
      <c r="CB18" s="51">
        <v>642.99</v>
      </c>
      <c r="CC18" s="51">
        <v>3.77</v>
      </c>
      <c r="CD18" s="62">
        <f t="shared" si="14"/>
        <v>47.51181707999999</v>
      </c>
      <c r="CE18" s="52">
        <v>29.04</v>
      </c>
      <c r="CF18" s="52">
        <v>3.77</v>
      </c>
      <c r="CG18" s="52">
        <f t="shared" si="15"/>
        <v>2.14582368</v>
      </c>
    </row>
    <row r="19" spans="1:85" s="8" customFormat="1" ht="12">
      <c r="A19" s="17"/>
      <c r="B19" s="17" t="s">
        <v>25</v>
      </c>
      <c r="C19" s="53">
        <v>735.75</v>
      </c>
      <c r="D19" s="54">
        <v>3.85</v>
      </c>
      <c r="E19" s="120">
        <f>1.96*C19*D19/100</f>
        <v>55.519695</v>
      </c>
      <c r="F19" s="54">
        <v>33.23</v>
      </c>
      <c r="G19" s="54">
        <v>3.85</v>
      </c>
      <c r="H19" s="54">
        <f>1.96*F19*G19/100</f>
        <v>2.5075358</v>
      </c>
      <c r="I19" s="54"/>
      <c r="J19" s="60">
        <v>1374.96</v>
      </c>
      <c r="K19" s="54">
        <v>2.12</v>
      </c>
      <c r="L19" s="120">
        <f>1.96*J19*K19/100</f>
        <v>57.13233792000001</v>
      </c>
      <c r="M19" s="54">
        <v>62.11</v>
      </c>
      <c r="N19" s="54">
        <v>2.12</v>
      </c>
      <c r="O19" s="54">
        <f>1.96*M19*N19/100</f>
        <v>2.58079472</v>
      </c>
      <c r="P19" s="54"/>
      <c r="Q19" s="53">
        <v>382.13</v>
      </c>
      <c r="R19" s="54">
        <v>6.06</v>
      </c>
      <c r="S19" s="120">
        <f>1.96*Q19*R19/100</f>
        <v>45.387872879999996</v>
      </c>
      <c r="T19" s="54">
        <v>17.26</v>
      </c>
      <c r="U19" s="54">
        <v>6.06</v>
      </c>
      <c r="V19" s="54">
        <f>1.96*T19*U19/100</f>
        <v>2.05007376</v>
      </c>
      <c r="W19" s="54"/>
      <c r="X19" s="60">
        <v>1702.46</v>
      </c>
      <c r="Y19" s="54">
        <v>1.53</v>
      </c>
      <c r="Z19" s="120">
        <f>1.96*X19*Y19/100</f>
        <v>51.053370480000005</v>
      </c>
      <c r="AA19" s="54">
        <v>76.9</v>
      </c>
      <c r="AB19" s="54">
        <v>1.53</v>
      </c>
      <c r="AC19" s="54">
        <f>1.96*AA19*AB19/100</f>
        <v>2.3060772000000003</v>
      </c>
      <c r="AD19" s="54"/>
      <c r="AE19" s="53">
        <v>626.1</v>
      </c>
      <c r="AF19" s="54">
        <v>4.4</v>
      </c>
      <c r="AG19" s="120">
        <f t="shared" si="0"/>
        <v>53.994864</v>
      </c>
      <c r="AH19" s="54">
        <v>28.28</v>
      </c>
      <c r="AI19" s="54">
        <v>4.4</v>
      </c>
      <c r="AJ19" s="54">
        <f t="shared" si="1"/>
        <v>2.4388672000000002</v>
      </c>
      <c r="AK19" s="54"/>
      <c r="AL19" s="60">
        <v>1472.66</v>
      </c>
      <c r="AM19" s="54">
        <v>1.94</v>
      </c>
      <c r="AN19" s="120">
        <f t="shared" si="2"/>
        <v>55.996423840000006</v>
      </c>
      <c r="AO19" s="54">
        <v>66.52</v>
      </c>
      <c r="AP19" s="54">
        <v>1.94</v>
      </c>
      <c r="AQ19" s="54">
        <f t="shared" si="3"/>
        <v>2.5293564799999997</v>
      </c>
      <c r="AR19" s="54"/>
      <c r="AS19" s="60">
        <v>1195.14</v>
      </c>
      <c r="AT19" s="54">
        <v>2.42</v>
      </c>
      <c r="AU19" s="120">
        <f t="shared" si="4"/>
        <v>56.687880480000004</v>
      </c>
      <c r="AV19" s="54">
        <v>53.98</v>
      </c>
      <c r="AW19" s="54">
        <v>2.42</v>
      </c>
      <c r="AX19" s="54">
        <f t="shared" si="5"/>
        <v>2.56037936</v>
      </c>
      <c r="AY19" s="54"/>
      <c r="AZ19" s="53">
        <v>885.66</v>
      </c>
      <c r="BA19" s="54">
        <v>3.15</v>
      </c>
      <c r="BB19" s="120">
        <f t="shared" si="6"/>
        <v>54.68064839999999</v>
      </c>
      <c r="BC19" s="54">
        <v>40</v>
      </c>
      <c r="BD19" s="54">
        <v>3.15</v>
      </c>
      <c r="BE19" s="54">
        <f t="shared" si="7"/>
        <v>2.4696000000000002</v>
      </c>
      <c r="BF19" s="54"/>
      <c r="BG19" s="60">
        <v>1213.45</v>
      </c>
      <c r="BH19" s="54">
        <v>2.35</v>
      </c>
      <c r="BI19" s="120">
        <f t="shared" si="8"/>
        <v>55.891507000000004</v>
      </c>
      <c r="BJ19" s="54">
        <v>54.81</v>
      </c>
      <c r="BK19" s="54">
        <v>2.35</v>
      </c>
      <c r="BL19" s="54">
        <f t="shared" si="9"/>
        <v>2.5245486</v>
      </c>
      <c r="BM19" s="54"/>
      <c r="BN19" s="53">
        <v>812.51</v>
      </c>
      <c r="BO19" s="54">
        <v>3.28</v>
      </c>
      <c r="BP19" s="120">
        <f t="shared" si="10"/>
        <v>52.234642879999996</v>
      </c>
      <c r="BQ19" s="54">
        <v>36.7</v>
      </c>
      <c r="BR19" s="54">
        <v>3.28</v>
      </c>
      <c r="BS19" s="54">
        <f t="shared" si="11"/>
        <v>2.3593696</v>
      </c>
      <c r="BT19" s="54"/>
      <c r="BU19" s="53">
        <v>697.64</v>
      </c>
      <c r="BV19" s="54">
        <v>4.04</v>
      </c>
      <c r="BW19" s="120">
        <f t="shared" si="12"/>
        <v>55.241925759999994</v>
      </c>
      <c r="BX19" s="54">
        <v>31.51</v>
      </c>
      <c r="BY19" s="54">
        <v>4.04</v>
      </c>
      <c r="BZ19" s="54">
        <f t="shared" si="13"/>
        <v>2.49508784</v>
      </c>
      <c r="CA19" s="54"/>
      <c r="CB19" s="60">
        <v>1283.53</v>
      </c>
      <c r="CC19" s="53">
        <v>2.28</v>
      </c>
      <c r="CD19" s="120">
        <f t="shared" si="14"/>
        <v>57.358388639999994</v>
      </c>
      <c r="CE19" s="54">
        <v>57.98</v>
      </c>
      <c r="CF19" s="54">
        <v>2.28</v>
      </c>
      <c r="CG19" s="54">
        <f t="shared" si="15"/>
        <v>2.59101024</v>
      </c>
    </row>
    <row r="20" spans="1:85" s="8" customFormat="1" ht="12">
      <c r="A20" s="18"/>
      <c r="B20" s="18" t="s">
        <v>24</v>
      </c>
      <c r="C20" s="51" t="s">
        <v>26</v>
      </c>
      <c r="D20" s="51" t="s">
        <v>26</v>
      </c>
      <c r="E20" s="172" t="s">
        <v>26</v>
      </c>
      <c r="F20" s="51" t="s">
        <v>26</v>
      </c>
      <c r="G20" s="51" t="s">
        <v>26</v>
      </c>
      <c r="H20" s="51" t="s">
        <v>26</v>
      </c>
      <c r="I20" s="51"/>
      <c r="J20" s="51" t="s">
        <v>26</v>
      </c>
      <c r="K20" s="51" t="s">
        <v>26</v>
      </c>
      <c r="L20" s="172" t="s">
        <v>26</v>
      </c>
      <c r="M20" s="51" t="s">
        <v>26</v>
      </c>
      <c r="N20" s="51" t="s">
        <v>26</v>
      </c>
      <c r="O20" s="51" t="s">
        <v>26</v>
      </c>
      <c r="P20" s="51"/>
      <c r="Q20" s="51" t="s">
        <v>26</v>
      </c>
      <c r="R20" s="51" t="s">
        <v>26</v>
      </c>
      <c r="S20" s="172" t="s">
        <v>26</v>
      </c>
      <c r="T20" s="51" t="s">
        <v>26</v>
      </c>
      <c r="U20" s="51" t="s">
        <v>26</v>
      </c>
      <c r="V20" s="51" t="s">
        <v>26</v>
      </c>
      <c r="W20" s="51"/>
      <c r="X20" s="51" t="s">
        <v>26</v>
      </c>
      <c r="Y20" s="51" t="s">
        <v>26</v>
      </c>
      <c r="Z20" s="172" t="s">
        <v>26</v>
      </c>
      <c r="AA20" s="51" t="s">
        <v>26</v>
      </c>
      <c r="AB20" s="51" t="s">
        <v>26</v>
      </c>
      <c r="AC20" s="51" t="s">
        <v>26</v>
      </c>
      <c r="AD20" s="51"/>
      <c r="AE20" s="51">
        <v>807.84</v>
      </c>
      <c r="AF20" s="52">
        <v>3.59</v>
      </c>
      <c r="AG20" s="62">
        <f t="shared" si="0"/>
        <v>56.84285376</v>
      </c>
      <c r="AH20" s="52">
        <v>36.49</v>
      </c>
      <c r="AI20" s="52">
        <v>3.59</v>
      </c>
      <c r="AJ20" s="52">
        <f t="shared" si="1"/>
        <v>2.5675823600000003</v>
      </c>
      <c r="AK20" s="51"/>
      <c r="AL20" s="59">
        <v>1226.68</v>
      </c>
      <c r="AM20" s="52">
        <v>2.44</v>
      </c>
      <c r="AN20" s="62">
        <f t="shared" si="2"/>
        <v>58.66474432</v>
      </c>
      <c r="AO20" s="52">
        <v>55.41</v>
      </c>
      <c r="AP20" s="52">
        <v>2.44</v>
      </c>
      <c r="AQ20" s="52">
        <f t="shared" si="3"/>
        <v>2.6499278399999997</v>
      </c>
      <c r="AR20" s="51"/>
      <c r="AS20" s="51">
        <v>939.7</v>
      </c>
      <c r="AT20" s="52">
        <v>3.16</v>
      </c>
      <c r="AU20" s="62">
        <f t="shared" si="4"/>
        <v>58.2012592</v>
      </c>
      <c r="AV20" s="52">
        <v>42.45</v>
      </c>
      <c r="AW20" s="52">
        <v>3.16</v>
      </c>
      <c r="AX20" s="52">
        <f t="shared" si="5"/>
        <v>2.6291832</v>
      </c>
      <c r="AY20" s="51"/>
      <c r="AZ20" s="59">
        <v>1051.57</v>
      </c>
      <c r="BA20" s="52">
        <v>2.83</v>
      </c>
      <c r="BB20" s="62">
        <f t="shared" si="6"/>
        <v>58.328484759999995</v>
      </c>
      <c r="BC20" s="52">
        <v>47.5</v>
      </c>
      <c r="BD20" s="52">
        <v>2.83</v>
      </c>
      <c r="BE20" s="52">
        <f t="shared" si="7"/>
        <v>2.6347300000000002</v>
      </c>
      <c r="BF20" s="51"/>
      <c r="BG20" s="51">
        <v>640.63</v>
      </c>
      <c r="BH20" s="52">
        <v>4.28</v>
      </c>
      <c r="BI20" s="62">
        <f t="shared" si="8"/>
        <v>53.74116944</v>
      </c>
      <c r="BJ20" s="52">
        <v>28.94</v>
      </c>
      <c r="BK20" s="52">
        <v>4.28</v>
      </c>
      <c r="BL20" s="52">
        <f t="shared" si="9"/>
        <v>2.42771872</v>
      </c>
      <c r="BM20" s="51"/>
      <c r="BN20" s="59">
        <v>1309.18</v>
      </c>
      <c r="BO20" s="52">
        <v>2.26</v>
      </c>
      <c r="BP20" s="62">
        <f t="shared" si="10"/>
        <v>57.99143727999999</v>
      </c>
      <c r="BQ20" s="52">
        <v>59.13</v>
      </c>
      <c r="BR20" s="52">
        <v>2.26</v>
      </c>
      <c r="BS20" s="52">
        <f t="shared" si="11"/>
        <v>2.6192224799999995</v>
      </c>
      <c r="BT20" s="51"/>
      <c r="BU20" s="51">
        <v>573.02</v>
      </c>
      <c r="BV20" s="52">
        <v>4.62</v>
      </c>
      <c r="BW20" s="62">
        <f t="shared" si="12"/>
        <v>51.888107039999994</v>
      </c>
      <c r="BX20" s="52">
        <v>25.88</v>
      </c>
      <c r="BY20" s="52">
        <v>4.62</v>
      </c>
      <c r="BZ20" s="52">
        <f t="shared" si="13"/>
        <v>2.3434857599999996</v>
      </c>
      <c r="CA20" s="51"/>
      <c r="CB20" s="59">
        <v>1276.19</v>
      </c>
      <c r="CC20" s="51">
        <v>2.31</v>
      </c>
      <c r="CD20" s="62">
        <f t="shared" si="14"/>
        <v>57.780778440000006</v>
      </c>
      <c r="CE20" s="52">
        <v>57.64</v>
      </c>
      <c r="CF20" s="52">
        <v>2.31</v>
      </c>
      <c r="CG20" s="52">
        <f t="shared" si="15"/>
        <v>2.60970864</v>
      </c>
    </row>
    <row r="21" spans="1:85" s="8" customFormat="1" ht="12">
      <c r="A21" s="17" t="s">
        <v>8</v>
      </c>
      <c r="B21" s="17" t="s">
        <v>23</v>
      </c>
      <c r="C21" s="60">
        <v>2291.45</v>
      </c>
      <c r="D21" s="54">
        <v>3.15</v>
      </c>
      <c r="E21" s="120">
        <f>1.96*C21*D21/100</f>
        <v>141.474123</v>
      </c>
      <c r="F21" s="54">
        <v>57.83</v>
      </c>
      <c r="G21" s="54">
        <v>3.15</v>
      </c>
      <c r="H21" s="54">
        <f>1.96*F21*G21/100</f>
        <v>3.5704241999999993</v>
      </c>
      <c r="I21" s="54"/>
      <c r="J21" s="60">
        <v>1556.28</v>
      </c>
      <c r="K21" s="54">
        <v>4.48</v>
      </c>
      <c r="L21" s="120">
        <f>1.96*J21*K21/100</f>
        <v>136.65383424</v>
      </c>
      <c r="M21" s="54">
        <v>39.27</v>
      </c>
      <c r="N21" s="54">
        <v>4.48</v>
      </c>
      <c r="O21" s="54">
        <f>1.96*M21*N21/100</f>
        <v>3.44822016</v>
      </c>
      <c r="P21" s="54"/>
      <c r="Q21" s="60">
        <v>1638.89</v>
      </c>
      <c r="R21" s="54">
        <v>4.51</v>
      </c>
      <c r="S21" s="120">
        <f>1.96*Q21*R21/100</f>
        <v>144.87132044</v>
      </c>
      <c r="T21" s="54">
        <v>41.36</v>
      </c>
      <c r="U21" s="54">
        <v>4.51</v>
      </c>
      <c r="V21" s="54">
        <f>1.96*T21*U21/100</f>
        <v>3.65605856</v>
      </c>
      <c r="W21" s="54"/>
      <c r="X21" s="60">
        <v>2095.81</v>
      </c>
      <c r="Y21" s="54">
        <v>3.52</v>
      </c>
      <c r="Z21" s="120">
        <f>1.96*X21*Y21/100</f>
        <v>144.59412351999998</v>
      </c>
      <c r="AA21" s="54">
        <v>52.89</v>
      </c>
      <c r="AB21" s="54">
        <v>3.52</v>
      </c>
      <c r="AC21" s="54">
        <f>1.96*AA21*AB21/100</f>
        <v>3.64898688</v>
      </c>
      <c r="AD21" s="54"/>
      <c r="AE21" s="60">
        <v>1976.14</v>
      </c>
      <c r="AF21" s="54">
        <v>3.79</v>
      </c>
      <c r="AG21" s="120">
        <f t="shared" si="0"/>
        <v>146.79558376</v>
      </c>
      <c r="AH21" s="54">
        <v>49.87</v>
      </c>
      <c r="AI21" s="54">
        <v>3.79</v>
      </c>
      <c r="AJ21" s="54">
        <f t="shared" si="1"/>
        <v>3.7045430799999997</v>
      </c>
      <c r="AK21" s="54"/>
      <c r="AL21" s="60">
        <v>1847.09</v>
      </c>
      <c r="AM21" s="54">
        <v>4.04</v>
      </c>
      <c r="AN21" s="120">
        <f t="shared" si="2"/>
        <v>146.25997456</v>
      </c>
      <c r="AO21" s="54">
        <v>46.61</v>
      </c>
      <c r="AP21" s="54">
        <v>4.04</v>
      </c>
      <c r="AQ21" s="54">
        <f t="shared" si="3"/>
        <v>3.69076624</v>
      </c>
      <c r="AR21" s="54"/>
      <c r="AS21" s="60">
        <v>2025.22</v>
      </c>
      <c r="AT21" s="54">
        <v>3.69</v>
      </c>
      <c r="AU21" s="120">
        <f t="shared" si="4"/>
        <v>146.47201128</v>
      </c>
      <c r="AV21" s="54">
        <v>51.11</v>
      </c>
      <c r="AW21" s="54">
        <v>3.69</v>
      </c>
      <c r="AX21" s="54">
        <f t="shared" si="5"/>
        <v>3.69647964</v>
      </c>
      <c r="AY21" s="54"/>
      <c r="AZ21" s="60">
        <v>1746.81</v>
      </c>
      <c r="BA21" s="54">
        <v>4.19</v>
      </c>
      <c r="BB21" s="120">
        <f t="shared" si="6"/>
        <v>143.45502444</v>
      </c>
      <c r="BC21" s="54">
        <v>44.08</v>
      </c>
      <c r="BD21" s="54">
        <v>4.19</v>
      </c>
      <c r="BE21" s="54">
        <f t="shared" si="7"/>
        <v>3.6200259200000007</v>
      </c>
      <c r="BF21" s="54"/>
      <c r="BG21" s="55">
        <v>1355.51</v>
      </c>
      <c r="BH21" s="54">
        <v>5.3</v>
      </c>
      <c r="BI21" s="120">
        <f t="shared" si="8"/>
        <v>140.81037879999997</v>
      </c>
      <c r="BJ21" s="54">
        <v>34.21</v>
      </c>
      <c r="BK21" s="54">
        <v>5.3</v>
      </c>
      <c r="BL21" s="54">
        <f t="shared" si="9"/>
        <v>3.5537347999999995</v>
      </c>
      <c r="BM21" s="54"/>
      <c r="BN21" s="60">
        <v>2358.08</v>
      </c>
      <c r="BO21" s="54">
        <v>3.1</v>
      </c>
      <c r="BP21" s="120">
        <f t="shared" si="10"/>
        <v>143.2769408</v>
      </c>
      <c r="BQ21" s="54">
        <v>59.51</v>
      </c>
      <c r="BR21" s="54">
        <v>3.1</v>
      </c>
      <c r="BS21" s="54">
        <f t="shared" si="11"/>
        <v>3.6158275999999994</v>
      </c>
      <c r="BT21" s="54"/>
      <c r="BU21" s="60">
        <v>2665.62</v>
      </c>
      <c r="BV21" s="54">
        <v>2.64</v>
      </c>
      <c r="BW21" s="120">
        <f t="shared" si="12"/>
        <v>137.92984127999998</v>
      </c>
      <c r="BX21" s="54">
        <v>67.27</v>
      </c>
      <c r="BY21" s="54">
        <v>2.64</v>
      </c>
      <c r="BZ21" s="54">
        <f t="shared" si="13"/>
        <v>3.4808188799999997</v>
      </c>
      <c r="CA21" s="54"/>
      <c r="CB21" s="60">
        <v>1113.77</v>
      </c>
      <c r="CC21" s="53">
        <v>5.98</v>
      </c>
      <c r="CD21" s="120">
        <f t="shared" si="14"/>
        <v>130.54275416000002</v>
      </c>
      <c r="CE21" s="54">
        <v>28.11</v>
      </c>
      <c r="CF21" s="54">
        <v>5.98</v>
      </c>
      <c r="CG21" s="54">
        <f t="shared" si="15"/>
        <v>3.29471688</v>
      </c>
    </row>
    <row r="22" spans="1:85" s="8" customFormat="1" ht="12">
      <c r="A22" s="18"/>
      <c r="B22" s="18" t="s">
        <v>25</v>
      </c>
      <c r="C22" s="59">
        <v>1223.03</v>
      </c>
      <c r="D22" s="52">
        <v>5.7</v>
      </c>
      <c r="E22" s="62">
        <f>1.96*C22*D22/100</f>
        <v>136.6369116</v>
      </c>
      <c r="F22" s="52">
        <v>30.86</v>
      </c>
      <c r="G22" s="52">
        <v>5.7</v>
      </c>
      <c r="H22" s="52">
        <f>1.96*F22*G22/100</f>
        <v>3.4476792</v>
      </c>
      <c r="I22" s="52"/>
      <c r="J22" s="59">
        <v>2494.4</v>
      </c>
      <c r="K22" s="52">
        <v>2.92</v>
      </c>
      <c r="L22" s="62">
        <f>1.96*J22*K22/100</f>
        <v>142.7595008</v>
      </c>
      <c r="M22" s="52">
        <v>62.95</v>
      </c>
      <c r="N22" s="52">
        <v>2.92</v>
      </c>
      <c r="O22" s="52">
        <f>1.96*M22*N22/100</f>
        <v>3.6027544000000002</v>
      </c>
      <c r="P22" s="52"/>
      <c r="Q22" s="62">
        <v>673.84</v>
      </c>
      <c r="R22" s="52">
        <v>8.57</v>
      </c>
      <c r="S22" s="62">
        <f>1.96*Q22*R22/100</f>
        <v>113.18625248000001</v>
      </c>
      <c r="T22" s="52">
        <v>17</v>
      </c>
      <c r="U22" s="52">
        <v>8.57</v>
      </c>
      <c r="V22" s="52">
        <f>1.96*T22*U22/100</f>
        <v>2.8555240000000004</v>
      </c>
      <c r="W22" s="52"/>
      <c r="X22" s="59">
        <v>3038.98</v>
      </c>
      <c r="Y22" s="52">
        <v>2.15</v>
      </c>
      <c r="Z22" s="62">
        <f>1.96*X22*Y22/100</f>
        <v>128.0626172</v>
      </c>
      <c r="AA22" s="52">
        <v>76.69</v>
      </c>
      <c r="AB22" s="52">
        <v>2.15</v>
      </c>
      <c r="AC22" s="52">
        <f>1.96*AA22*AB22/100</f>
        <v>3.2317166</v>
      </c>
      <c r="AD22" s="52"/>
      <c r="AE22" s="62">
        <v>893</v>
      </c>
      <c r="AF22" s="52">
        <v>6.89</v>
      </c>
      <c r="AG22" s="62">
        <f t="shared" si="0"/>
        <v>120.59429199999998</v>
      </c>
      <c r="AH22" s="52">
        <v>22.53</v>
      </c>
      <c r="AI22" s="52">
        <v>6.89</v>
      </c>
      <c r="AJ22" s="52">
        <f t="shared" si="1"/>
        <v>3.0425413199999998</v>
      </c>
      <c r="AK22" s="52"/>
      <c r="AL22" s="59">
        <v>2832.62</v>
      </c>
      <c r="AM22" s="52">
        <v>2.39</v>
      </c>
      <c r="AN22" s="62">
        <f t="shared" si="2"/>
        <v>132.69125128</v>
      </c>
      <c r="AO22" s="52">
        <v>71.48</v>
      </c>
      <c r="AP22" s="52">
        <v>2.39</v>
      </c>
      <c r="AQ22" s="52">
        <f t="shared" si="3"/>
        <v>3.34840912</v>
      </c>
      <c r="AR22" s="52"/>
      <c r="AS22" s="59">
        <v>2065.15</v>
      </c>
      <c r="AT22" s="52">
        <v>3.61</v>
      </c>
      <c r="AU22" s="62">
        <f t="shared" si="4"/>
        <v>146.1217534</v>
      </c>
      <c r="AV22" s="52">
        <v>52.11</v>
      </c>
      <c r="AW22" s="52">
        <v>3.61</v>
      </c>
      <c r="AX22" s="52">
        <f t="shared" si="5"/>
        <v>3.6870951599999997</v>
      </c>
      <c r="AY22" s="52"/>
      <c r="AZ22" s="59">
        <v>1683.12</v>
      </c>
      <c r="BA22" s="52">
        <v>4.34</v>
      </c>
      <c r="BB22" s="62">
        <f t="shared" si="6"/>
        <v>143.17291968</v>
      </c>
      <c r="BC22" s="52">
        <v>42.47</v>
      </c>
      <c r="BD22" s="52">
        <v>4.34</v>
      </c>
      <c r="BE22" s="52">
        <f t="shared" si="7"/>
        <v>3.6126680799999997</v>
      </c>
      <c r="BF22" s="52"/>
      <c r="BG22" s="59">
        <v>2087.12</v>
      </c>
      <c r="BH22" s="52">
        <v>3.57</v>
      </c>
      <c r="BI22" s="62">
        <f t="shared" si="8"/>
        <v>146.03996063999998</v>
      </c>
      <c r="BJ22" s="52">
        <v>52.67</v>
      </c>
      <c r="BK22" s="52">
        <v>3.57</v>
      </c>
      <c r="BL22" s="52">
        <f t="shared" si="9"/>
        <v>3.6854252399999994</v>
      </c>
      <c r="BM22" s="52"/>
      <c r="BN22" s="59">
        <v>1444.29</v>
      </c>
      <c r="BO22" s="52">
        <v>4.9</v>
      </c>
      <c r="BP22" s="62">
        <f t="shared" si="10"/>
        <v>138.70961160000002</v>
      </c>
      <c r="BQ22" s="52">
        <v>36.45</v>
      </c>
      <c r="BR22" s="52">
        <v>4.9</v>
      </c>
      <c r="BS22" s="52">
        <f t="shared" si="11"/>
        <v>3.500658000000001</v>
      </c>
      <c r="BT22" s="52"/>
      <c r="BU22" s="59">
        <v>1264.9</v>
      </c>
      <c r="BV22" s="52">
        <v>5.53</v>
      </c>
      <c r="BW22" s="62">
        <f t="shared" si="12"/>
        <v>137.09998120000003</v>
      </c>
      <c r="BX22" s="52">
        <v>31.92</v>
      </c>
      <c r="BY22" s="52">
        <v>5.53</v>
      </c>
      <c r="BZ22" s="52">
        <f t="shared" si="13"/>
        <v>3.4597449600000005</v>
      </c>
      <c r="CA22" s="52"/>
      <c r="CB22" s="59">
        <v>2219.05</v>
      </c>
      <c r="CC22" s="51">
        <v>3.35</v>
      </c>
      <c r="CD22" s="62">
        <f t="shared" si="14"/>
        <v>145.70282300000002</v>
      </c>
      <c r="CE22" s="52">
        <v>56</v>
      </c>
      <c r="CF22" s="52">
        <v>3.35</v>
      </c>
      <c r="CG22" s="52">
        <f t="shared" si="15"/>
        <v>3.67696</v>
      </c>
    </row>
    <row r="23" spans="1:85" s="8" customFormat="1" ht="12">
      <c r="A23" s="34"/>
      <c r="B23" s="34" t="s">
        <v>24</v>
      </c>
      <c r="C23" s="56" t="s">
        <v>26</v>
      </c>
      <c r="D23" s="56" t="s">
        <v>26</v>
      </c>
      <c r="E23" s="173" t="s">
        <v>26</v>
      </c>
      <c r="F23" s="56" t="s">
        <v>26</v>
      </c>
      <c r="G23" s="56" t="s">
        <v>26</v>
      </c>
      <c r="H23" s="56" t="s">
        <v>26</v>
      </c>
      <c r="I23" s="56"/>
      <c r="J23" s="56" t="s">
        <v>26</v>
      </c>
      <c r="K23" s="56" t="s">
        <v>26</v>
      </c>
      <c r="L23" s="173" t="s">
        <v>26</v>
      </c>
      <c r="M23" s="56" t="s">
        <v>26</v>
      </c>
      <c r="N23" s="56" t="s">
        <v>26</v>
      </c>
      <c r="O23" s="56" t="s">
        <v>26</v>
      </c>
      <c r="P23" s="56"/>
      <c r="Q23" s="56" t="s">
        <v>26</v>
      </c>
      <c r="R23" s="56" t="s">
        <v>26</v>
      </c>
      <c r="S23" s="173" t="s">
        <v>26</v>
      </c>
      <c r="T23" s="56" t="s">
        <v>26</v>
      </c>
      <c r="U23" s="56" t="s">
        <v>26</v>
      </c>
      <c r="V23" s="56" t="s">
        <v>26</v>
      </c>
      <c r="W23" s="56"/>
      <c r="X23" s="56" t="s">
        <v>26</v>
      </c>
      <c r="Y23" s="56" t="s">
        <v>26</v>
      </c>
      <c r="Z23" s="173" t="s">
        <v>26</v>
      </c>
      <c r="AA23" s="56" t="s">
        <v>26</v>
      </c>
      <c r="AB23" s="56" t="s">
        <v>26</v>
      </c>
      <c r="AC23" s="56" t="s">
        <v>26</v>
      </c>
      <c r="AD23" s="56"/>
      <c r="AE23" s="61">
        <v>1519.06</v>
      </c>
      <c r="AF23" s="57">
        <v>4.76</v>
      </c>
      <c r="AG23" s="183">
        <f t="shared" si="0"/>
        <v>141.72222176</v>
      </c>
      <c r="AH23" s="57">
        <v>38.33</v>
      </c>
      <c r="AI23" s="57">
        <v>4.76</v>
      </c>
      <c r="AJ23" s="57">
        <f t="shared" si="1"/>
        <v>3.5760356799999995</v>
      </c>
      <c r="AK23" s="56"/>
      <c r="AL23" s="58">
        <v>2003.32</v>
      </c>
      <c r="AM23" s="57">
        <v>3.74</v>
      </c>
      <c r="AN23" s="183">
        <f t="shared" si="2"/>
        <v>146.85136928000003</v>
      </c>
      <c r="AO23" s="57">
        <v>50.55</v>
      </c>
      <c r="AP23" s="57">
        <v>3.74</v>
      </c>
      <c r="AQ23" s="57">
        <f t="shared" si="3"/>
        <v>3.7055172</v>
      </c>
      <c r="AR23" s="56"/>
      <c r="AS23" s="61">
        <v>1610.38</v>
      </c>
      <c r="AT23" s="57">
        <v>4.58</v>
      </c>
      <c r="AU23" s="183">
        <f t="shared" si="4"/>
        <v>144.56059184000003</v>
      </c>
      <c r="AV23" s="57">
        <v>40.64</v>
      </c>
      <c r="AW23" s="57">
        <v>4.58</v>
      </c>
      <c r="AX23" s="57">
        <f t="shared" si="5"/>
        <v>3.6481715199999996</v>
      </c>
      <c r="AY23" s="56"/>
      <c r="AZ23" s="61">
        <v>1862.76</v>
      </c>
      <c r="BA23" s="57">
        <v>3.99</v>
      </c>
      <c r="BB23" s="183">
        <f t="shared" si="6"/>
        <v>145.67528303999998</v>
      </c>
      <c r="BC23" s="57">
        <v>47.01</v>
      </c>
      <c r="BD23" s="57">
        <v>3.99</v>
      </c>
      <c r="BE23" s="57">
        <f t="shared" si="7"/>
        <v>3.6763700400000006</v>
      </c>
      <c r="BF23" s="56"/>
      <c r="BG23" s="61">
        <v>1173.97</v>
      </c>
      <c r="BH23" s="57">
        <v>5.87</v>
      </c>
      <c r="BI23" s="183">
        <f t="shared" si="8"/>
        <v>135.06759644000002</v>
      </c>
      <c r="BJ23" s="57">
        <v>29.63</v>
      </c>
      <c r="BK23" s="57">
        <v>5.87</v>
      </c>
      <c r="BL23" s="57">
        <f t="shared" si="9"/>
        <v>3.40899076</v>
      </c>
      <c r="BM23" s="56"/>
      <c r="BN23" s="61">
        <v>2236.3</v>
      </c>
      <c r="BO23" s="57">
        <v>3.33</v>
      </c>
      <c r="BP23" s="183">
        <f t="shared" si="10"/>
        <v>145.95882840000002</v>
      </c>
      <c r="BQ23" s="57">
        <v>56.43</v>
      </c>
      <c r="BR23" s="57">
        <v>3.33</v>
      </c>
      <c r="BS23" s="57">
        <f t="shared" si="11"/>
        <v>3.68307324</v>
      </c>
      <c r="BT23" s="56"/>
      <c r="BU23" s="61">
        <v>1094.41</v>
      </c>
      <c r="BV23" s="57">
        <v>6.1</v>
      </c>
      <c r="BW23" s="183">
        <f t="shared" si="12"/>
        <v>130.8476596</v>
      </c>
      <c r="BX23" s="57">
        <v>27.62</v>
      </c>
      <c r="BY23" s="57">
        <v>6.1</v>
      </c>
      <c r="BZ23" s="57">
        <f t="shared" si="13"/>
        <v>3.3022472</v>
      </c>
      <c r="CA23" s="56"/>
      <c r="CB23" s="61">
        <v>2207.43</v>
      </c>
      <c r="CC23" s="56">
        <v>3.37</v>
      </c>
      <c r="CD23" s="183">
        <f t="shared" si="14"/>
        <v>145.80516636000002</v>
      </c>
      <c r="CE23" s="57">
        <v>55.7</v>
      </c>
      <c r="CF23" s="57">
        <v>3.37</v>
      </c>
      <c r="CG23" s="57">
        <f t="shared" si="15"/>
        <v>3.6790964</v>
      </c>
    </row>
    <row r="24" spans="1:85" s="8" customFormat="1" ht="9" customHeight="1">
      <c r="A24" s="9"/>
      <c r="B24" s="9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1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1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1"/>
      <c r="BH24" s="10"/>
      <c r="BI24" s="10"/>
      <c r="BJ24" s="10"/>
      <c r="BK24" s="10"/>
      <c r="BL24" s="10"/>
      <c r="BM24" s="10"/>
      <c r="BN24" s="10"/>
      <c r="BO24" s="11"/>
      <c r="BP24" s="10"/>
      <c r="BQ24" s="10"/>
      <c r="BR24" s="10"/>
      <c r="BS24" s="10"/>
      <c r="BT24" s="10"/>
      <c r="BU24" s="11"/>
      <c r="BV24" s="10"/>
      <c r="BW24" s="10"/>
      <c r="BX24" s="10"/>
      <c r="BY24" s="10"/>
      <c r="BZ24" s="10"/>
      <c r="CA24" s="10"/>
      <c r="CB24" s="11"/>
      <c r="CC24" s="11"/>
      <c r="CD24" s="10"/>
      <c r="CE24" s="10"/>
      <c r="CF24" s="10"/>
      <c r="CG24" s="10"/>
    </row>
    <row r="25" spans="1:2" s="6" customFormat="1" ht="12.75">
      <c r="A25" s="7" t="s">
        <v>9</v>
      </c>
      <c r="B25" s="7"/>
    </row>
    <row r="26" spans="1:2" s="6" customFormat="1" ht="12.75">
      <c r="A26" s="7" t="s">
        <v>10</v>
      </c>
      <c r="B26" s="7"/>
    </row>
    <row r="27" spans="1:85" ht="12.75">
      <c r="A27" s="2" t="s">
        <v>130</v>
      </c>
      <c r="E27" s="170"/>
      <c r="H27" s="170"/>
      <c r="I27" s="170"/>
      <c r="L27" s="170"/>
      <c r="O27" s="170"/>
      <c r="P27" s="170"/>
      <c r="S27" s="170"/>
      <c r="V27" s="170"/>
      <c r="W27" s="170"/>
      <c r="Z27" s="170"/>
      <c r="AC27" s="170"/>
      <c r="AD27" s="170"/>
      <c r="AG27" s="170"/>
      <c r="AJ27" s="170"/>
      <c r="AK27" s="170"/>
      <c r="AN27" s="170"/>
      <c r="AQ27" s="170"/>
      <c r="AR27" s="170"/>
      <c r="AU27" s="170"/>
      <c r="AX27" s="170"/>
      <c r="AY27" s="170"/>
      <c r="BB27" s="170"/>
      <c r="BE27" s="170"/>
      <c r="BF27" s="170"/>
      <c r="BI27" s="170"/>
      <c r="BL27" s="170"/>
      <c r="BM27" s="170"/>
      <c r="BP27" s="170"/>
      <c r="BS27" s="170"/>
      <c r="BT27" s="170"/>
      <c r="BW27" s="170"/>
      <c r="BZ27" s="170"/>
      <c r="CA27" s="170"/>
      <c r="CD27" s="170"/>
      <c r="CG27" s="170"/>
    </row>
    <row r="44" ht="12.75">
      <c r="M44" s="2" t="s">
        <v>125</v>
      </c>
    </row>
  </sheetData>
  <sheetProtection/>
  <mergeCells count="23">
    <mergeCell ref="CB12:CG12"/>
    <mergeCell ref="AL12:AQ12"/>
    <mergeCell ref="AS12:AX12"/>
    <mergeCell ref="AZ12:BE12"/>
    <mergeCell ref="BG12:BL12"/>
    <mergeCell ref="BN12:BS12"/>
    <mergeCell ref="BU12:BZ12"/>
    <mergeCell ref="A6:AF6"/>
    <mergeCell ref="A8:AF8"/>
    <mergeCell ref="A9:AF9"/>
    <mergeCell ref="A11:A13"/>
    <mergeCell ref="B11:B13"/>
    <mergeCell ref="C12:H12"/>
    <mergeCell ref="J12:O12"/>
    <mergeCell ref="Q12:V12"/>
    <mergeCell ref="X12:AC12"/>
    <mergeCell ref="AE12:AJ12"/>
    <mergeCell ref="BG11:BS11"/>
    <mergeCell ref="BU11:CG11"/>
    <mergeCell ref="C11:O11"/>
    <mergeCell ref="Q11:AC11"/>
    <mergeCell ref="AE11:AQ11"/>
    <mergeCell ref="AS11:BE11"/>
  </mergeCells>
  <printOptions horizontalCentered="1" verticalCentered="1"/>
  <pageMargins left="0.7480314960629921" right="0.7086614173228347" top="0.984251968503937" bottom="0.984251968503937" header="0" footer="0"/>
  <pageSetup horizontalDpi="600" verticalDpi="600" orientation="landscape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BE30"/>
  <sheetViews>
    <sheetView showGridLines="0" zoomScale="75" zoomScaleNormal="75" zoomScalePageLayoutView="0" workbookViewId="0" topLeftCell="A1">
      <pane xSplit="18810" topLeftCell="AP1" activePane="topLeft" state="split"/>
      <selection pane="topLeft" activeCell="J43" sqref="J43"/>
      <selection pane="topRight" activeCell="AP1" sqref="AP1"/>
    </sheetView>
  </sheetViews>
  <sheetFormatPr defaultColWidth="11.421875" defaultRowHeight="12.75"/>
  <cols>
    <col min="1" max="1" width="15.57421875" style="2" customWidth="1"/>
    <col min="2" max="2" width="11.00390625" style="2" customWidth="1"/>
    <col min="3" max="3" width="7.57421875" style="2" customWidth="1"/>
    <col min="4" max="4" width="5.28125" style="2" customWidth="1"/>
    <col min="5" max="5" width="4.7109375" style="2" bestFit="1" customWidth="1"/>
    <col min="6" max="6" width="5.28125" style="2" bestFit="1" customWidth="1"/>
    <col min="7" max="7" width="4.57421875" style="2" bestFit="1" customWidth="1"/>
    <col min="8" max="8" width="4.7109375" style="2" bestFit="1" customWidth="1"/>
    <col min="9" max="9" width="2.00390625" style="2" customWidth="1"/>
    <col min="10" max="10" width="6.8515625" style="2" bestFit="1" customWidth="1"/>
    <col min="11" max="11" width="4.57421875" style="2" bestFit="1" customWidth="1"/>
    <col min="12" max="12" width="4.7109375" style="2" bestFit="1" customWidth="1"/>
    <col min="13" max="13" width="5.7109375" style="2" bestFit="1" customWidth="1"/>
    <col min="14" max="14" width="4.57421875" style="2" bestFit="1" customWidth="1"/>
    <col min="15" max="15" width="4.7109375" style="2" bestFit="1" customWidth="1"/>
    <col min="16" max="16" width="2.00390625" style="2" customWidth="1"/>
    <col min="17" max="17" width="5.57421875" style="2" customWidth="1"/>
    <col min="18" max="18" width="6.57421875" style="2" customWidth="1"/>
    <col min="19" max="19" width="4.7109375" style="2" bestFit="1" customWidth="1"/>
    <col min="20" max="20" width="8.00390625" style="2" customWidth="1"/>
    <col min="21" max="21" width="4.140625" style="2" customWidth="1"/>
    <col min="22" max="22" width="4.7109375" style="2" bestFit="1" customWidth="1"/>
    <col min="23" max="23" width="1.8515625" style="2" customWidth="1"/>
    <col min="24" max="24" width="6.421875" style="2" bestFit="1" customWidth="1"/>
    <col min="25" max="25" width="4.57421875" style="2" bestFit="1" customWidth="1"/>
    <col min="26" max="26" width="4.7109375" style="2" bestFit="1" customWidth="1"/>
    <col min="27" max="27" width="5.7109375" style="2" bestFit="1" customWidth="1"/>
    <col min="28" max="29" width="4.57421875" style="2" bestFit="1" customWidth="1"/>
    <col min="30" max="30" width="1.8515625" style="2" customWidth="1"/>
    <col min="31" max="31" width="5.421875" style="2" bestFit="1" customWidth="1"/>
    <col min="32" max="32" width="4.8515625" style="2" bestFit="1" customWidth="1"/>
    <col min="33" max="33" width="4.7109375" style="2" bestFit="1" customWidth="1"/>
    <col min="34" max="34" width="5.28125" style="2" bestFit="1" customWidth="1"/>
    <col min="35" max="36" width="4.57421875" style="2" bestFit="1" customWidth="1"/>
    <col min="37" max="37" width="1.8515625" style="2" customWidth="1"/>
    <col min="38" max="38" width="6.421875" style="2" bestFit="1" customWidth="1"/>
    <col min="39" max="39" width="4.57421875" style="2" bestFit="1" customWidth="1"/>
    <col min="40" max="40" width="4.7109375" style="2" bestFit="1" customWidth="1"/>
    <col min="41" max="41" width="5.7109375" style="2" bestFit="1" customWidth="1"/>
    <col min="42" max="42" width="4.140625" style="2" customWidth="1"/>
    <col min="43" max="43" width="4.7109375" style="2" bestFit="1" customWidth="1"/>
    <col min="44" max="44" width="1.8515625" style="2" customWidth="1"/>
    <col min="45" max="45" width="6.421875" style="2" bestFit="1" customWidth="1"/>
    <col min="46" max="46" width="4.57421875" style="2" bestFit="1" customWidth="1"/>
    <col min="47" max="47" width="4.7109375" style="2" bestFit="1" customWidth="1"/>
    <col min="48" max="48" width="6.140625" style="2" customWidth="1"/>
    <col min="49" max="49" width="4.140625" style="2" customWidth="1"/>
    <col min="50" max="50" width="4.7109375" style="2" bestFit="1" customWidth="1"/>
    <col min="51" max="51" width="1.421875" style="2" customWidth="1"/>
    <col min="52" max="52" width="6.421875" style="2" bestFit="1" customWidth="1"/>
    <col min="53" max="53" width="4.57421875" style="2" bestFit="1" customWidth="1"/>
    <col min="54" max="54" width="4.7109375" style="2" bestFit="1" customWidth="1"/>
    <col min="55" max="55" width="5.7109375" style="2" bestFit="1" customWidth="1"/>
    <col min="56" max="56" width="4.140625" style="2" customWidth="1"/>
    <col min="57" max="57" width="4.7109375" style="2" bestFit="1" customWidth="1"/>
    <col min="58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57" s="4" customFormat="1" ht="12.75" customHeight="1">
      <c r="A6" s="334" t="s">
        <v>68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"/>
      <c r="AA6" s="3"/>
      <c r="AB6" s="3"/>
      <c r="AC6" s="3"/>
      <c r="AD6" s="3"/>
      <c r="AG6" s="3"/>
      <c r="AH6" s="3"/>
      <c r="AI6" s="3"/>
      <c r="AJ6" s="3"/>
      <c r="AK6" s="3"/>
      <c r="AN6" s="3"/>
      <c r="AO6" s="3"/>
      <c r="AP6" s="3"/>
      <c r="AQ6" s="3"/>
      <c r="AR6" s="3"/>
      <c r="AU6" s="3"/>
      <c r="AV6" s="3"/>
      <c r="AW6" s="3"/>
      <c r="AX6" s="3"/>
      <c r="AY6" s="3"/>
      <c r="BB6" s="3"/>
      <c r="BC6" s="3"/>
      <c r="BD6" s="3"/>
      <c r="BE6" s="3"/>
    </row>
    <row r="7" spans="1:57" s="4" customFormat="1" ht="15">
      <c r="A7" s="28" t="s">
        <v>116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"/>
      <c r="AA8" s="3"/>
      <c r="AB8" s="3"/>
      <c r="AC8" s="3"/>
      <c r="AD8" s="3"/>
      <c r="AG8" s="3"/>
      <c r="AH8" s="3"/>
      <c r="AI8" s="3"/>
      <c r="AJ8" s="3"/>
      <c r="AK8" s="3"/>
      <c r="AN8" s="3"/>
      <c r="AO8" s="3"/>
      <c r="AP8" s="3"/>
      <c r="AQ8" s="3"/>
      <c r="AR8" s="3"/>
      <c r="AU8" s="3"/>
      <c r="AV8" s="3"/>
      <c r="AW8" s="3"/>
      <c r="AX8" s="3"/>
      <c r="AY8" s="3"/>
      <c r="BB8" s="3"/>
      <c r="BC8" s="3"/>
      <c r="BD8" s="3"/>
      <c r="BE8" s="3"/>
    </row>
    <row r="9" spans="1:57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5"/>
      <c r="AA9" s="5"/>
      <c r="AB9" s="5"/>
      <c r="AC9" s="5"/>
      <c r="AD9" s="5"/>
      <c r="AG9" s="5"/>
      <c r="AH9" s="5"/>
      <c r="AI9" s="5"/>
      <c r="AJ9" s="5"/>
      <c r="AK9" s="5"/>
      <c r="AN9" s="5"/>
      <c r="AO9" s="5"/>
      <c r="AP9" s="5"/>
      <c r="AQ9" s="5"/>
      <c r="AR9" s="5"/>
      <c r="AU9" s="5"/>
      <c r="AV9" s="5"/>
      <c r="AW9" s="5"/>
      <c r="AX9" s="5"/>
      <c r="AY9" s="5"/>
      <c r="BB9" s="5"/>
      <c r="BC9" s="5"/>
      <c r="BD9" s="5"/>
      <c r="BE9" s="5"/>
    </row>
    <row r="10" spans="1:57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s="8" customFormat="1" ht="18.75" customHeight="1">
      <c r="A11" s="329" t="s">
        <v>16</v>
      </c>
      <c r="B11" s="329" t="s">
        <v>20</v>
      </c>
      <c r="C11" s="336" t="s">
        <v>34</v>
      </c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43"/>
      <c r="AE11" s="336" t="s">
        <v>35</v>
      </c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</row>
    <row r="12" spans="1:57" s="8" customFormat="1" ht="12.75">
      <c r="A12" s="330"/>
      <c r="B12" s="330"/>
      <c r="C12" s="339" t="s">
        <v>31</v>
      </c>
      <c r="D12" s="339"/>
      <c r="E12" s="339"/>
      <c r="F12" s="339"/>
      <c r="G12" s="339"/>
      <c r="H12" s="339"/>
      <c r="I12" s="80"/>
      <c r="J12" s="339" t="s">
        <v>57</v>
      </c>
      <c r="K12" s="339"/>
      <c r="L12" s="339"/>
      <c r="M12" s="339"/>
      <c r="N12" s="339"/>
      <c r="O12" s="339"/>
      <c r="P12" s="180"/>
      <c r="Q12" s="339" t="s">
        <v>56</v>
      </c>
      <c r="R12" s="339"/>
      <c r="S12" s="339"/>
      <c r="T12" s="339"/>
      <c r="U12" s="339"/>
      <c r="V12" s="339"/>
      <c r="W12" s="80"/>
      <c r="X12" s="339" t="s">
        <v>32</v>
      </c>
      <c r="Y12" s="339"/>
      <c r="Z12" s="339"/>
      <c r="AA12" s="339"/>
      <c r="AB12" s="339"/>
      <c r="AC12" s="339"/>
      <c r="AD12" s="80"/>
      <c r="AE12" s="339" t="s">
        <v>31</v>
      </c>
      <c r="AF12" s="339"/>
      <c r="AG12" s="339"/>
      <c r="AH12" s="339"/>
      <c r="AI12" s="339"/>
      <c r="AJ12" s="339"/>
      <c r="AK12" s="80"/>
      <c r="AL12" s="339" t="s">
        <v>57</v>
      </c>
      <c r="AM12" s="339"/>
      <c r="AN12" s="339"/>
      <c r="AO12" s="339"/>
      <c r="AP12" s="339"/>
      <c r="AQ12" s="339"/>
      <c r="AR12" s="80"/>
      <c r="AS12" s="339" t="s">
        <v>56</v>
      </c>
      <c r="AT12" s="339"/>
      <c r="AU12" s="339"/>
      <c r="AV12" s="339"/>
      <c r="AW12" s="339"/>
      <c r="AX12" s="339"/>
      <c r="AY12" s="80"/>
      <c r="AZ12" s="339" t="s">
        <v>32</v>
      </c>
      <c r="BA12" s="339"/>
      <c r="BB12" s="339"/>
      <c r="BC12" s="339"/>
      <c r="BD12" s="339"/>
      <c r="BE12" s="339"/>
    </row>
    <row r="13" spans="1:57" s="8" customFormat="1" ht="24.75" customHeight="1">
      <c r="A13" s="331"/>
      <c r="B13" s="331"/>
      <c r="C13" s="33" t="s">
        <v>115</v>
      </c>
      <c r="D13" s="24" t="s">
        <v>11</v>
      </c>
      <c r="E13" s="33" t="s">
        <v>129</v>
      </c>
      <c r="F13" s="24" t="s">
        <v>114</v>
      </c>
      <c r="G13" s="24" t="s">
        <v>11</v>
      </c>
      <c r="H13" s="33" t="s">
        <v>129</v>
      </c>
      <c r="I13" s="33"/>
      <c r="J13" s="33" t="s">
        <v>115</v>
      </c>
      <c r="K13" s="24" t="s">
        <v>11</v>
      </c>
      <c r="L13" s="33" t="s">
        <v>129</v>
      </c>
      <c r="M13" s="24" t="s">
        <v>114</v>
      </c>
      <c r="N13" s="24" t="s">
        <v>11</v>
      </c>
      <c r="O13" s="33" t="s">
        <v>129</v>
      </c>
      <c r="P13" s="33"/>
      <c r="Q13" s="33" t="s">
        <v>115</v>
      </c>
      <c r="R13" s="24" t="s">
        <v>11</v>
      </c>
      <c r="S13" s="33" t="s">
        <v>129</v>
      </c>
      <c r="T13" s="24" t="s">
        <v>114</v>
      </c>
      <c r="U13" s="24" t="s">
        <v>11</v>
      </c>
      <c r="V13" s="33" t="s">
        <v>129</v>
      </c>
      <c r="W13" s="33"/>
      <c r="X13" s="33" t="s">
        <v>115</v>
      </c>
      <c r="Y13" s="24" t="s">
        <v>11</v>
      </c>
      <c r="Z13" s="33" t="s">
        <v>129</v>
      </c>
      <c r="AA13" s="24" t="s">
        <v>114</v>
      </c>
      <c r="AB13" s="24" t="s">
        <v>11</v>
      </c>
      <c r="AC13" s="33" t="s">
        <v>129</v>
      </c>
      <c r="AD13" s="33"/>
      <c r="AE13" s="33" t="s">
        <v>115</v>
      </c>
      <c r="AF13" s="24" t="s">
        <v>11</v>
      </c>
      <c r="AG13" s="33" t="s">
        <v>129</v>
      </c>
      <c r="AH13" s="24" t="s">
        <v>114</v>
      </c>
      <c r="AI13" s="24" t="s">
        <v>11</v>
      </c>
      <c r="AJ13" s="33" t="s">
        <v>129</v>
      </c>
      <c r="AK13" s="33"/>
      <c r="AL13" s="33" t="s">
        <v>115</v>
      </c>
      <c r="AM13" s="24" t="s">
        <v>11</v>
      </c>
      <c r="AN13" s="33" t="s">
        <v>129</v>
      </c>
      <c r="AO13" s="24" t="s">
        <v>114</v>
      </c>
      <c r="AP13" s="24" t="s">
        <v>11</v>
      </c>
      <c r="AQ13" s="33" t="s">
        <v>129</v>
      </c>
      <c r="AR13" s="33"/>
      <c r="AS13" s="33" t="s">
        <v>115</v>
      </c>
      <c r="AT13" s="24" t="s">
        <v>11</v>
      </c>
      <c r="AU13" s="33" t="s">
        <v>129</v>
      </c>
      <c r="AV13" s="24" t="s">
        <v>114</v>
      </c>
      <c r="AW13" s="24" t="s">
        <v>11</v>
      </c>
      <c r="AX13" s="33" t="s">
        <v>129</v>
      </c>
      <c r="AY13" s="33"/>
      <c r="AZ13" s="33" t="s">
        <v>115</v>
      </c>
      <c r="BA13" s="24" t="s">
        <v>11</v>
      </c>
      <c r="BB13" s="33" t="s">
        <v>129</v>
      </c>
      <c r="BC13" s="24" t="s">
        <v>114</v>
      </c>
      <c r="BD13" s="24" t="s">
        <v>11</v>
      </c>
      <c r="BE13" s="33" t="s">
        <v>129</v>
      </c>
    </row>
    <row r="14" spans="1:57" s="8" customFormat="1" ht="14.25" customHeight="1">
      <c r="A14" s="65"/>
      <c r="B14" s="66"/>
      <c r="C14" s="63"/>
      <c r="D14" s="64"/>
      <c r="E14" s="64"/>
      <c r="F14" s="64"/>
      <c r="G14" s="64"/>
      <c r="H14" s="64"/>
      <c r="I14" s="64"/>
      <c r="J14" s="63"/>
      <c r="K14" s="64"/>
      <c r="L14" s="64"/>
      <c r="M14" s="64"/>
      <c r="N14" s="64"/>
      <c r="O14" s="64"/>
      <c r="P14" s="64"/>
      <c r="Q14" s="63"/>
      <c r="R14" s="64"/>
      <c r="S14" s="64"/>
      <c r="T14" s="64"/>
      <c r="U14" s="64"/>
      <c r="V14" s="64"/>
      <c r="W14" s="64"/>
      <c r="X14" s="63"/>
      <c r="Y14" s="64"/>
      <c r="Z14" s="64"/>
      <c r="AA14" s="64"/>
      <c r="AB14" s="64"/>
      <c r="AC14" s="64"/>
      <c r="AD14" s="64"/>
      <c r="AE14" s="63"/>
      <c r="AF14" s="64"/>
      <c r="AG14" s="64"/>
      <c r="AH14" s="64"/>
      <c r="AI14" s="64"/>
      <c r="AJ14" s="64"/>
      <c r="AK14" s="64"/>
      <c r="AL14" s="63"/>
      <c r="AM14" s="64"/>
      <c r="AN14" s="64"/>
      <c r="AO14" s="64"/>
      <c r="AP14" s="64"/>
      <c r="AQ14" s="64"/>
      <c r="AR14" s="64"/>
      <c r="AS14" s="63"/>
      <c r="AT14" s="64"/>
      <c r="AU14" s="64"/>
      <c r="AV14" s="64"/>
      <c r="AW14" s="64"/>
      <c r="AX14" s="64"/>
      <c r="AY14" s="64"/>
      <c r="AZ14" s="63"/>
      <c r="BA14" s="64"/>
      <c r="BB14" s="64"/>
      <c r="BC14" s="64"/>
      <c r="BD14" s="64"/>
      <c r="BE14" s="64"/>
    </row>
    <row r="15" spans="1:57" s="8" customFormat="1" ht="14.25" customHeight="1">
      <c r="A15" s="18" t="s">
        <v>15</v>
      </c>
      <c r="B15" s="31"/>
      <c r="C15" s="70">
        <v>1012.67</v>
      </c>
      <c r="D15" s="71">
        <v>5.68</v>
      </c>
      <c r="E15" s="174">
        <f>1.96*C15*D15/100</f>
        <v>112.73852575999997</v>
      </c>
      <c r="F15" s="71">
        <v>16.4</v>
      </c>
      <c r="G15" s="71">
        <v>5.68</v>
      </c>
      <c r="H15" s="71">
        <f>1.96*F15*G15/100</f>
        <v>1.8257791999999997</v>
      </c>
      <c r="I15" s="71"/>
      <c r="J15" s="70">
        <v>2533.39</v>
      </c>
      <c r="K15" s="71">
        <v>3.1</v>
      </c>
      <c r="L15" s="174">
        <f>1.96*J15*K15/100</f>
        <v>153.92877639999998</v>
      </c>
      <c r="M15" s="71">
        <v>41.02</v>
      </c>
      <c r="N15" s="71">
        <v>3.1</v>
      </c>
      <c r="O15" s="71">
        <f>1.96*M15*N15/100</f>
        <v>2.4923752</v>
      </c>
      <c r="P15" s="71"/>
      <c r="Q15" s="21">
        <v>954.18</v>
      </c>
      <c r="R15" s="71">
        <v>5.49</v>
      </c>
      <c r="S15" s="174">
        <f>1.96*Q15*R15/100</f>
        <v>102.67358472</v>
      </c>
      <c r="T15" s="71">
        <v>15.45</v>
      </c>
      <c r="U15" s="71">
        <v>5.49</v>
      </c>
      <c r="V15" s="71">
        <f>1.96*T15*U15/100</f>
        <v>1.6624818</v>
      </c>
      <c r="W15" s="71"/>
      <c r="X15" s="70">
        <v>1596.18</v>
      </c>
      <c r="Y15" s="71">
        <v>4.29</v>
      </c>
      <c r="Z15" s="174">
        <f>1.96*X15*Y15/100</f>
        <v>134.21319912</v>
      </c>
      <c r="AA15" s="71">
        <v>25.84</v>
      </c>
      <c r="AB15" s="71">
        <v>4.29</v>
      </c>
      <c r="AC15" s="71">
        <f>1.96*AA15*AB15/100</f>
        <v>2.1727305599999998</v>
      </c>
      <c r="AD15" s="71"/>
      <c r="AE15" s="21">
        <v>857.82</v>
      </c>
      <c r="AF15" s="71">
        <v>6.7</v>
      </c>
      <c r="AG15" s="174">
        <f>1.96*AE15*AF15/100</f>
        <v>112.6489224</v>
      </c>
      <c r="AH15" s="71">
        <v>13.89</v>
      </c>
      <c r="AI15" s="71">
        <v>6.7</v>
      </c>
      <c r="AJ15" s="71">
        <f>1.96*AH15*AI15/100</f>
        <v>1.8240348</v>
      </c>
      <c r="AK15" s="71"/>
      <c r="AL15" s="70">
        <v>2470.9</v>
      </c>
      <c r="AM15" s="71">
        <v>3.19</v>
      </c>
      <c r="AN15" s="174">
        <f>1.96*AL15*AM15/100</f>
        <v>154.4905516</v>
      </c>
      <c r="AO15" s="71">
        <v>40</v>
      </c>
      <c r="AP15" s="71">
        <v>3.19</v>
      </c>
      <c r="AQ15" s="71">
        <f>1.96*AO15*AP15/100</f>
        <v>2.50096</v>
      </c>
      <c r="AR15" s="71"/>
      <c r="AS15" s="70">
        <v>1095.24</v>
      </c>
      <c r="AT15" s="71">
        <v>5.39</v>
      </c>
      <c r="AU15" s="174">
        <f>1.96*AS15*AT15/100</f>
        <v>115.70553455999999</v>
      </c>
      <c r="AV15" s="71">
        <v>17.73</v>
      </c>
      <c r="AW15" s="71">
        <v>5.39</v>
      </c>
      <c r="AX15" s="71">
        <f>1.96*AV15*AW15/100</f>
        <v>1.87306812</v>
      </c>
      <c r="AY15" s="71"/>
      <c r="AZ15" s="70">
        <v>1631.72</v>
      </c>
      <c r="BA15" s="71">
        <v>4.06</v>
      </c>
      <c r="BB15" s="174">
        <f>1.96*AZ15*BA15/100</f>
        <v>129.84575071999998</v>
      </c>
      <c r="BC15" s="71">
        <v>26.42</v>
      </c>
      <c r="BD15" s="71">
        <v>4.06</v>
      </c>
      <c r="BE15" s="71">
        <f>1.96*BC15*BD15/100</f>
        <v>2.10239792</v>
      </c>
    </row>
    <row r="16" spans="1:57" s="8" customFormat="1" ht="12">
      <c r="A16" s="17"/>
      <c r="B16" s="30" t="s">
        <v>51</v>
      </c>
      <c r="C16" s="22">
        <v>539.3</v>
      </c>
      <c r="D16" s="73">
        <v>6.89</v>
      </c>
      <c r="E16" s="175">
        <f aca="true" t="shared" si="0" ref="E16:E26">1.96*C16*D16/100</f>
        <v>72.82922919999999</v>
      </c>
      <c r="F16" s="73">
        <v>18.28</v>
      </c>
      <c r="G16" s="73">
        <v>6.89</v>
      </c>
      <c r="H16" s="73">
        <f aca="true" t="shared" si="1" ref="H16:H26">1.96*F16*G16/100</f>
        <v>2.46860432</v>
      </c>
      <c r="I16" s="73"/>
      <c r="J16" s="81">
        <v>1123.78</v>
      </c>
      <c r="K16" s="73">
        <v>3.97</v>
      </c>
      <c r="L16" s="175">
        <f aca="true" t="shared" si="2" ref="L16:L26">1.96*J16*K16/100</f>
        <v>87.44356936</v>
      </c>
      <c r="M16" s="73">
        <v>38.09</v>
      </c>
      <c r="N16" s="73">
        <v>3.97</v>
      </c>
      <c r="O16" s="73">
        <f aca="true" t="shared" si="3" ref="O16:O26">1.96*M16*N16/100</f>
        <v>2.96385908</v>
      </c>
      <c r="P16" s="73"/>
      <c r="Q16" s="22">
        <v>440.76</v>
      </c>
      <c r="R16" s="73">
        <v>7.33</v>
      </c>
      <c r="S16" s="175">
        <f aca="true" t="shared" si="4" ref="S16:S26">1.96*Q16*R16/100</f>
        <v>63.32310768</v>
      </c>
      <c r="T16" s="73">
        <v>14.94</v>
      </c>
      <c r="U16" s="73">
        <v>7.33</v>
      </c>
      <c r="V16" s="73">
        <f aca="true" t="shared" si="5" ref="V16:V26">1.96*T16*U16/100</f>
        <v>2.14639992</v>
      </c>
      <c r="W16" s="73"/>
      <c r="X16" s="22">
        <v>818.03</v>
      </c>
      <c r="Y16" s="73">
        <v>5.15</v>
      </c>
      <c r="Z16" s="175">
        <f aca="true" t="shared" si="6" ref="Z16:Z26">1.96*X16*Y16/100</f>
        <v>82.57194820000001</v>
      </c>
      <c r="AA16" s="73">
        <v>27.73</v>
      </c>
      <c r="AB16" s="73">
        <v>5.15</v>
      </c>
      <c r="AC16" s="73">
        <f aca="true" t="shared" si="7" ref="AC16:AC26">1.96*AA16*AB16/100</f>
        <v>2.7990662000000004</v>
      </c>
      <c r="AD16" s="73"/>
      <c r="AE16" s="22">
        <v>422.04</v>
      </c>
      <c r="AF16" s="73">
        <v>7.92</v>
      </c>
      <c r="AG16" s="175">
        <f aca="true" t="shared" si="8" ref="AG16:AG26">1.96*AE16*AF16/100</f>
        <v>65.51411328</v>
      </c>
      <c r="AH16" s="73">
        <v>14.3</v>
      </c>
      <c r="AI16" s="73">
        <v>7.92</v>
      </c>
      <c r="AJ16" s="73">
        <f aca="true" t="shared" si="9" ref="AJ16:AJ26">1.96*AH16*AI16/100</f>
        <v>2.2198176000000003</v>
      </c>
      <c r="AK16" s="73"/>
      <c r="AL16" s="22">
        <v>1108.49</v>
      </c>
      <c r="AM16" s="73">
        <v>4.02</v>
      </c>
      <c r="AN16" s="175">
        <f aca="true" t="shared" si="10" ref="AN16:AN26">1.96*AL16*AM16/100</f>
        <v>87.34014407999997</v>
      </c>
      <c r="AO16" s="73">
        <v>37.57</v>
      </c>
      <c r="AP16" s="73">
        <v>4.02</v>
      </c>
      <c r="AQ16" s="73">
        <f aca="true" t="shared" si="11" ref="AQ16:AQ26">1.96*AO16*AP16/100</f>
        <v>2.9602154399999994</v>
      </c>
      <c r="AR16" s="73"/>
      <c r="AS16" s="22">
        <v>491.22</v>
      </c>
      <c r="AT16" s="73">
        <v>7.04</v>
      </c>
      <c r="AU16" s="175">
        <f aca="true" t="shared" si="12" ref="AU16:AU26">1.96*AS16*AT16/100</f>
        <v>67.78050048</v>
      </c>
      <c r="AV16" s="73">
        <v>16.65</v>
      </c>
      <c r="AW16" s="73">
        <v>7.04</v>
      </c>
      <c r="AX16" s="73">
        <f aca="true" t="shared" si="13" ref="AX16:AX26">1.96*AV16*AW16/100</f>
        <v>2.2974335999999997</v>
      </c>
      <c r="AY16" s="73"/>
      <c r="AZ16" s="22">
        <v>868.18</v>
      </c>
      <c r="BA16" s="73">
        <v>4.91</v>
      </c>
      <c r="BB16" s="175">
        <f aca="true" t="shared" si="14" ref="BB16:BB26">1.96*AZ16*BA16/100</f>
        <v>83.55017047999999</v>
      </c>
      <c r="BC16" s="73">
        <v>29.43</v>
      </c>
      <c r="BD16" s="73">
        <v>4.91</v>
      </c>
      <c r="BE16" s="73">
        <f aca="true" t="shared" si="15" ref="BE16:BE26">1.96*BC16*BD16/100</f>
        <v>2.83222548</v>
      </c>
    </row>
    <row r="17" spans="1:57" s="8" customFormat="1" ht="12">
      <c r="A17" s="18"/>
      <c r="B17" s="31" t="s">
        <v>18</v>
      </c>
      <c r="C17" s="75">
        <v>375.86</v>
      </c>
      <c r="D17" s="76">
        <v>8.15</v>
      </c>
      <c r="E17" s="75">
        <f t="shared" si="0"/>
        <v>60.039876400000004</v>
      </c>
      <c r="F17" s="76">
        <v>15.63</v>
      </c>
      <c r="G17" s="76">
        <v>8.15</v>
      </c>
      <c r="H17" s="76">
        <f t="shared" si="1"/>
        <v>2.4967362000000004</v>
      </c>
      <c r="I17" s="76"/>
      <c r="J17" s="75">
        <v>934.46</v>
      </c>
      <c r="K17" s="76">
        <v>4.35</v>
      </c>
      <c r="L17" s="75">
        <f t="shared" si="2"/>
        <v>79.6720596</v>
      </c>
      <c r="M17" s="76">
        <v>38.87</v>
      </c>
      <c r="N17" s="76">
        <v>4.35</v>
      </c>
      <c r="O17" s="76">
        <f t="shared" si="3"/>
        <v>3.3140561999999996</v>
      </c>
      <c r="P17" s="76"/>
      <c r="Q17" s="75">
        <v>452.68</v>
      </c>
      <c r="R17" s="76">
        <v>7.19</v>
      </c>
      <c r="S17" s="75">
        <f t="shared" si="4"/>
        <v>63.793476319999996</v>
      </c>
      <c r="T17" s="76">
        <v>18.83</v>
      </c>
      <c r="U17" s="76">
        <v>7.19</v>
      </c>
      <c r="V17" s="76">
        <f t="shared" si="5"/>
        <v>2.65359892</v>
      </c>
      <c r="W17" s="76"/>
      <c r="X17" s="75">
        <v>627.76</v>
      </c>
      <c r="Y17" s="76">
        <v>5.82</v>
      </c>
      <c r="Z17" s="75">
        <f t="shared" si="6"/>
        <v>71.60983872</v>
      </c>
      <c r="AA17" s="76">
        <v>26.11</v>
      </c>
      <c r="AB17" s="76">
        <v>5.82</v>
      </c>
      <c r="AC17" s="76">
        <f t="shared" si="7"/>
        <v>2.97841992</v>
      </c>
      <c r="AD17" s="76"/>
      <c r="AE17" s="75">
        <v>305.42</v>
      </c>
      <c r="AF17" s="76">
        <v>9.32</v>
      </c>
      <c r="AG17" s="75">
        <f t="shared" si="8"/>
        <v>55.79168224</v>
      </c>
      <c r="AH17" s="76">
        <v>12.7</v>
      </c>
      <c r="AI17" s="76">
        <v>9.32</v>
      </c>
      <c r="AJ17" s="76">
        <f t="shared" si="9"/>
        <v>2.3199343999999997</v>
      </c>
      <c r="AK17" s="76"/>
      <c r="AL17" s="75">
        <v>942.42</v>
      </c>
      <c r="AM17" s="76">
        <v>4.31</v>
      </c>
      <c r="AN17" s="75">
        <f t="shared" si="10"/>
        <v>79.61187192</v>
      </c>
      <c r="AO17" s="76">
        <v>39.2</v>
      </c>
      <c r="AP17" s="76">
        <v>4.31</v>
      </c>
      <c r="AQ17" s="76">
        <f t="shared" si="11"/>
        <v>3.3114592</v>
      </c>
      <c r="AR17" s="76"/>
      <c r="AS17" s="75">
        <v>476.96</v>
      </c>
      <c r="AT17" s="76">
        <v>6.95</v>
      </c>
      <c r="AU17" s="75">
        <f t="shared" si="12"/>
        <v>64.9714912</v>
      </c>
      <c r="AV17" s="76">
        <v>19.84</v>
      </c>
      <c r="AW17" s="76">
        <v>6.95</v>
      </c>
      <c r="AX17" s="76">
        <f t="shared" si="13"/>
        <v>2.7026048000000005</v>
      </c>
      <c r="AY17" s="76"/>
      <c r="AZ17" s="75">
        <v>657.15</v>
      </c>
      <c r="BA17" s="72">
        <v>5.66</v>
      </c>
      <c r="BB17" s="75">
        <f t="shared" si="14"/>
        <v>72.9015924</v>
      </c>
      <c r="BC17" s="76">
        <v>27.33</v>
      </c>
      <c r="BD17" s="76">
        <v>5.66</v>
      </c>
      <c r="BE17" s="76">
        <f t="shared" si="15"/>
        <v>3.03188088</v>
      </c>
    </row>
    <row r="18" spans="1:57" s="8" customFormat="1" ht="12">
      <c r="A18" s="17"/>
      <c r="B18" s="30" t="s">
        <v>19</v>
      </c>
      <c r="C18" s="22">
        <v>97.51</v>
      </c>
      <c r="D18" s="73">
        <v>32.27</v>
      </c>
      <c r="E18" s="175">
        <f t="shared" si="0"/>
        <v>61.67429492000001</v>
      </c>
      <c r="F18" s="73">
        <v>11.86</v>
      </c>
      <c r="G18" s="73">
        <v>32.27</v>
      </c>
      <c r="H18" s="73">
        <f t="shared" si="1"/>
        <v>7.50135512</v>
      </c>
      <c r="I18" s="73"/>
      <c r="J18" s="22">
        <v>475.15</v>
      </c>
      <c r="K18" s="73">
        <v>10.57</v>
      </c>
      <c r="L18" s="175">
        <f t="shared" si="2"/>
        <v>98.4377758</v>
      </c>
      <c r="M18" s="73">
        <v>57.79</v>
      </c>
      <c r="N18" s="73">
        <v>10.57</v>
      </c>
      <c r="O18" s="73">
        <f t="shared" si="3"/>
        <v>11.97246988</v>
      </c>
      <c r="P18" s="73"/>
      <c r="Q18" s="22">
        <v>60.74</v>
      </c>
      <c r="R18" s="73">
        <v>41.55</v>
      </c>
      <c r="S18" s="175">
        <f t="shared" si="4"/>
        <v>49.465441199999994</v>
      </c>
      <c r="T18" s="73">
        <v>7.39</v>
      </c>
      <c r="U18" s="73">
        <v>41.55</v>
      </c>
      <c r="V18" s="73">
        <f t="shared" si="5"/>
        <v>6.018268199999999</v>
      </c>
      <c r="W18" s="73"/>
      <c r="X18" s="22">
        <v>150.39</v>
      </c>
      <c r="Y18" s="73">
        <v>26.48</v>
      </c>
      <c r="Z18" s="175">
        <f t="shared" si="6"/>
        <v>78.05361312</v>
      </c>
      <c r="AA18" s="73">
        <v>18.29</v>
      </c>
      <c r="AB18" s="73">
        <v>26.48</v>
      </c>
      <c r="AC18" s="73">
        <f t="shared" si="7"/>
        <v>9.49265632</v>
      </c>
      <c r="AD18" s="73"/>
      <c r="AE18" s="22">
        <v>130.36</v>
      </c>
      <c r="AF18" s="73">
        <v>28.44</v>
      </c>
      <c r="AG18" s="175">
        <f t="shared" si="8"/>
        <v>72.66579264</v>
      </c>
      <c r="AH18" s="73">
        <v>15.85</v>
      </c>
      <c r="AI18" s="73">
        <v>28.44</v>
      </c>
      <c r="AJ18" s="73">
        <f t="shared" si="9"/>
        <v>8.8351704</v>
      </c>
      <c r="AK18" s="73"/>
      <c r="AL18" s="22">
        <v>419.99</v>
      </c>
      <c r="AM18" s="73">
        <v>12.1</v>
      </c>
      <c r="AN18" s="175">
        <f t="shared" si="10"/>
        <v>99.60482839999999</v>
      </c>
      <c r="AO18" s="73">
        <v>51.08</v>
      </c>
      <c r="AP18" s="73">
        <v>12.1</v>
      </c>
      <c r="AQ18" s="73">
        <f t="shared" si="11"/>
        <v>12.1141328</v>
      </c>
      <c r="AR18" s="73"/>
      <c r="AS18" s="22">
        <v>127.06</v>
      </c>
      <c r="AT18" s="73">
        <v>27.08</v>
      </c>
      <c r="AU18" s="175">
        <f t="shared" si="12"/>
        <v>67.43938208</v>
      </c>
      <c r="AV18" s="73">
        <v>15.45</v>
      </c>
      <c r="AW18" s="73">
        <v>27.08</v>
      </c>
      <c r="AX18" s="73">
        <f t="shared" si="13"/>
        <v>8.2003656</v>
      </c>
      <c r="AY18" s="73"/>
      <c r="AZ18" s="22">
        <v>106.39</v>
      </c>
      <c r="BA18" s="73">
        <v>32.48</v>
      </c>
      <c r="BB18" s="175">
        <f t="shared" si="14"/>
        <v>67.72872512</v>
      </c>
      <c r="BC18" s="73">
        <v>12.94</v>
      </c>
      <c r="BD18" s="73">
        <v>32.48</v>
      </c>
      <c r="BE18" s="73">
        <f t="shared" si="15"/>
        <v>8.237707519999997</v>
      </c>
    </row>
    <row r="19" spans="1:57" s="8" customFormat="1" ht="12">
      <c r="A19" s="18" t="s">
        <v>7</v>
      </c>
      <c r="B19" s="31" t="s">
        <v>14</v>
      </c>
      <c r="C19" s="21">
        <v>320.07</v>
      </c>
      <c r="D19" s="71">
        <v>6.86</v>
      </c>
      <c r="E19" s="174">
        <f t="shared" si="0"/>
        <v>43.03533192</v>
      </c>
      <c r="F19" s="71">
        <v>14.46</v>
      </c>
      <c r="G19" s="71">
        <v>6.86</v>
      </c>
      <c r="H19" s="71">
        <f t="shared" si="1"/>
        <v>1.9442337600000001</v>
      </c>
      <c r="I19" s="71"/>
      <c r="J19" s="21">
        <v>925.26</v>
      </c>
      <c r="K19" s="71">
        <v>3.21</v>
      </c>
      <c r="L19" s="174">
        <f t="shared" si="2"/>
        <v>58.213658159999994</v>
      </c>
      <c r="M19" s="71">
        <v>41.79</v>
      </c>
      <c r="N19" s="71">
        <v>3.21</v>
      </c>
      <c r="O19" s="71">
        <f t="shared" si="3"/>
        <v>2.6292596400000003</v>
      </c>
      <c r="P19" s="71"/>
      <c r="Q19" s="21">
        <v>392.29</v>
      </c>
      <c r="R19" s="71">
        <v>5.73</v>
      </c>
      <c r="S19" s="174">
        <f t="shared" si="4"/>
        <v>44.057305320000005</v>
      </c>
      <c r="T19" s="71">
        <v>17.72</v>
      </c>
      <c r="U19" s="71">
        <v>5.73</v>
      </c>
      <c r="V19" s="71">
        <f t="shared" si="5"/>
        <v>1.9900977599999998</v>
      </c>
      <c r="W19" s="71"/>
      <c r="X19" s="21">
        <v>552.71</v>
      </c>
      <c r="Y19" s="71">
        <v>4.5</v>
      </c>
      <c r="Z19" s="174">
        <f t="shared" si="6"/>
        <v>48.749022000000004</v>
      </c>
      <c r="AA19" s="71">
        <v>24.97</v>
      </c>
      <c r="AB19" s="71">
        <v>4.5</v>
      </c>
      <c r="AC19" s="71">
        <f t="shared" si="7"/>
        <v>2.2023539999999997</v>
      </c>
      <c r="AD19" s="71"/>
      <c r="AE19" s="21">
        <v>258.96</v>
      </c>
      <c r="AF19" s="71">
        <v>7.8</v>
      </c>
      <c r="AG19" s="174">
        <f t="shared" si="8"/>
        <v>39.589804799999996</v>
      </c>
      <c r="AH19" s="71">
        <v>11.7</v>
      </c>
      <c r="AI19" s="71">
        <v>7.8</v>
      </c>
      <c r="AJ19" s="71">
        <f t="shared" si="9"/>
        <v>1.7886959999999998</v>
      </c>
      <c r="AK19" s="71"/>
      <c r="AL19" s="21">
        <v>914.84</v>
      </c>
      <c r="AM19" s="71">
        <v>3.23</v>
      </c>
      <c r="AN19" s="174">
        <f t="shared" si="10"/>
        <v>57.916690720000005</v>
      </c>
      <c r="AO19" s="71">
        <v>41.32</v>
      </c>
      <c r="AP19" s="71">
        <v>3.23</v>
      </c>
      <c r="AQ19" s="71">
        <f t="shared" si="11"/>
        <v>2.6158865600000003</v>
      </c>
      <c r="AR19" s="71"/>
      <c r="AS19" s="21">
        <v>426.55</v>
      </c>
      <c r="AT19" s="71">
        <v>5.78</v>
      </c>
      <c r="AU19" s="174">
        <f t="shared" si="12"/>
        <v>48.3229964</v>
      </c>
      <c r="AV19" s="71">
        <v>19.27</v>
      </c>
      <c r="AW19" s="71">
        <v>5.78</v>
      </c>
      <c r="AX19" s="71">
        <f t="shared" si="13"/>
        <v>2.18305976</v>
      </c>
      <c r="AY19" s="71"/>
      <c r="AZ19" s="21">
        <v>585.73</v>
      </c>
      <c r="BA19" s="71">
        <v>4.23</v>
      </c>
      <c r="BB19" s="174">
        <f t="shared" si="14"/>
        <v>48.56170284000001</v>
      </c>
      <c r="BC19" s="71">
        <v>26.46</v>
      </c>
      <c r="BD19" s="71">
        <v>4.23</v>
      </c>
      <c r="BE19" s="71">
        <f t="shared" si="15"/>
        <v>2.1937456800000006</v>
      </c>
    </row>
    <row r="20" spans="1:57" s="8" customFormat="1" ht="12">
      <c r="A20" s="17"/>
      <c r="B20" s="30" t="s">
        <v>51</v>
      </c>
      <c r="C20" s="22">
        <v>165.17</v>
      </c>
      <c r="D20" s="73">
        <v>8.25</v>
      </c>
      <c r="E20" s="175">
        <f t="shared" si="0"/>
        <v>26.707988999999998</v>
      </c>
      <c r="F20" s="73">
        <v>13.63</v>
      </c>
      <c r="G20" s="73">
        <v>8.25</v>
      </c>
      <c r="H20" s="73">
        <f t="shared" si="1"/>
        <v>2.203971</v>
      </c>
      <c r="I20" s="73"/>
      <c r="J20" s="22">
        <v>516.95</v>
      </c>
      <c r="K20" s="73">
        <v>3.8</v>
      </c>
      <c r="L20" s="175">
        <f t="shared" si="2"/>
        <v>38.502436</v>
      </c>
      <c r="M20" s="73">
        <v>42.65</v>
      </c>
      <c r="N20" s="73">
        <v>3.8</v>
      </c>
      <c r="O20" s="73">
        <f t="shared" si="3"/>
        <v>3.1765719999999997</v>
      </c>
      <c r="P20" s="73"/>
      <c r="Q20" s="22">
        <v>208.07</v>
      </c>
      <c r="R20" s="73">
        <v>7.2</v>
      </c>
      <c r="S20" s="175">
        <f t="shared" si="4"/>
        <v>29.362838399999998</v>
      </c>
      <c r="T20" s="73">
        <v>17.17</v>
      </c>
      <c r="U20" s="73">
        <v>7.2</v>
      </c>
      <c r="V20" s="73">
        <f t="shared" si="5"/>
        <v>2.4230304000000005</v>
      </c>
      <c r="W20" s="73"/>
      <c r="X20" s="22">
        <v>302.45</v>
      </c>
      <c r="Y20" s="73">
        <v>5.69</v>
      </c>
      <c r="Z20" s="175">
        <f t="shared" si="6"/>
        <v>33.73043380000001</v>
      </c>
      <c r="AA20" s="73">
        <v>24.96</v>
      </c>
      <c r="AB20" s="73">
        <v>5.69</v>
      </c>
      <c r="AC20" s="73">
        <f t="shared" si="7"/>
        <v>2.7836390399999997</v>
      </c>
      <c r="AD20" s="73"/>
      <c r="AE20" s="22">
        <v>143.72</v>
      </c>
      <c r="AF20" s="73">
        <v>8.94</v>
      </c>
      <c r="AG20" s="175">
        <f t="shared" si="8"/>
        <v>25.183193279999998</v>
      </c>
      <c r="AH20" s="73">
        <v>11.86</v>
      </c>
      <c r="AI20" s="73">
        <v>8.94</v>
      </c>
      <c r="AJ20" s="73">
        <f t="shared" si="9"/>
        <v>2.07815664</v>
      </c>
      <c r="AK20" s="73"/>
      <c r="AL20" s="22">
        <v>506.22</v>
      </c>
      <c r="AM20" s="73">
        <v>3.87</v>
      </c>
      <c r="AN20" s="175">
        <f t="shared" si="10"/>
        <v>38.39779944</v>
      </c>
      <c r="AO20" s="73">
        <v>41.77</v>
      </c>
      <c r="AP20" s="73">
        <v>3.87</v>
      </c>
      <c r="AQ20" s="73">
        <f t="shared" si="11"/>
        <v>3.1683380400000005</v>
      </c>
      <c r="AR20" s="73"/>
      <c r="AS20" s="22">
        <v>203.78</v>
      </c>
      <c r="AT20" s="73">
        <v>7.29</v>
      </c>
      <c r="AU20" s="175">
        <f t="shared" si="12"/>
        <v>29.116901520000003</v>
      </c>
      <c r="AV20" s="73">
        <v>16.81</v>
      </c>
      <c r="AW20" s="73">
        <v>7.29</v>
      </c>
      <c r="AX20" s="73">
        <f t="shared" si="13"/>
        <v>2.4018800399999995</v>
      </c>
      <c r="AY20" s="73"/>
      <c r="AZ20" s="22">
        <v>338.91</v>
      </c>
      <c r="BA20" s="73">
        <v>5.26</v>
      </c>
      <c r="BB20" s="175">
        <f t="shared" si="14"/>
        <v>34.94026536</v>
      </c>
      <c r="BC20" s="73">
        <v>27.96</v>
      </c>
      <c r="BD20" s="73">
        <v>5.26</v>
      </c>
      <c r="BE20" s="73">
        <f t="shared" si="15"/>
        <v>2.88256416</v>
      </c>
    </row>
    <row r="21" spans="1:57" s="36" customFormat="1" ht="12">
      <c r="A21" s="18"/>
      <c r="B21" s="31" t="s">
        <v>18</v>
      </c>
      <c r="C21" s="75">
        <v>121.43</v>
      </c>
      <c r="D21" s="76">
        <v>9.12</v>
      </c>
      <c r="E21" s="75">
        <f t="shared" si="0"/>
        <v>21.70585536</v>
      </c>
      <c r="F21" s="76">
        <v>14.36</v>
      </c>
      <c r="G21" s="76">
        <v>9.12</v>
      </c>
      <c r="H21" s="76">
        <f t="shared" si="1"/>
        <v>2.5668787199999996</v>
      </c>
      <c r="I21" s="76"/>
      <c r="J21" s="75">
        <v>330.21</v>
      </c>
      <c r="K21" s="76">
        <v>4.67</v>
      </c>
      <c r="L21" s="75">
        <f t="shared" si="2"/>
        <v>30.224781719999996</v>
      </c>
      <c r="M21" s="76">
        <v>39.04</v>
      </c>
      <c r="N21" s="76">
        <v>4.67</v>
      </c>
      <c r="O21" s="76">
        <f t="shared" si="3"/>
        <v>3.5734092800000004</v>
      </c>
      <c r="P21" s="76"/>
      <c r="Q21" s="75">
        <v>161.91</v>
      </c>
      <c r="R21" s="76">
        <v>7.68</v>
      </c>
      <c r="S21" s="75">
        <f t="shared" si="4"/>
        <v>24.371988479999995</v>
      </c>
      <c r="T21" s="76">
        <v>19.14</v>
      </c>
      <c r="U21" s="76">
        <v>7.68</v>
      </c>
      <c r="V21" s="76">
        <f t="shared" si="5"/>
        <v>2.88110592</v>
      </c>
      <c r="W21" s="76"/>
      <c r="X21" s="75">
        <v>227.95</v>
      </c>
      <c r="Y21" s="72">
        <v>6.15</v>
      </c>
      <c r="Z21" s="75">
        <f t="shared" si="6"/>
        <v>27.477093</v>
      </c>
      <c r="AA21" s="76">
        <v>26.95</v>
      </c>
      <c r="AB21" s="76">
        <v>6.15</v>
      </c>
      <c r="AC21" s="76">
        <f t="shared" si="7"/>
        <v>3.248553</v>
      </c>
      <c r="AD21" s="76"/>
      <c r="AE21" s="75">
        <v>87.34</v>
      </c>
      <c r="AF21" s="76">
        <v>11.01</v>
      </c>
      <c r="AG21" s="75">
        <f t="shared" si="8"/>
        <v>18.84762264</v>
      </c>
      <c r="AH21" s="76">
        <v>10.33</v>
      </c>
      <c r="AI21" s="76">
        <v>11.01</v>
      </c>
      <c r="AJ21" s="76">
        <f t="shared" si="9"/>
        <v>2.22917268</v>
      </c>
      <c r="AK21" s="76"/>
      <c r="AL21" s="75">
        <v>347.25</v>
      </c>
      <c r="AM21" s="76">
        <v>4.48</v>
      </c>
      <c r="AN21" s="75">
        <f t="shared" si="10"/>
        <v>30.491328000000003</v>
      </c>
      <c r="AO21" s="76">
        <v>41.06</v>
      </c>
      <c r="AP21" s="76">
        <v>4.48</v>
      </c>
      <c r="AQ21" s="76">
        <f t="shared" si="11"/>
        <v>3.6053964800000005</v>
      </c>
      <c r="AR21" s="76"/>
      <c r="AS21" s="75">
        <v>172.56</v>
      </c>
      <c r="AT21" s="76">
        <v>7.38</v>
      </c>
      <c r="AU21" s="75">
        <f t="shared" si="12"/>
        <v>24.96045888</v>
      </c>
      <c r="AV21" s="76">
        <v>20.4</v>
      </c>
      <c r="AW21" s="76">
        <v>7.38</v>
      </c>
      <c r="AX21" s="76">
        <f t="shared" si="13"/>
        <v>2.9508191999999998</v>
      </c>
      <c r="AY21" s="76"/>
      <c r="AZ21" s="75">
        <v>230.08</v>
      </c>
      <c r="BA21" s="72">
        <v>6.11</v>
      </c>
      <c r="BB21" s="75">
        <f t="shared" si="14"/>
        <v>27.553460480000002</v>
      </c>
      <c r="BC21" s="76">
        <v>27.2</v>
      </c>
      <c r="BD21" s="76">
        <v>6.11</v>
      </c>
      <c r="BE21" s="76">
        <f t="shared" si="15"/>
        <v>3.2573632</v>
      </c>
    </row>
    <row r="22" spans="1:57" s="8" customFormat="1" ht="12">
      <c r="A22" s="17"/>
      <c r="B22" s="30" t="s">
        <v>19</v>
      </c>
      <c r="C22" s="22">
        <v>33.48</v>
      </c>
      <c r="D22" s="73">
        <v>39.28</v>
      </c>
      <c r="E22" s="175">
        <f t="shared" si="0"/>
        <v>25.775850239999997</v>
      </c>
      <c r="F22" s="73">
        <v>21.43</v>
      </c>
      <c r="G22" s="73">
        <v>39.28</v>
      </c>
      <c r="H22" s="73">
        <f t="shared" si="1"/>
        <v>16.49869984</v>
      </c>
      <c r="I22" s="73"/>
      <c r="J22" s="22">
        <v>78.11</v>
      </c>
      <c r="K22" s="73">
        <v>20.51</v>
      </c>
      <c r="L22" s="175">
        <f t="shared" si="2"/>
        <v>31.399907560000003</v>
      </c>
      <c r="M22" s="73">
        <v>50</v>
      </c>
      <c r="N22" s="73">
        <v>20.51</v>
      </c>
      <c r="O22" s="73">
        <f t="shared" si="3"/>
        <v>20.099800000000002</v>
      </c>
      <c r="P22" s="73"/>
      <c r="Q22" s="22">
        <v>22.32</v>
      </c>
      <c r="R22" s="73">
        <v>50.25</v>
      </c>
      <c r="S22" s="175">
        <f t="shared" si="4"/>
        <v>21.982968</v>
      </c>
      <c r="T22" s="73">
        <v>14.29</v>
      </c>
      <c r="U22" s="73">
        <v>50.25</v>
      </c>
      <c r="V22" s="73">
        <f t="shared" si="5"/>
        <v>14.074221</v>
      </c>
      <c r="W22" s="73"/>
      <c r="X22" s="22">
        <v>22.32</v>
      </c>
      <c r="Y22" s="73">
        <v>50.25</v>
      </c>
      <c r="Z22" s="175">
        <f t="shared" si="6"/>
        <v>21.982968</v>
      </c>
      <c r="AA22" s="73">
        <v>14.29</v>
      </c>
      <c r="AB22" s="73">
        <v>50.25</v>
      </c>
      <c r="AC22" s="73">
        <f t="shared" si="7"/>
        <v>14.074221</v>
      </c>
      <c r="AD22" s="73"/>
      <c r="AE22" s="22">
        <v>27.9</v>
      </c>
      <c r="AF22" s="73">
        <v>44</v>
      </c>
      <c r="AG22" s="175">
        <f t="shared" si="8"/>
        <v>24.06096</v>
      </c>
      <c r="AH22" s="73">
        <v>17.86</v>
      </c>
      <c r="AI22" s="73">
        <v>44</v>
      </c>
      <c r="AJ22" s="73">
        <f t="shared" si="9"/>
        <v>15.402464</v>
      </c>
      <c r="AK22" s="73"/>
      <c r="AL22" s="22">
        <v>61.37</v>
      </c>
      <c r="AM22" s="73">
        <v>25.5</v>
      </c>
      <c r="AN22" s="175">
        <f t="shared" si="10"/>
        <v>30.672725999999997</v>
      </c>
      <c r="AO22" s="73">
        <v>39.29</v>
      </c>
      <c r="AP22" s="73">
        <v>25.5</v>
      </c>
      <c r="AQ22" s="73">
        <f t="shared" si="11"/>
        <v>19.637141999999997</v>
      </c>
      <c r="AR22" s="73"/>
      <c r="AS22" s="22">
        <v>50.21</v>
      </c>
      <c r="AT22" s="73">
        <v>29.81</v>
      </c>
      <c r="AU22" s="175">
        <f t="shared" si="12"/>
        <v>29.336497959999996</v>
      </c>
      <c r="AV22" s="73">
        <v>32.14</v>
      </c>
      <c r="AW22" s="73">
        <v>29.81</v>
      </c>
      <c r="AX22" s="73">
        <f t="shared" si="13"/>
        <v>18.77863064</v>
      </c>
      <c r="AY22" s="73"/>
      <c r="AZ22" s="22">
        <v>16.74</v>
      </c>
      <c r="BA22" s="73">
        <v>59.22</v>
      </c>
      <c r="BB22" s="175">
        <f t="shared" si="14"/>
        <v>19.430318879999994</v>
      </c>
      <c r="BC22" s="73">
        <v>10.71</v>
      </c>
      <c r="BD22" s="73">
        <v>59.22</v>
      </c>
      <c r="BE22" s="73">
        <f t="shared" si="15"/>
        <v>12.43122552</v>
      </c>
    </row>
    <row r="23" spans="1:57" s="8" customFormat="1" ht="12">
      <c r="A23" s="18" t="s">
        <v>8</v>
      </c>
      <c r="B23" s="31" t="s">
        <v>14</v>
      </c>
      <c r="C23" s="21">
        <v>692.6</v>
      </c>
      <c r="D23" s="71">
        <v>7.68</v>
      </c>
      <c r="E23" s="174">
        <f t="shared" si="0"/>
        <v>104.25569279999999</v>
      </c>
      <c r="F23" s="71">
        <v>17.48</v>
      </c>
      <c r="G23" s="71">
        <v>7.68</v>
      </c>
      <c r="H23" s="71">
        <f t="shared" si="1"/>
        <v>2.6312294400000003</v>
      </c>
      <c r="I23" s="71"/>
      <c r="J23" s="70">
        <v>1608.13</v>
      </c>
      <c r="K23" s="71">
        <v>4.52</v>
      </c>
      <c r="L23" s="174">
        <f t="shared" si="2"/>
        <v>142.46745296</v>
      </c>
      <c r="M23" s="71">
        <v>40.58</v>
      </c>
      <c r="N23" s="71">
        <v>4.52</v>
      </c>
      <c r="O23" s="71">
        <f t="shared" si="3"/>
        <v>3.5950633599999997</v>
      </c>
      <c r="P23" s="71"/>
      <c r="Q23" s="21">
        <v>561.89</v>
      </c>
      <c r="R23" s="71">
        <v>8.42</v>
      </c>
      <c r="S23" s="174">
        <f t="shared" si="4"/>
        <v>92.72983048</v>
      </c>
      <c r="T23" s="71">
        <v>14.18</v>
      </c>
      <c r="U23" s="71">
        <v>8.42</v>
      </c>
      <c r="V23" s="71">
        <f t="shared" si="5"/>
        <v>2.34015376</v>
      </c>
      <c r="W23" s="71"/>
      <c r="X23" s="70">
        <v>1043.47</v>
      </c>
      <c r="Y23" s="71">
        <v>6.12</v>
      </c>
      <c r="Z23" s="174">
        <f t="shared" si="6"/>
        <v>125.16631344</v>
      </c>
      <c r="AA23" s="71">
        <v>26.33</v>
      </c>
      <c r="AB23" s="71">
        <v>6.12</v>
      </c>
      <c r="AC23" s="71">
        <f t="shared" si="7"/>
        <v>3.1583361599999993</v>
      </c>
      <c r="AD23" s="71"/>
      <c r="AE23" s="21">
        <v>598.86</v>
      </c>
      <c r="AF23" s="71">
        <v>8.98</v>
      </c>
      <c r="AG23" s="174">
        <f t="shared" si="8"/>
        <v>105.40415088</v>
      </c>
      <c r="AH23" s="71">
        <v>15.11</v>
      </c>
      <c r="AI23" s="71">
        <v>8.98</v>
      </c>
      <c r="AJ23" s="71">
        <f t="shared" si="9"/>
        <v>2.65948088</v>
      </c>
      <c r="AK23" s="71"/>
      <c r="AL23" s="70">
        <v>1556.06</v>
      </c>
      <c r="AM23" s="71">
        <v>4.7</v>
      </c>
      <c r="AN23" s="174">
        <f t="shared" si="10"/>
        <v>143.34424719999998</v>
      </c>
      <c r="AO23" s="71">
        <v>39.27</v>
      </c>
      <c r="AP23" s="71">
        <v>4.7</v>
      </c>
      <c r="AQ23" s="71">
        <f t="shared" si="11"/>
        <v>3.6175524</v>
      </c>
      <c r="AR23" s="71"/>
      <c r="AS23" s="21">
        <v>668.69</v>
      </c>
      <c r="AT23" s="71">
        <v>8.02</v>
      </c>
      <c r="AU23" s="174">
        <f t="shared" si="12"/>
        <v>105.11271848</v>
      </c>
      <c r="AV23" s="71">
        <v>16.87</v>
      </c>
      <c r="AW23" s="71">
        <v>8.02</v>
      </c>
      <c r="AX23" s="71">
        <f t="shared" si="13"/>
        <v>2.65182904</v>
      </c>
      <c r="AY23" s="71"/>
      <c r="AZ23" s="70">
        <v>1045.99</v>
      </c>
      <c r="BA23" s="71">
        <v>5.88</v>
      </c>
      <c r="BB23" s="174">
        <f t="shared" si="14"/>
        <v>120.54825551999998</v>
      </c>
      <c r="BC23" s="71">
        <v>26.4</v>
      </c>
      <c r="BD23" s="71">
        <v>5.88</v>
      </c>
      <c r="BE23" s="71">
        <f t="shared" si="15"/>
        <v>3.0425472</v>
      </c>
    </row>
    <row r="24" spans="1:57" s="36" customFormat="1" ht="12">
      <c r="A24" s="17"/>
      <c r="B24" s="30" t="s">
        <v>51</v>
      </c>
      <c r="C24" s="22">
        <v>374.14</v>
      </c>
      <c r="D24" s="73">
        <v>9.24</v>
      </c>
      <c r="E24" s="175">
        <f t="shared" si="0"/>
        <v>67.75825056</v>
      </c>
      <c r="F24" s="73">
        <v>21.52</v>
      </c>
      <c r="G24" s="73">
        <v>9.24</v>
      </c>
      <c r="H24" s="73">
        <f t="shared" si="1"/>
        <v>3.89735808</v>
      </c>
      <c r="I24" s="73"/>
      <c r="J24" s="22">
        <v>606.83</v>
      </c>
      <c r="K24" s="73">
        <v>6.61</v>
      </c>
      <c r="L24" s="175">
        <f t="shared" si="2"/>
        <v>78.61846747999999</v>
      </c>
      <c r="M24" s="73">
        <v>34.91</v>
      </c>
      <c r="N24" s="73">
        <v>6.61</v>
      </c>
      <c r="O24" s="73">
        <f t="shared" si="3"/>
        <v>4.5227999599999995</v>
      </c>
      <c r="P24" s="73"/>
      <c r="Q24" s="22">
        <v>232.7</v>
      </c>
      <c r="R24" s="73">
        <v>12.31</v>
      </c>
      <c r="S24" s="175">
        <f t="shared" si="4"/>
        <v>56.144925199999996</v>
      </c>
      <c r="T24" s="73">
        <v>13.39</v>
      </c>
      <c r="U24" s="73">
        <v>12.31</v>
      </c>
      <c r="V24" s="73">
        <f t="shared" si="5"/>
        <v>3.2306856400000004</v>
      </c>
      <c r="W24" s="73"/>
      <c r="X24" s="22">
        <v>515.58</v>
      </c>
      <c r="Y24" s="73">
        <v>7.45</v>
      </c>
      <c r="Z24" s="175">
        <f t="shared" si="6"/>
        <v>75.28499160000001</v>
      </c>
      <c r="AA24" s="73">
        <v>29.66</v>
      </c>
      <c r="AB24" s="73">
        <v>7.45</v>
      </c>
      <c r="AC24" s="73">
        <f t="shared" si="7"/>
        <v>4.3309532</v>
      </c>
      <c r="AD24" s="73"/>
      <c r="AE24" s="22">
        <v>278.32</v>
      </c>
      <c r="AF24" s="73">
        <v>11.08</v>
      </c>
      <c r="AG24" s="175">
        <f t="shared" si="8"/>
        <v>60.44219776</v>
      </c>
      <c r="AH24" s="73">
        <v>16.01</v>
      </c>
      <c r="AI24" s="73">
        <v>11.08</v>
      </c>
      <c r="AJ24" s="73">
        <f t="shared" si="9"/>
        <v>3.4768596800000005</v>
      </c>
      <c r="AK24" s="73"/>
      <c r="AL24" s="22">
        <v>602.27</v>
      </c>
      <c r="AM24" s="73">
        <v>6.65</v>
      </c>
      <c r="AN24" s="175">
        <f t="shared" si="10"/>
        <v>78.49987180000001</v>
      </c>
      <c r="AO24" s="73">
        <v>34.65</v>
      </c>
      <c r="AP24" s="73">
        <v>6.65</v>
      </c>
      <c r="AQ24" s="73">
        <f t="shared" si="11"/>
        <v>4.516281</v>
      </c>
      <c r="AR24" s="73"/>
      <c r="AS24" s="22">
        <v>287.45</v>
      </c>
      <c r="AT24" s="73">
        <v>10.87</v>
      </c>
      <c r="AU24" s="175">
        <f t="shared" si="12"/>
        <v>61.24179739999999</v>
      </c>
      <c r="AV24" s="73">
        <v>16.54</v>
      </c>
      <c r="AW24" s="73">
        <v>10.87</v>
      </c>
      <c r="AX24" s="73">
        <f t="shared" si="13"/>
        <v>3.5238800799999996</v>
      </c>
      <c r="AY24" s="73"/>
      <c r="AZ24" s="22">
        <v>529.27</v>
      </c>
      <c r="BA24" s="73">
        <v>7.31</v>
      </c>
      <c r="BB24" s="175">
        <f t="shared" si="14"/>
        <v>75.83168851999999</v>
      </c>
      <c r="BC24" s="73">
        <v>30.45</v>
      </c>
      <c r="BD24" s="73">
        <v>7.31</v>
      </c>
      <c r="BE24" s="73">
        <f t="shared" si="15"/>
        <v>4.3627541999999995</v>
      </c>
    </row>
    <row r="25" spans="1:57" s="8" customFormat="1" ht="12">
      <c r="A25" s="18"/>
      <c r="B25" s="31" t="s">
        <v>33</v>
      </c>
      <c r="C25" s="23">
        <v>254.42</v>
      </c>
      <c r="D25" s="72">
        <v>11.22</v>
      </c>
      <c r="E25" s="176">
        <f t="shared" si="0"/>
        <v>55.95001104</v>
      </c>
      <c r="F25" s="72">
        <v>16.33</v>
      </c>
      <c r="G25" s="72">
        <v>11.22</v>
      </c>
      <c r="H25" s="72">
        <f t="shared" si="1"/>
        <v>3.5911629599999997</v>
      </c>
      <c r="I25" s="72"/>
      <c r="J25" s="23">
        <v>604.26</v>
      </c>
      <c r="K25" s="72">
        <v>6.23</v>
      </c>
      <c r="L25" s="176">
        <f t="shared" si="2"/>
        <v>73.78498008000001</v>
      </c>
      <c r="M25" s="72">
        <v>38.78</v>
      </c>
      <c r="N25" s="72">
        <v>6.23</v>
      </c>
      <c r="O25" s="72">
        <f t="shared" si="3"/>
        <v>4.73534824</v>
      </c>
      <c r="P25" s="72"/>
      <c r="Q25" s="23">
        <v>290.77</v>
      </c>
      <c r="R25" s="72">
        <v>10.35</v>
      </c>
      <c r="S25" s="176">
        <f t="shared" si="4"/>
        <v>58.985602199999995</v>
      </c>
      <c r="T25" s="72">
        <v>18.66</v>
      </c>
      <c r="U25" s="72">
        <v>10.35</v>
      </c>
      <c r="V25" s="72">
        <f t="shared" si="5"/>
        <v>3.7853675999999994</v>
      </c>
      <c r="W25" s="72"/>
      <c r="X25" s="23">
        <v>399.81</v>
      </c>
      <c r="Y25" s="72">
        <v>8.44</v>
      </c>
      <c r="Z25" s="176">
        <f t="shared" si="6"/>
        <v>66.13816944</v>
      </c>
      <c r="AA25" s="72">
        <v>25.66</v>
      </c>
      <c r="AB25" s="72">
        <v>8.44</v>
      </c>
      <c r="AC25" s="72">
        <f t="shared" si="7"/>
        <v>4.24477984</v>
      </c>
      <c r="AD25" s="72"/>
      <c r="AE25" s="23">
        <v>218.08</v>
      </c>
      <c r="AF25" s="72">
        <v>12.29</v>
      </c>
      <c r="AG25" s="176">
        <f t="shared" si="8"/>
        <v>52.531982719999995</v>
      </c>
      <c r="AH25" s="72">
        <v>13.99</v>
      </c>
      <c r="AI25" s="72">
        <v>12.29</v>
      </c>
      <c r="AJ25" s="72">
        <f t="shared" si="9"/>
        <v>3.36996716</v>
      </c>
      <c r="AK25" s="72"/>
      <c r="AL25" s="23">
        <v>595.17</v>
      </c>
      <c r="AM25" s="72">
        <v>6.3</v>
      </c>
      <c r="AN25" s="176">
        <f t="shared" si="10"/>
        <v>73.49159159999999</v>
      </c>
      <c r="AO25" s="72">
        <v>38.19</v>
      </c>
      <c r="AP25" s="72">
        <v>6.3</v>
      </c>
      <c r="AQ25" s="72">
        <f t="shared" si="11"/>
        <v>4.715701199999999</v>
      </c>
      <c r="AR25" s="72"/>
      <c r="AS25" s="23">
        <v>304.4</v>
      </c>
      <c r="AT25" s="72">
        <v>10.06</v>
      </c>
      <c r="AU25" s="176">
        <f t="shared" si="12"/>
        <v>60.020374399999994</v>
      </c>
      <c r="AV25" s="72">
        <v>19.53</v>
      </c>
      <c r="AW25" s="72">
        <v>10.06</v>
      </c>
      <c r="AX25" s="72">
        <f t="shared" si="13"/>
        <v>3.8508472800000004</v>
      </c>
      <c r="AY25" s="72"/>
      <c r="AZ25" s="23">
        <v>427.07</v>
      </c>
      <c r="BA25" s="72">
        <v>8.07</v>
      </c>
      <c r="BB25" s="176">
        <f t="shared" si="14"/>
        <v>67.55051604</v>
      </c>
      <c r="BC25" s="72">
        <v>27.41</v>
      </c>
      <c r="BD25" s="72">
        <v>8.07</v>
      </c>
      <c r="BE25" s="72">
        <f t="shared" si="15"/>
        <v>4.33549452</v>
      </c>
    </row>
    <row r="26" spans="1:57" s="8" customFormat="1" ht="12">
      <c r="A26" s="34"/>
      <c r="B26" s="35" t="s">
        <v>19</v>
      </c>
      <c r="C26" s="41">
        <v>64.04</v>
      </c>
      <c r="D26" s="74">
        <v>44.64</v>
      </c>
      <c r="E26" s="177">
        <f t="shared" si="0"/>
        <v>56.03141376000001</v>
      </c>
      <c r="F26" s="74">
        <v>9.62</v>
      </c>
      <c r="G26" s="74">
        <v>44.64</v>
      </c>
      <c r="H26" s="74">
        <f t="shared" si="1"/>
        <v>8.416961279999999</v>
      </c>
      <c r="I26" s="74"/>
      <c r="J26" s="41">
        <v>397.04</v>
      </c>
      <c r="K26" s="74">
        <v>11.98</v>
      </c>
      <c r="L26" s="177">
        <f t="shared" si="2"/>
        <v>93.22816832000001</v>
      </c>
      <c r="M26" s="74">
        <v>59.62</v>
      </c>
      <c r="N26" s="74">
        <v>11.98</v>
      </c>
      <c r="O26" s="74">
        <f t="shared" si="3"/>
        <v>13.999252960000002</v>
      </c>
      <c r="P26" s="74"/>
      <c r="Q26" s="41">
        <v>38.42</v>
      </c>
      <c r="R26" s="74">
        <v>58.85</v>
      </c>
      <c r="S26" s="177">
        <f t="shared" si="4"/>
        <v>44.315933199999996</v>
      </c>
      <c r="T26" s="74">
        <v>5.77</v>
      </c>
      <c r="U26" s="74">
        <v>58.85</v>
      </c>
      <c r="V26" s="74">
        <f t="shared" si="5"/>
        <v>6.655464199999999</v>
      </c>
      <c r="W26" s="74"/>
      <c r="X26" s="41">
        <v>128.08</v>
      </c>
      <c r="Y26" s="74">
        <v>29.84</v>
      </c>
      <c r="Z26" s="177">
        <f t="shared" si="6"/>
        <v>74.90938112</v>
      </c>
      <c r="AA26" s="74">
        <v>19.23</v>
      </c>
      <c r="AB26" s="74">
        <v>29.84</v>
      </c>
      <c r="AC26" s="74">
        <f t="shared" si="7"/>
        <v>11.246934720000002</v>
      </c>
      <c r="AD26" s="74"/>
      <c r="AE26" s="41">
        <v>102.46</v>
      </c>
      <c r="AF26" s="74">
        <v>34.15</v>
      </c>
      <c r="AG26" s="177">
        <f t="shared" si="8"/>
        <v>68.58057639999998</v>
      </c>
      <c r="AH26" s="74">
        <v>15.38</v>
      </c>
      <c r="AI26" s="74">
        <v>34.15</v>
      </c>
      <c r="AJ26" s="74">
        <f t="shared" si="9"/>
        <v>10.294449199999999</v>
      </c>
      <c r="AK26" s="74"/>
      <c r="AL26" s="41">
        <v>358.62</v>
      </c>
      <c r="AM26" s="74">
        <v>13.48</v>
      </c>
      <c r="AN26" s="177">
        <f t="shared" si="10"/>
        <v>94.75027296</v>
      </c>
      <c r="AO26" s="74">
        <v>53.85</v>
      </c>
      <c r="AP26" s="74">
        <v>13.48</v>
      </c>
      <c r="AQ26" s="74">
        <f t="shared" si="11"/>
        <v>14.227600800000003</v>
      </c>
      <c r="AR26" s="74"/>
      <c r="AS26" s="41">
        <v>76.85</v>
      </c>
      <c r="AT26" s="74">
        <v>40.32</v>
      </c>
      <c r="AU26" s="177">
        <f t="shared" si="12"/>
        <v>60.73240319999999</v>
      </c>
      <c r="AV26" s="74">
        <v>11.54</v>
      </c>
      <c r="AW26" s="74">
        <v>40.32</v>
      </c>
      <c r="AX26" s="74">
        <f t="shared" si="13"/>
        <v>9.119738879999998</v>
      </c>
      <c r="AY26" s="74"/>
      <c r="AZ26" s="41">
        <v>89.65</v>
      </c>
      <c r="BA26" s="74">
        <v>36.92</v>
      </c>
      <c r="BB26" s="177">
        <f t="shared" si="14"/>
        <v>64.8736088</v>
      </c>
      <c r="BC26" s="74">
        <v>13.46</v>
      </c>
      <c r="BD26" s="74">
        <v>36.92</v>
      </c>
      <c r="BE26" s="74">
        <f t="shared" si="15"/>
        <v>9.74008672</v>
      </c>
    </row>
    <row r="27" spans="1:57" s="8" customFormat="1" ht="12">
      <c r="A27" s="17"/>
      <c r="B27" s="30"/>
      <c r="C27" s="26"/>
      <c r="D27" s="27"/>
      <c r="E27" s="27"/>
      <c r="F27" s="27"/>
      <c r="G27" s="27"/>
      <c r="H27" s="27"/>
      <c r="I27" s="27"/>
      <c r="J27" s="26"/>
      <c r="K27" s="25"/>
      <c r="L27" s="27"/>
      <c r="M27" s="27"/>
      <c r="N27" s="27"/>
      <c r="O27" s="27"/>
      <c r="P27" s="27"/>
      <c r="Q27" s="26"/>
      <c r="R27" s="27"/>
      <c r="S27" s="27"/>
      <c r="T27" s="27"/>
      <c r="U27" s="27"/>
      <c r="V27" s="27"/>
      <c r="W27" s="27"/>
      <c r="X27" s="26"/>
      <c r="Y27" s="25"/>
      <c r="Z27" s="27"/>
      <c r="AA27" s="27"/>
      <c r="AB27" s="27"/>
      <c r="AC27" s="27"/>
      <c r="AD27" s="27"/>
      <c r="AE27" s="26"/>
      <c r="AF27" s="27"/>
      <c r="AG27" s="27"/>
      <c r="AH27" s="27"/>
      <c r="AI27" s="27"/>
      <c r="AJ27" s="27"/>
      <c r="AK27" s="27"/>
      <c r="AL27" s="26"/>
      <c r="AM27" s="25"/>
      <c r="AN27" s="27"/>
      <c r="AO27" s="27"/>
      <c r="AP27" s="27"/>
      <c r="AQ27" s="27"/>
      <c r="AR27" s="27"/>
      <c r="AS27" s="26"/>
      <c r="AT27" s="27"/>
      <c r="AU27" s="27"/>
      <c r="AV27" s="27"/>
      <c r="AW27" s="27"/>
      <c r="AX27" s="27"/>
      <c r="AY27" s="27"/>
      <c r="AZ27" s="26"/>
      <c r="BA27" s="25"/>
      <c r="BB27" s="27"/>
      <c r="BC27" s="27"/>
      <c r="BD27" s="27"/>
      <c r="BE27" s="27"/>
    </row>
    <row r="28" spans="1:2" s="6" customFormat="1" ht="12.75">
      <c r="A28" s="7" t="s">
        <v>9</v>
      </c>
      <c r="B28" s="7"/>
    </row>
    <row r="29" spans="1:2" s="6" customFormat="1" ht="12.75">
      <c r="A29" s="7" t="s">
        <v>10</v>
      </c>
      <c r="B29" s="7"/>
    </row>
    <row r="30" ht="12.75">
      <c r="A30" s="7" t="s">
        <v>52</v>
      </c>
    </row>
  </sheetData>
  <sheetProtection/>
  <mergeCells count="15">
    <mergeCell ref="AE11:BE11"/>
    <mergeCell ref="Q12:V12"/>
    <mergeCell ref="X12:AC12"/>
    <mergeCell ref="AE12:AJ12"/>
    <mergeCell ref="AL12:AQ12"/>
    <mergeCell ref="AS12:AX12"/>
    <mergeCell ref="AZ12:BE12"/>
    <mergeCell ref="A6:Y6"/>
    <mergeCell ref="A8:Y8"/>
    <mergeCell ref="A9:Y9"/>
    <mergeCell ref="A11:A13"/>
    <mergeCell ref="B11:B13"/>
    <mergeCell ref="C12:H12"/>
    <mergeCell ref="J12:O12"/>
    <mergeCell ref="C11:AC11"/>
  </mergeCells>
  <printOptions horizontalCentered="1" verticalCentered="1"/>
  <pageMargins left="0.81" right="0.71" top="0.984251968503937" bottom="0.984251968503937" header="0" footer="0"/>
  <pageSetup horizontalDpi="600" verticalDpi="600" orientation="landscape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AD35"/>
  <sheetViews>
    <sheetView showGridLines="0" zoomScale="75" zoomScaleNormal="75" zoomScalePageLayoutView="0" workbookViewId="0" topLeftCell="A1">
      <selection activeCell="K48" sqref="K48"/>
    </sheetView>
  </sheetViews>
  <sheetFormatPr defaultColWidth="11.421875" defaultRowHeight="12.75"/>
  <cols>
    <col min="1" max="1" width="15.57421875" style="2" customWidth="1"/>
    <col min="2" max="2" width="28.140625" style="2" customWidth="1"/>
    <col min="3" max="3" width="8.8515625" style="2" customWidth="1"/>
    <col min="4" max="4" width="4.140625" style="2" bestFit="1" customWidth="1"/>
    <col min="5" max="5" width="4.00390625" style="2" bestFit="1" customWidth="1"/>
    <col min="6" max="6" width="4.57421875" style="2" bestFit="1" customWidth="1"/>
    <col min="7" max="7" width="4.140625" style="2" bestFit="1" customWidth="1"/>
    <col min="8" max="8" width="3.7109375" style="2" bestFit="1" customWidth="1"/>
    <col min="9" max="9" width="2.140625" style="2" customWidth="1"/>
    <col min="10" max="10" width="5.421875" style="2" bestFit="1" customWidth="1"/>
    <col min="11" max="11" width="4.140625" style="2" bestFit="1" customWidth="1"/>
    <col min="12" max="12" width="4.00390625" style="2" bestFit="1" customWidth="1"/>
    <col min="13" max="13" width="4.57421875" style="2" bestFit="1" customWidth="1"/>
    <col min="14" max="14" width="4.140625" style="2" bestFit="1" customWidth="1"/>
    <col min="15" max="15" width="3.7109375" style="2" bestFit="1" customWidth="1"/>
    <col min="16" max="16" width="2.28125" style="2" customWidth="1"/>
    <col min="17" max="17" width="5.421875" style="2" bestFit="1" customWidth="1"/>
    <col min="18" max="18" width="4.421875" style="2" bestFit="1" customWidth="1"/>
    <col min="19" max="19" width="4.00390625" style="2" bestFit="1" customWidth="1"/>
    <col min="20" max="21" width="4.421875" style="2" bestFit="1" customWidth="1"/>
    <col min="22" max="22" width="3.7109375" style="2" bestFit="1" customWidth="1"/>
    <col min="23" max="23" width="2.57421875" style="2" customWidth="1"/>
    <col min="24" max="24" width="5.421875" style="2" bestFit="1" customWidth="1"/>
    <col min="25" max="25" width="4.421875" style="2" bestFit="1" customWidth="1"/>
    <col min="26" max="26" width="4.00390625" style="2" bestFit="1" customWidth="1"/>
    <col min="27" max="27" width="4.57421875" style="2" bestFit="1" customWidth="1"/>
    <col min="28" max="28" width="4.421875" style="2" bestFit="1" customWidth="1"/>
    <col min="29" max="29" width="3.7109375" style="2" bestFit="1" customWidth="1"/>
    <col min="30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29" s="4" customFormat="1" ht="12.75" customHeight="1">
      <c r="A6" s="334" t="s">
        <v>70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"/>
      <c r="AA6" s="3"/>
      <c r="AB6" s="3"/>
      <c r="AC6" s="3"/>
    </row>
    <row r="7" spans="1:29" s="4" customFormat="1" ht="30.75" customHeight="1">
      <c r="A7" s="334" t="s">
        <v>76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"/>
      <c r="AA7" s="3"/>
      <c r="AB7" s="3"/>
      <c r="AC7" s="3"/>
    </row>
    <row r="8" spans="1:29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"/>
      <c r="AA8" s="3"/>
      <c r="AB8" s="3"/>
      <c r="AC8" s="3"/>
    </row>
    <row r="9" spans="1:29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5"/>
      <c r="AA9" s="5"/>
      <c r="AB9" s="5"/>
      <c r="AC9" s="5"/>
    </row>
    <row r="10" spans="1:29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8" customFormat="1" ht="12.75" customHeight="1">
      <c r="A11" s="329" t="s">
        <v>16</v>
      </c>
      <c r="B11" s="329" t="s">
        <v>41</v>
      </c>
      <c r="C11" s="336" t="s">
        <v>42</v>
      </c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</row>
    <row r="12" spans="1:29" s="8" customFormat="1" ht="12.75">
      <c r="A12" s="330"/>
      <c r="B12" s="330"/>
      <c r="C12" s="339" t="s">
        <v>31</v>
      </c>
      <c r="D12" s="339"/>
      <c r="E12" s="339"/>
      <c r="F12" s="339"/>
      <c r="G12" s="339"/>
      <c r="H12" s="339"/>
      <c r="I12" s="180"/>
      <c r="J12" s="339" t="s">
        <v>57</v>
      </c>
      <c r="K12" s="339"/>
      <c r="L12" s="339"/>
      <c r="M12" s="339"/>
      <c r="N12" s="339"/>
      <c r="O12" s="339"/>
      <c r="P12" s="180"/>
      <c r="Q12" s="339" t="s">
        <v>56</v>
      </c>
      <c r="R12" s="339"/>
      <c r="S12" s="339"/>
      <c r="T12" s="339"/>
      <c r="U12" s="339"/>
      <c r="V12" s="339"/>
      <c r="W12" s="80"/>
      <c r="X12" s="339" t="s">
        <v>32</v>
      </c>
      <c r="Y12" s="339"/>
      <c r="Z12" s="339"/>
      <c r="AA12" s="339"/>
      <c r="AB12" s="339"/>
      <c r="AC12" s="339"/>
    </row>
    <row r="13" spans="1:29" s="8" customFormat="1" ht="24">
      <c r="A13" s="331"/>
      <c r="B13" s="331"/>
      <c r="C13" s="33" t="s">
        <v>115</v>
      </c>
      <c r="D13" s="24" t="s">
        <v>11</v>
      </c>
      <c r="E13" s="33" t="s">
        <v>129</v>
      </c>
      <c r="F13" s="24" t="s">
        <v>114</v>
      </c>
      <c r="G13" s="24" t="s">
        <v>11</v>
      </c>
      <c r="H13" s="33" t="s">
        <v>129</v>
      </c>
      <c r="I13" s="33"/>
      <c r="J13" s="33" t="s">
        <v>115</v>
      </c>
      <c r="K13" s="24" t="s">
        <v>11</v>
      </c>
      <c r="L13" s="33" t="s">
        <v>129</v>
      </c>
      <c r="M13" s="24" t="s">
        <v>114</v>
      </c>
      <c r="N13" s="24" t="s">
        <v>11</v>
      </c>
      <c r="O13" s="33" t="s">
        <v>129</v>
      </c>
      <c r="P13" s="33"/>
      <c r="Q13" s="33" t="s">
        <v>115</v>
      </c>
      <c r="R13" s="24" t="s">
        <v>11</v>
      </c>
      <c r="S13" s="33" t="s">
        <v>129</v>
      </c>
      <c r="T13" s="24" t="s">
        <v>114</v>
      </c>
      <c r="U13" s="24" t="s">
        <v>11</v>
      </c>
      <c r="V13" s="33" t="s">
        <v>129</v>
      </c>
      <c r="W13" s="33"/>
      <c r="X13" s="33" t="s">
        <v>115</v>
      </c>
      <c r="Y13" s="24" t="s">
        <v>11</v>
      </c>
      <c r="Z13" s="33" t="s">
        <v>129</v>
      </c>
      <c r="AA13" s="24" t="s">
        <v>114</v>
      </c>
      <c r="AB13" s="24" t="s">
        <v>11</v>
      </c>
      <c r="AC13" s="33" t="s">
        <v>129</v>
      </c>
    </row>
    <row r="14" spans="1:29" s="8" customFormat="1" ht="14.25" customHeight="1">
      <c r="A14" s="12"/>
      <c r="B14" s="12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0"/>
    </row>
    <row r="15" spans="1:29" s="8" customFormat="1" ht="24">
      <c r="A15" s="17" t="s">
        <v>15</v>
      </c>
      <c r="B15" s="30" t="s">
        <v>53</v>
      </c>
      <c r="C15" s="82">
        <v>2081.13</v>
      </c>
      <c r="D15" s="54">
        <v>3.61</v>
      </c>
      <c r="E15" s="120">
        <f>1.96*C15*D15/100</f>
        <v>147.25243428</v>
      </c>
      <c r="F15" s="54">
        <v>33.69</v>
      </c>
      <c r="G15" s="54">
        <v>3.61</v>
      </c>
      <c r="H15" s="54">
        <f aca="true" t="shared" si="0" ref="H15:H32">1.96*F15*G15/100</f>
        <v>2.3837696399999997</v>
      </c>
      <c r="I15" s="54"/>
      <c r="J15" s="82">
        <v>2172.89</v>
      </c>
      <c r="K15" s="54">
        <v>3.47</v>
      </c>
      <c r="L15" s="120">
        <f>1.96*J15*K15/100</f>
        <v>147.78259468</v>
      </c>
      <c r="M15" s="54">
        <v>35.18</v>
      </c>
      <c r="N15" s="54">
        <v>3.47</v>
      </c>
      <c r="O15" s="54">
        <f aca="true" t="shared" si="1" ref="O15:O32">1.96*M15*N15/100</f>
        <v>2.39266216</v>
      </c>
      <c r="P15" s="54"/>
      <c r="Q15" s="53">
        <v>544.34</v>
      </c>
      <c r="R15" s="54">
        <v>8.99</v>
      </c>
      <c r="S15" s="120">
        <f>1.96*Q15*R15/100</f>
        <v>95.91488536000001</v>
      </c>
      <c r="T15" s="54">
        <v>8.81</v>
      </c>
      <c r="U15" s="54">
        <v>8.99</v>
      </c>
      <c r="V15" s="54">
        <f aca="true" t="shared" si="2" ref="V15:V32">1.96*T15*U15/100</f>
        <v>1.55235724</v>
      </c>
      <c r="W15" s="54"/>
      <c r="X15" s="53">
        <v>818.33</v>
      </c>
      <c r="Y15" s="54">
        <v>6.69</v>
      </c>
      <c r="Z15" s="120">
        <f>1.96*X15*Y15/100</f>
        <v>107.30270292000002</v>
      </c>
      <c r="AA15" s="54">
        <v>13.25</v>
      </c>
      <c r="AB15" s="54">
        <v>6.69</v>
      </c>
      <c r="AC15" s="54">
        <f aca="true" t="shared" si="3" ref="AC15:AC32">1.96*AA15*AB15/100</f>
        <v>1.7373930000000002</v>
      </c>
    </row>
    <row r="16" spans="1:29" s="8" customFormat="1" ht="12">
      <c r="A16" s="18"/>
      <c r="B16" s="31" t="s">
        <v>36</v>
      </c>
      <c r="C16" s="59">
        <v>1385.06</v>
      </c>
      <c r="D16" s="52">
        <v>4.64</v>
      </c>
      <c r="E16" s="62">
        <f aca="true" t="shared" si="4" ref="E16:E32">1.96*C16*D16/100</f>
        <v>125.96289663999998</v>
      </c>
      <c r="F16" s="52">
        <v>22.42</v>
      </c>
      <c r="G16" s="52">
        <v>4.64</v>
      </c>
      <c r="H16" s="52">
        <f t="shared" si="0"/>
        <v>2.03896448</v>
      </c>
      <c r="I16" s="52"/>
      <c r="J16" s="59">
        <v>2002.54</v>
      </c>
      <c r="K16" s="52">
        <v>3.77</v>
      </c>
      <c r="L16" s="62">
        <f aca="true" t="shared" si="5" ref="L16:L32">1.96*J16*K16/100</f>
        <v>147.97168567999998</v>
      </c>
      <c r="M16" s="52">
        <v>32.42</v>
      </c>
      <c r="N16" s="52">
        <v>3.77</v>
      </c>
      <c r="O16" s="52">
        <f t="shared" si="1"/>
        <v>2.39557864</v>
      </c>
      <c r="P16" s="52"/>
      <c r="Q16" s="51">
        <v>823.03</v>
      </c>
      <c r="R16" s="52">
        <v>6.56</v>
      </c>
      <c r="S16" s="62">
        <f aca="true" t="shared" si="6" ref="S16:S32">1.96*Q16*R16/100</f>
        <v>105.82190528</v>
      </c>
      <c r="T16" s="52">
        <v>13.32</v>
      </c>
      <c r="U16" s="52">
        <v>6.56</v>
      </c>
      <c r="V16" s="52">
        <f t="shared" si="2"/>
        <v>1.71263232</v>
      </c>
      <c r="W16" s="52"/>
      <c r="X16" s="59">
        <v>1273.84</v>
      </c>
      <c r="Y16" s="52">
        <v>5.11</v>
      </c>
      <c r="Z16" s="62">
        <f aca="true" t="shared" si="7" ref="Z16:Z32">1.96*X16*Y16/100</f>
        <v>127.58271904000001</v>
      </c>
      <c r="AA16" s="52">
        <v>20.62</v>
      </c>
      <c r="AB16" s="52">
        <v>5.11</v>
      </c>
      <c r="AC16" s="52">
        <f t="shared" si="3"/>
        <v>2.06521672</v>
      </c>
    </row>
    <row r="17" spans="1:29" s="8" customFormat="1" ht="12">
      <c r="A17" s="17"/>
      <c r="B17" s="30" t="s">
        <v>54</v>
      </c>
      <c r="C17" s="82">
        <v>1762.75</v>
      </c>
      <c r="D17" s="54">
        <v>4.09</v>
      </c>
      <c r="E17" s="120">
        <f t="shared" si="4"/>
        <v>141.309091</v>
      </c>
      <c r="F17" s="54">
        <v>28.54</v>
      </c>
      <c r="G17" s="54">
        <v>4.09</v>
      </c>
      <c r="H17" s="54">
        <f t="shared" si="0"/>
        <v>2.2878805599999996</v>
      </c>
      <c r="I17" s="54"/>
      <c r="J17" s="82">
        <v>2143.91</v>
      </c>
      <c r="K17" s="54">
        <v>3.58</v>
      </c>
      <c r="L17" s="120">
        <f t="shared" si="5"/>
        <v>150.43387687999999</v>
      </c>
      <c r="M17" s="54">
        <v>34.71</v>
      </c>
      <c r="N17" s="54">
        <v>3.58</v>
      </c>
      <c r="O17" s="54">
        <f t="shared" si="1"/>
        <v>2.4355312799999997</v>
      </c>
      <c r="P17" s="54"/>
      <c r="Q17" s="53">
        <v>641.53</v>
      </c>
      <c r="R17" s="54">
        <v>7.74</v>
      </c>
      <c r="S17" s="120">
        <f t="shared" si="6"/>
        <v>97.32266712</v>
      </c>
      <c r="T17" s="54">
        <v>10.39</v>
      </c>
      <c r="U17" s="54">
        <v>7.74</v>
      </c>
      <c r="V17" s="54">
        <f t="shared" si="2"/>
        <v>1.5762045599999999</v>
      </c>
      <c r="W17" s="54"/>
      <c r="X17" s="82">
        <v>1047.3</v>
      </c>
      <c r="Y17" s="54">
        <v>5.63</v>
      </c>
      <c r="Z17" s="120">
        <f t="shared" si="7"/>
        <v>115.5674604</v>
      </c>
      <c r="AA17" s="54">
        <v>16.96</v>
      </c>
      <c r="AB17" s="54">
        <v>5.63</v>
      </c>
      <c r="AC17" s="54">
        <f t="shared" si="3"/>
        <v>1.87150208</v>
      </c>
    </row>
    <row r="18" spans="1:29" s="8" customFormat="1" ht="12">
      <c r="A18" s="18"/>
      <c r="B18" s="31" t="s">
        <v>37</v>
      </c>
      <c r="C18" s="59">
        <v>2187.21</v>
      </c>
      <c r="D18" s="52">
        <v>3.43</v>
      </c>
      <c r="E18" s="62">
        <f t="shared" si="4"/>
        <v>147.04175388</v>
      </c>
      <c r="F18" s="52">
        <v>35.41</v>
      </c>
      <c r="G18" s="52">
        <v>3.43</v>
      </c>
      <c r="H18" s="52">
        <f t="shared" si="0"/>
        <v>2.38054348</v>
      </c>
      <c r="I18" s="52"/>
      <c r="J18" s="59">
        <v>2074.82</v>
      </c>
      <c r="K18" s="52">
        <v>3.64</v>
      </c>
      <c r="L18" s="62">
        <f t="shared" si="5"/>
        <v>148.02595808</v>
      </c>
      <c r="M18" s="52">
        <v>33.59</v>
      </c>
      <c r="N18" s="52">
        <v>3.64</v>
      </c>
      <c r="O18" s="52">
        <f t="shared" si="1"/>
        <v>2.3964449600000006</v>
      </c>
      <c r="P18" s="52"/>
      <c r="Q18" s="51">
        <v>547.25</v>
      </c>
      <c r="R18" s="52">
        <v>8.86</v>
      </c>
      <c r="S18" s="62">
        <f t="shared" si="6"/>
        <v>95.03324599999998</v>
      </c>
      <c r="T18" s="52">
        <v>8.86</v>
      </c>
      <c r="U18" s="52">
        <v>8.86</v>
      </c>
      <c r="V18" s="52">
        <f t="shared" si="2"/>
        <v>1.5385921599999997</v>
      </c>
      <c r="W18" s="52"/>
      <c r="X18" s="51">
        <v>795.04</v>
      </c>
      <c r="Y18" s="52">
        <v>6.79</v>
      </c>
      <c r="Z18" s="62">
        <f t="shared" si="7"/>
        <v>105.80710336</v>
      </c>
      <c r="AA18" s="52">
        <v>12.87</v>
      </c>
      <c r="AB18" s="52">
        <v>6.79</v>
      </c>
      <c r="AC18" s="52">
        <f t="shared" si="3"/>
        <v>1.7127910799999997</v>
      </c>
    </row>
    <row r="19" spans="1:29" s="8" customFormat="1" ht="12">
      <c r="A19" s="17"/>
      <c r="B19" s="30" t="s">
        <v>55</v>
      </c>
      <c r="C19" s="82">
        <v>1818.83</v>
      </c>
      <c r="D19" s="54">
        <v>3.93</v>
      </c>
      <c r="E19" s="120">
        <f t="shared" si="4"/>
        <v>140.10083724</v>
      </c>
      <c r="F19" s="54">
        <v>29.45</v>
      </c>
      <c r="G19" s="54">
        <v>3.93</v>
      </c>
      <c r="H19" s="54">
        <f t="shared" si="0"/>
        <v>2.2684746</v>
      </c>
      <c r="I19" s="54"/>
      <c r="J19" s="82">
        <v>1690.53</v>
      </c>
      <c r="K19" s="54">
        <v>4.25</v>
      </c>
      <c r="L19" s="120">
        <f t="shared" si="5"/>
        <v>140.821149</v>
      </c>
      <c r="M19" s="54">
        <v>27.37</v>
      </c>
      <c r="N19" s="54">
        <v>4.25</v>
      </c>
      <c r="O19" s="54">
        <f t="shared" si="1"/>
        <v>2.2799210000000003</v>
      </c>
      <c r="P19" s="54"/>
      <c r="Q19" s="53">
        <v>705.69</v>
      </c>
      <c r="R19" s="54">
        <v>7.17</v>
      </c>
      <c r="S19" s="120">
        <f t="shared" si="6"/>
        <v>99.17202708</v>
      </c>
      <c r="T19" s="54">
        <v>11.43</v>
      </c>
      <c r="U19" s="54">
        <v>7.17</v>
      </c>
      <c r="V19" s="54">
        <f t="shared" si="2"/>
        <v>1.60628076</v>
      </c>
      <c r="W19" s="54"/>
      <c r="X19" s="82">
        <v>1213.89</v>
      </c>
      <c r="Y19" s="54">
        <v>5.38</v>
      </c>
      <c r="Z19" s="120">
        <f t="shared" si="7"/>
        <v>128.00227272</v>
      </c>
      <c r="AA19" s="54">
        <v>19.65</v>
      </c>
      <c r="AB19" s="54">
        <v>5.38</v>
      </c>
      <c r="AC19" s="54">
        <f t="shared" si="3"/>
        <v>2.0720531999999996</v>
      </c>
    </row>
    <row r="20" spans="1:30" s="8" customFormat="1" ht="12">
      <c r="A20" s="18"/>
      <c r="B20" s="31" t="s">
        <v>38</v>
      </c>
      <c r="C20" s="59">
        <v>1023.58</v>
      </c>
      <c r="D20" s="52">
        <v>5.75</v>
      </c>
      <c r="E20" s="62">
        <f t="shared" si="4"/>
        <v>115.357466</v>
      </c>
      <c r="F20" s="52">
        <v>16.57</v>
      </c>
      <c r="G20" s="52">
        <v>5.75</v>
      </c>
      <c r="H20" s="52">
        <f t="shared" si="0"/>
        <v>1.8674390000000003</v>
      </c>
      <c r="I20" s="52"/>
      <c r="J20" s="59">
        <v>1626.83</v>
      </c>
      <c r="K20" s="52">
        <v>4.38</v>
      </c>
      <c r="L20" s="62">
        <f t="shared" si="5"/>
        <v>139.66010183999998</v>
      </c>
      <c r="M20" s="52">
        <v>26.34</v>
      </c>
      <c r="N20" s="52">
        <v>4.38</v>
      </c>
      <c r="O20" s="52">
        <f t="shared" si="1"/>
        <v>2.26123632</v>
      </c>
      <c r="P20" s="52"/>
      <c r="Q20" s="59">
        <v>1049.01</v>
      </c>
      <c r="R20" s="52">
        <v>5.46</v>
      </c>
      <c r="S20" s="62">
        <f t="shared" si="6"/>
        <v>112.26085416</v>
      </c>
      <c r="T20" s="52">
        <v>16.98</v>
      </c>
      <c r="U20" s="52">
        <v>5.46</v>
      </c>
      <c r="V20" s="52">
        <f t="shared" si="2"/>
        <v>1.81713168</v>
      </c>
      <c r="W20" s="52"/>
      <c r="X20" s="59">
        <v>1713.92</v>
      </c>
      <c r="Y20" s="52">
        <v>4.24</v>
      </c>
      <c r="Z20" s="62">
        <f t="shared" si="7"/>
        <v>142.43360768000002</v>
      </c>
      <c r="AA20" s="52">
        <v>27.75</v>
      </c>
      <c r="AB20" s="52">
        <v>4.24</v>
      </c>
      <c r="AC20" s="52">
        <f t="shared" si="3"/>
        <v>2.3061360000000004</v>
      </c>
      <c r="AD20" s="36"/>
    </row>
    <row r="21" spans="1:29" s="8" customFormat="1" ht="24">
      <c r="A21" s="17" t="s">
        <v>7</v>
      </c>
      <c r="B21" s="30" t="s">
        <v>53</v>
      </c>
      <c r="C21" s="53">
        <v>713.22</v>
      </c>
      <c r="D21" s="54">
        <v>3.93</v>
      </c>
      <c r="E21" s="120">
        <f t="shared" si="4"/>
        <v>54.93791016</v>
      </c>
      <c r="F21" s="54">
        <v>32.22</v>
      </c>
      <c r="G21" s="54">
        <v>3.93</v>
      </c>
      <c r="H21" s="54">
        <f t="shared" si="0"/>
        <v>2.48184216</v>
      </c>
      <c r="I21" s="54"/>
      <c r="J21" s="53">
        <v>874.28</v>
      </c>
      <c r="K21" s="54">
        <v>3.36</v>
      </c>
      <c r="L21" s="120">
        <f t="shared" si="5"/>
        <v>57.57658367999999</v>
      </c>
      <c r="M21" s="54">
        <v>39.49</v>
      </c>
      <c r="N21" s="54">
        <v>3.36</v>
      </c>
      <c r="O21" s="54">
        <f t="shared" si="1"/>
        <v>2.60065344</v>
      </c>
      <c r="P21" s="54"/>
      <c r="Q21" s="53">
        <v>158.81</v>
      </c>
      <c r="R21" s="54">
        <v>9.77</v>
      </c>
      <c r="S21" s="120">
        <f t="shared" si="6"/>
        <v>30.41084452</v>
      </c>
      <c r="T21" s="54">
        <v>7.17</v>
      </c>
      <c r="U21" s="54">
        <v>9.77</v>
      </c>
      <c r="V21" s="54">
        <f t="shared" si="2"/>
        <v>1.3729976400000001</v>
      </c>
      <c r="W21" s="54"/>
      <c r="X21" s="53">
        <v>291.67</v>
      </c>
      <c r="Y21" s="54">
        <v>6.99</v>
      </c>
      <c r="Z21" s="120">
        <f t="shared" si="7"/>
        <v>39.959956680000005</v>
      </c>
      <c r="AA21" s="54">
        <v>13.17</v>
      </c>
      <c r="AB21" s="54">
        <v>6.99</v>
      </c>
      <c r="AC21" s="54">
        <f t="shared" si="3"/>
        <v>1.80434268</v>
      </c>
    </row>
    <row r="22" spans="1:29" s="8" customFormat="1" ht="12">
      <c r="A22" s="18"/>
      <c r="B22" s="31" t="s">
        <v>36</v>
      </c>
      <c r="C22" s="51">
        <v>484.78</v>
      </c>
      <c r="D22" s="52">
        <v>5.11</v>
      </c>
      <c r="E22" s="62">
        <f t="shared" si="4"/>
        <v>48.553625679999996</v>
      </c>
      <c r="F22" s="52">
        <v>21.9</v>
      </c>
      <c r="G22" s="52">
        <v>5.11</v>
      </c>
      <c r="H22" s="52">
        <f t="shared" si="0"/>
        <v>2.1934164000000003</v>
      </c>
      <c r="I22" s="52"/>
      <c r="J22" s="51">
        <v>765.57</v>
      </c>
      <c r="K22" s="52">
        <v>3.69</v>
      </c>
      <c r="L22" s="62">
        <f t="shared" si="5"/>
        <v>55.36908467999999</v>
      </c>
      <c r="M22" s="52">
        <v>34.58</v>
      </c>
      <c r="N22" s="52">
        <v>3.69</v>
      </c>
      <c r="O22" s="52">
        <f t="shared" si="1"/>
        <v>2.50096392</v>
      </c>
      <c r="P22" s="52"/>
      <c r="Q22" s="51">
        <v>286.38</v>
      </c>
      <c r="R22" s="52">
        <v>6.92</v>
      </c>
      <c r="S22" s="62">
        <f t="shared" si="6"/>
        <v>38.84229216</v>
      </c>
      <c r="T22" s="52">
        <v>12.94</v>
      </c>
      <c r="U22" s="52">
        <v>6.92</v>
      </c>
      <c r="V22" s="52">
        <f t="shared" si="2"/>
        <v>1.7550780799999999</v>
      </c>
      <c r="W22" s="52"/>
      <c r="X22" s="51">
        <v>440.16</v>
      </c>
      <c r="Y22" s="52">
        <v>5.59</v>
      </c>
      <c r="Z22" s="62">
        <f t="shared" si="7"/>
        <v>48.225690240000006</v>
      </c>
      <c r="AA22" s="52">
        <v>19.88</v>
      </c>
      <c r="AB22" s="52">
        <v>5.59</v>
      </c>
      <c r="AC22" s="52">
        <f t="shared" si="3"/>
        <v>2.1781323199999996</v>
      </c>
    </row>
    <row r="23" spans="1:29" s="8" customFormat="1" ht="12">
      <c r="A23" s="17"/>
      <c r="B23" s="30" t="s">
        <v>54</v>
      </c>
      <c r="C23" s="53">
        <v>603.58</v>
      </c>
      <c r="D23" s="54">
        <v>4.39</v>
      </c>
      <c r="E23" s="120">
        <f t="shared" si="4"/>
        <v>51.93443752</v>
      </c>
      <c r="F23" s="54">
        <v>27.26</v>
      </c>
      <c r="G23" s="54">
        <v>4.39</v>
      </c>
      <c r="H23" s="54">
        <f t="shared" si="0"/>
        <v>2.3455594399999997</v>
      </c>
      <c r="I23" s="54"/>
      <c r="J23" s="53">
        <v>797.84</v>
      </c>
      <c r="K23" s="54">
        <v>3.64</v>
      </c>
      <c r="L23" s="120">
        <f t="shared" si="5"/>
        <v>56.92109696000001</v>
      </c>
      <c r="M23" s="54">
        <v>36.04</v>
      </c>
      <c r="N23" s="54">
        <v>3.64</v>
      </c>
      <c r="O23" s="54">
        <f t="shared" si="1"/>
        <v>2.57123776</v>
      </c>
      <c r="P23" s="54"/>
      <c r="Q23" s="53">
        <v>241.33</v>
      </c>
      <c r="R23" s="54">
        <v>7.74</v>
      </c>
      <c r="S23" s="120">
        <f t="shared" si="6"/>
        <v>36.61072632</v>
      </c>
      <c r="T23" s="54">
        <v>10.9</v>
      </c>
      <c r="U23" s="54">
        <v>7.74</v>
      </c>
      <c r="V23" s="54">
        <f t="shared" si="2"/>
        <v>1.6535736</v>
      </c>
      <c r="W23" s="54"/>
      <c r="X23" s="53">
        <v>379.41</v>
      </c>
      <c r="Y23" s="54">
        <v>5.85</v>
      </c>
      <c r="Z23" s="120">
        <f t="shared" si="7"/>
        <v>43.5031506</v>
      </c>
      <c r="AA23" s="54">
        <v>17.14</v>
      </c>
      <c r="AB23" s="54">
        <v>5.85</v>
      </c>
      <c r="AC23" s="54">
        <f t="shared" si="3"/>
        <v>1.9652723999999997</v>
      </c>
    </row>
    <row r="24" spans="1:29" s="8" customFormat="1" ht="12">
      <c r="A24" s="18"/>
      <c r="B24" s="31" t="s">
        <v>37</v>
      </c>
      <c r="C24" s="51">
        <v>754.67</v>
      </c>
      <c r="D24" s="52">
        <v>3.73</v>
      </c>
      <c r="E24" s="62">
        <f t="shared" si="4"/>
        <v>55.172414360000005</v>
      </c>
      <c r="F24" s="52">
        <v>34.09</v>
      </c>
      <c r="G24" s="52">
        <v>3.73</v>
      </c>
      <c r="H24" s="52">
        <f t="shared" si="0"/>
        <v>2.49225172</v>
      </c>
      <c r="I24" s="52"/>
      <c r="J24" s="51">
        <v>786.25</v>
      </c>
      <c r="K24" s="52">
        <v>3.68</v>
      </c>
      <c r="L24" s="62">
        <f t="shared" si="5"/>
        <v>56.710640000000005</v>
      </c>
      <c r="M24" s="52">
        <v>35.51</v>
      </c>
      <c r="N24" s="52">
        <v>3.68</v>
      </c>
      <c r="O24" s="52">
        <f t="shared" si="1"/>
        <v>2.56126528</v>
      </c>
      <c r="P24" s="52"/>
      <c r="Q24" s="51">
        <v>184.42</v>
      </c>
      <c r="R24" s="52">
        <v>8.86</v>
      </c>
      <c r="S24" s="62">
        <f t="shared" si="6"/>
        <v>32.02563952</v>
      </c>
      <c r="T24" s="52">
        <v>8.33</v>
      </c>
      <c r="U24" s="52">
        <v>8.86</v>
      </c>
      <c r="V24" s="52">
        <f t="shared" si="2"/>
        <v>1.4465544799999999</v>
      </c>
      <c r="W24" s="52"/>
      <c r="X24" s="51">
        <v>300.27</v>
      </c>
      <c r="Y24" s="52">
        <v>6.86</v>
      </c>
      <c r="Z24" s="62">
        <f t="shared" si="7"/>
        <v>40.373103119999996</v>
      </c>
      <c r="AA24" s="52">
        <v>13.56</v>
      </c>
      <c r="AB24" s="52">
        <v>6.86</v>
      </c>
      <c r="AC24" s="52">
        <f t="shared" si="3"/>
        <v>1.82322336</v>
      </c>
    </row>
    <row r="25" spans="1:29" s="8" customFormat="1" ht="12">
      <c r="A25" s="17"/>
      <c r="B25" s="30" t="s">
        <v>55</v>
      </c>
      <c r="C25" s="53">
        <v>644.22</v>
      </c>
      <c r="D25" s="54">
        <v>4.18</v>
      </c>
      <c r="E25" s="120">
        <f t="shared" si="4"/>
        <v>52.779656159999995</v>
      </c>
      <c r="F25" s="54">
        <v>29.1</v>
      </c>
      <c r="G25" s="54">
        <v>4.18</v>
      </c>
      <c r="H25" s="54">
        <f t="shared" si="0"/>
        <v>2.3841048</v>
      </c>
      <c r="I25" s="54"/>
      <c r="J25" s="53">
        <v>647.06</v>
      </c>
      <c r="K25" s="54">
        <v>4.25</v>
      </c>
      <c r="L25" s="120">
        <f t="shared" si="5"/>
        <v>53.900098</v>
      </c>
      <c r="M25" s="54">
        <v>29.23</v>
      </c>
      <c r="N25" s="54">
        <v>4.25</v>
      </c>
      <c r="O25" s="54">
        <f t="shared" si="1"/>
        <v>2.434859</v>
      </c>
      <c r="P25" s="54"/>
      <c r="Q25" s="53">
        <v>227.26</v>
      </c>
      <c r="R25" s="54">
        <v>7.76</v>
      </c>
      <c r="S25" s="120">
        <f t="shared" si="6"/>
        <v>34.565336959999996</v>
      </c>
      <c r="T25" s="54">
        <v>10.27</v>
      </c>
      <c r="U25" s="54">
        <v>7.76</v>
      </c>
      <c r="V25" s="54">
        <f t="shared" si="2"/>
        <v>1.5620259199999997</v>
      </c>
      <c r="W25" s="54"/>
      <c r="X25" s="53">
        <v>422.72</v>
      </c>
      <c r="Y25" s="54">
        <v>5.64</v>
      </c>
      <c r="Z25" s="120">
        <f t="shared" si="7"/>
        <v>46.72915968</v>
      </c>
      <c r="AA25" s="54">
        <v>19.09</v>
      </c>
      <c r="AB25" s="54">
        <v>5.64</v>
      </c>
      <c r="AC25" s="54">
        <f t="shared" si="3"/>
        <v>2.1102849599999995</v>
      </c>
    </row>
    <row r="26" spans="1:29" s="8" customFormat="1" ht="12">
      <c r="A26" s="18"/>
      <c r="B26" s="31" t="s">
        <v>38</v>
      </c>
      <c r="C26" s="51">
        <v>337.49</v>
      </c>
      <c r="D26" s="52">
        <v>6.19</v>
      </c>
      <c r="E26" s="62">
        <f t="shared" si="4"/>
        <v>40.945636760000006</v>
      </c>
      <c r="F26" s="52">
        <v>15.24</v>
      </c>
      <c r="G26" s="52">
        <v>6.19</v>
      </c>
      <c r="H26" s="52">
        <f t="shared" si="0"/>
        <v>1.8489777600000001</v>
      </c>
      <c r="I26" s="52"/>
      <c r="J26" s="51">
        <v>628.71</v>
      </c>
      <c r="K26" s="52">
        <v>4.31</v>
      </c>
      <c r="L26" s="62">
        <f t="shared" si="5"/>
        <v>53.11090596</v>
      </c>
      <c r="M26" s="52">
        <v>28.4</v>
      </c>
      <c r="N26" s="52">
        <v>4.31</v>
      </c>
      <c r="O26" s="52">
        <f t="shared" si="1"/>
        <v>2.3991183999999994</v>
      </c>
      <c r="P26" s="52"/>
      <c r="Q26" s="51">
        <v>388.58</v>
      </c>
      <c r="R26" s="52">
        <v>5.99</v>
      </c>
      <c r="S26" s="62">
        <f t="shared" si="6"/>
        <v>45.62084631999999</v>
      </c>
      <c r="T26" s="52">
        <v>17.55</v>
      </c>
      <c r="U26" s="52">
        <v>5.99</v>
      </c>
      <c r="V26" s="52">
        <f t="shared" si="2"/>
        <v>2.0604402000000004</v>
      </c>
      <c r="W26" s="52"/>
      <c r="X26" s="51">
        <v>601.93</v>
      </c>
      <c r="Y26" s="52">
        <v>4.48</v>
      </c>
      <c r="Z26" s="62">
        <f t="shared" si="7"/>
        <v>52.85426944000001</v>
      </c>
      <c r="AA26" s="52">
        <v>27.19</v>
      </c>
      <c r="AB26" s="52">
        <v>4.48</v>
      </c>
      <c r="AC26" s="52">
        <f t="shared" si="3"/>
        <v>2.3874995200000004</v>
      </c>
    </row>
    <row r="27" spans="1:29" s="8" customFormat="1" ht="24">
      <c r="A27" s="17" t="s">
        <v>8</v>
      </c>
      <c r="B27" s="30" t="s">
        <v>53</v>
      </c>
      <c r="C27" s="82">
        <v>1367.92</v>
      </c>
      <c r="D27" s="54">
        <v>5.09</v>
      </c>
      <c r="E27" s="120">
        <f t="shared" si="4"/>
        <v>136.46917088</v>
      </c>
      <c r="F27" s="54">
        <v>34.52</v>
      </c>
      <c r="G27" s="54">
        <v>5.09</v>
      </c>
      <c r="H27" s="54">
        <f t="shared" si="0"/>
        <v>3.4438532799999995</v>
      </c>
      <c r="I27" s="54"/>
      <c r="J27" s="82">
        <v>1298.61</v>
      </c>
      <c r="K27" s="54">
        <v>5.36</v>
      </c>
      <c r="L27" s="120">
        <f t="shared" si="5"/>
        <v>136.42677216</v>
      </c>
      <c r="M27" s="54">
        <v>32.77</v>
      </c>
      <c r="N27" s="54">
        <v>5.36</v>
      </c>
      <c r="O27" s="54">
        <f t="shared" si="1"/>
        <v>3.4426851200000006</v>
      </c>
      <c r="P27" s="54"/>
      <c r="Q27" s="53">
        <v>385.53</v>
      </c>
      <c r="R27" s="54">
        <v>12.04</v>
      </c>
      <c r="S27" s="120">
        <f t="shared" si="6"/>
        <v>90.97891151999998</v>
      </c>
      <c r="T27" s="54">
        <v>9.73</v>
      </c>
      <c r="U27" s="54">
        <v>12.04</v>
      </c>
      <c r="V27" s="54">
        <f t="shared" si="2"/>
        <v>2.29612432</v>
      </c>
      <c r="W27" s="54"/>
      <c r="X27" s="53">
        <v>526.66</v>
      </c>
      <c r="Y27" s="54">
        <v>9.65</v>
      </c>
      <c r="Z27" s="120">
        <f t="shared" si="7"/>
        <v>99.6124724</v>
      </c>
      <c r="AA27" s="54">
        <v>13.29</v>
      </c>
      <c r="AB27" s="54">
        <v>9.65</v>
      </c>
      <c r="AC27" s="54">
        <f t="shared" si="3"/>
        <v>2.5136705999999998</v>
      </c>
    </row>
    <row r="28" spans="1:29" s="8" customFormat="1" ht="12">
      <c r="A28" s="18"/>
      <c r="B28" s="31" t="s">
        <v>36</v>
      </c>
      <c r="C28" s="51">
        <v>900.28</v>
      </c>
      <c r="D28" s="52">
        <v>6.58</v>
      </c>
      <c r="E28" s="62">
        <f t="shared" si="4"/>
        <v>116.10731103999998</v>
      </c>
      <c r="F28" s="52">
        <v>22.72</v>
      </c>
      <c r="G28" s="52">
        <v>6.58</v>
      </c>
      <c r="H28" s="52">
        <f t="shared" si="0"/>
        <v>2.9301529599999996</v>
      </c>
      <c r="I28" s="52"/>
      <c r="J28" s="59">
        <v>1236.97</v>
      </c>
      <c r="K28" s="52">
        <v>5.66</v>
      </c>
      <c r="L28" s="62">
        <f t="shared" si="5"/>
        <v>137.22450392000002</v>
      </c>
      <c r="M28" s="52">
        <v>31.22</v>
      </c>
      <c r="N28" s="52">
        <v>5.66</v>
      </c>
      <c r="O28" s="52">
        <f t="shared" si="1"/>
        <v>3.4634219199999996</v>
      </c>
      <c r="P28" s="52"/>
      <c r="Q28" s="51">
        <v>536.65</v>
      </c>
      <c r="R28" s="52">
        <v>9.35</v>
      </c>
      <c r="S28" s="62">
        <f t="shared" si="6"/>
        <v>98.34647899999999</v>
      </c>
      <c r="T28" s="52">
        <v>13.54</v>
      </c>
      <c r="U28" s="52">
        <v>9.35</v>
      </c>
      <c r="V28" s="52">
        <f t="shared" si="2"/>
        <v>2.4813403999999997</v>
      </c>
      <c r="W28" s="52"/>
      <c r="X28" s="51">
        <v>833.68</v>
      </c>
      <c r="Y28" s="52">
        <v>7.24</v>
      </c>
      <c r="Z28" s="62">
        <f t="shared" si="7"/>
        <v>118.30252672</v>
      </c>
      <c r="AA28" s="52">
        <v>21.04</v>
      </c>
      <c r="AB28" s="52">
        <v>7.24</v>
      </c>
      <c r="AC28" s="52">
        <f t="shared" si="3"/>
        <v>2.98566016</v>
      </c>
    </row>
    <row r="29" spans="1:29" s="8" customFormat="1" ht="12">
      <c r="A29" s="17"/>
      <c r="B29" s="30" t="s">
        <v>54</v>
      </c>
      <c r="C29" s="82">
        <v>1159.17</v>
      </c>
      <c r="D29" s="54">
        <v>5.79</v>
      </c>
      <c r="E29" s="120">
        <f t="shared" si="4"/>
        <v>131.54724828</v>
      </c>
      <c r="F29" s="54">
        <v>29.25</v>
      </c>
      <c r="G29" s="54">
        <v>5.79</v>
      </c>
      <c r="H29" s="54">
        <f t="shared" si="0"/>
        <v>3.319407</v>
      </c>
      <c r="I29" s="54"/>
      <c r="J29" s="82">
        <v>1346.07</v>
      </c>
      <c r="K29" s="54">
        <v>5.28</v>
      </c>
      <c r="L29" s="120">
        <f t="shared" si="5"/>
        <v>139.30209216</v>
      </c>
      <c r="M29" s="54">
        <v>33.97</v>
      </c>
      <c r="N29" s="54">
        <v>5.28</v>
      </c>
      <c r="O29" s="54">
        <f t="shared" si="1"/>
        <v>3.5154873600000003</v>
      </c>
      <c r="P29" s="54"/>
      <c r="Q29" s="53">
        <v>400.19</v>
      </c>
      <c r="R29" s="54">
        <v>11.49</v>
      </c>
      <c r="S29" s="120">
        <f t="shared" si="6"/>
        <v>90.12438876</v>
      </c>
      <c r="T29" s="54">
        <v>10.1</v>
      </c>
      <c r="U29" s="54">
        <v>11.49</v>
      </c>
      <c r="V29" s="54">
        <f t="shared" si="2"/>
        <v>2.2745604</v>
      </c>
      <c r="W29" s="54"/>
      <c r="X29" s="53">
        <v>667.89</v>
      </c>
      <c r="Y29" s="54">
        <v>8.17</v>
      </c>
      <c r="Z29" s="120">
        <f t="shared" si="7"/>
        <v>106.95056147999999</v>
      </c>
      <c r="AA29" s="54">
        <v>16.85</v>
      </c>
      <c r="AB29" s="54">
        <v>8.17</v>
      </c>
      <c r="AC29" s="54">
        <f t="shared" si="3"/>
        <v>2.6982242000000003</v>
      </c>
    </row>
    <row r="30" spans="1:29" s="8" customFormat="1" ht="12">
      <c r="A30" s="18"/>
      <c r="B30" s="31" t="s">
        <v>37</v>
      </c>
      <c r="C30" s="59">
        <v>1432.54</v>
      </c>
      <c r="D30" s="52">
        <v>4.86</v>
      </c>
      <c r="E30" s="62">
        <f t="shared" si="4"/>
        <v>136.45803024</v>
      </c>
      <c r="F30" s="52">
        <v>36.15</v>
      </c>
      <c r="G30" s="52">
        <v>4.86</v>
      </c>
      <c r="H30" s="52">
        <f t="shared" si="0"/>
        <v>3.4435044</v>
      </c>
      <c r="I30" s="52"/>
      <c r="J30" s="59">
        <v>1288.57</v>
      </c>
      <c r="K30" s="52">
        <v>5.42</v>
      </c>
      <c r="L30" s="62">
        <f t="shared" si="5"/>
        <v>136.88736823999997</v>
      </c>
      <c r="M30" s="52">
        <v>32.52</v>
      </c>
      <c r="N30" s="52">
        <v>5.42</v>
      </c>
      <c r="O30" s="52">
        <f t="shared" si="1"/>
        <v>3.4546646400000003</v>
      </c>
      <c r="P30" s="52"/>
      <c r="Q30" s="51">
        <v>362.83</v>
      </c>
      <c r="R30" s="52">
        <v>12.58</v>
      </c>
      <c r="S30" s="62">
        <f t="shared" si="6"/>
        <v>89.46226743999999</v>
      </c>
      <c r="T30" s="52">
        <v>9.16</v>
      </c>
      <c r="U30" s="52">
        <v>12.58</v>
      </c>
      <c r="V30" s="52">
        <f t="shared" si="2"/>
        <v>2.2585628800000004</v>
      </c>
      <c r="W30" s="52"/>
      <c r="X30" s="51">
        <v>494.76</v>
      </c>
      <c r="Y30" s="52">
        <v>10.08</v>
      </c>
      <c r="Z30" s="62">
        <f t="shared" si="7"/>
        <v>97.74874368</v>
      </c>
      <c r="AA30" s="52">
        <v>12.49</v>
      </c>
      <c r="AB30" s="52">
        <v>10.08</v>
      </c>
      <c r="AC30" s="52">
        <f t="shared" si="3"/>
        <v>2.46762432</v>
      </c>
    </row>
    <row r="31" spans="1:29" s="8" customFormat="1" ht="12">
      <c r="A31" s="17"/>
      <c r="B31" s="30" t="s">
        <v>55</v>
      </c>
      <c r="C31" s="82">
        <v>1174.61</v>
      </c>
      <c r="D31" s="54">
        <v>5.63</v>
      </c>
      <c r="E31" s="120">
        <f t="shared" si="4"/>
        <v>129.61586428</v>
      </c>
      <c r="F31" s="54">
        <v>29.64</v>
      </c>
      <c r="G31" s="54">
        <v>5.63</v>
      </c>
      <c r="H31" s="54">
        <f t="shared" si="0"/>
        <v>3.2707147199999995</v>
      </c>
      <c r="I31" s="54"/>
      <c r="J31" s="82">
        <v>1043.47</v>
      </c>
      <c r="K31" s="54">
        <v>6.37</v>
      </c>
      <c r="L31" s="120">
        <f t="shared" si="5"/>
        <v>130.27931644</v>
      </c>
      <c r="M31" s="54">
        <v>26.33</v>
      </c>
      <c r="N31" s="54">
        <v>6.37</v>
      </c>
      <c r="O31" s="54">
        <f t="shared" si="1"/>
        <v>3.2873531599999994</v>
      </c>
      <c r="P31" s="54"/>
      <c r="Q31" s="53">
        <v>478.43</v>
      </c>
      <c r="R31" s="54">
        <v>9.92</v>
      </c>
      <c r="S31" s="120">
        <f t="shared" si="6"/>
        <v>93.02210176</v>
      </c>
      <c r="T31" s="54">
        <v>12.07</v>
      </c>
      <c r="U31" s="54">
        <v>9.92</v>
      </c>
      <c r="V31" s="54">
        <f t="shared" si="2"/>
        <v>2.34679424</v>
      </c>
      <c r="W31" s="54"/>
      <c r="X31" s="53">
        <v>791.17</v>
      </c>
      <c r="Y31" s="54">
        <v>7.69</v>
      </c>
      <c r="Z31" s="120">
        <f t="shared" si="7"/>
        <v>119.24830707999999</v>
      </c>
      <c r="AA31" s="54">
        <v>19.97</v>
      </c>
      <c r="AB31" s="54">
        <v>7.69</v>
      </c>
      <c r="AC31" s="54">
        <f t="shared" si="3"/>
        <v>3.00995828</v>
      </c>
    </row>
    <row r="32" spans="1:29" s="8" customFormat="1" ht="12">
      <c r="A32" s="19"/>
      <c r="B32" s="32" t="s">
        <v>38</v>
      </c>
      <c r="C32" s="88">
        <v>686.08</v>
      </c>
      <c r="D32" s="89">
        <v>8.01</v>
      </c>
      <c r="E32" s="121">
        <f t="shared" si="4"/>
        <v>107.71181568000002</v>
      </c>
      <c r="F32" s="89">
        <v>17.31</v>
      </c>
      <c r="G32" s="89">
        <v>8.01</v>
      </c>
      <c r="H32" s="89">
        <f t="shared" si="0"/>
        <v>2.71760076</v>
      </c>
      <c r="I32" s="89"/>
      <c r="J32" s="88">
        <v>998.12</v>
      </c>
      <c r="K32" s="89">
        <v>6.6</v>
      </c>
      <c r="L32" s="121">
        <f t="shared" si="5"/>
        <v>129.1168032</v>
      </c>
      <c r="M32" s="89">
        <v>25.19</v>
      </c>
      <c r="N32" s="89">
        <v>6.6</v>
      </c>
      <c r="O32" s="89">
        <f t="shared" si="1"/>
        <v>3.2585783999999993</v>
      </c>
      <c r="P32" s="89"/>
      <c r="Q32" s="88">
        <v>660.43</v>
      </c>
      <c r="R32" s="89">
        <v>7.93</v>
      </c>
      <c r="S32" s="121">
        <f t="shared" si="6"/>
        <v>102.64931403999998</v>
      </c>
      <c r="T32" s="89">
        <v>16.67</v>
      </c>
      <c r="U32" s="89">
        <v>7.93</v>
      </c>
      <c r="V32" s="89">
        <f t="shared" si="2"/>
        <v>2.59098476</v>
      </c>
      <c r="W32" s="89"/>
      <c r="X32" s="90">
        <v>1111.99</v>
      </c>
      <c r="Y32" s="89">
        <v>6.07</v>
      </c>
      <c r="Z32" s="121">
        <f t="shared" si="7"/>
        <v>132.29567428000001</v>
      </c>
      <c r="AA32" s="89">
        <v>28.06</v>
      </c>
      <c r="AB32" s="89">
        <v>6.07</v>
      </c>
      <c r="AC32" s="89">
        <f t="shared" si="3"/>
        <v>3.33835432</v>
      </c>
    </row>
    <row r="34" ht="12.75">
      <c r="A34" s="7" t="s">
        <v>9</v>
      </c>
    </row>
    <row r="35" ht="12.75">
      <c r="A35" s="7" t="s">
        <v>10</v>
      </c>
    </row>
  </sheetData>
  <sheetProtection/>
  <mergeCells count="11">
    <mergeCell ref="C11:AC11"/>
    <mergeCell ref="A7:Y7"/>
    <mergeCell ref="A6:Y6"/>
    <mergeCell ref="A8:Y8"/>
    <mergeCell ref="A9:Y9"/>
    <mergeCell ref="A11:A13"/>
    <mergeCell ref="B11:B13"/>
    <mergeCell ref="C12:H12"/>
    <mergeCell ref="J12:O12"/>
    <mergeCell ref="Q12:V12"/>
    <mergeCell ref="X12:AC12"/>
  </mergeCells>
  <printOptions horizontalCentered="1" verticalCentered="1"/>
  <pageMargins left="1.062992125984252" right="0.9448818897637796" top="0.984251968503937" bottom="0.984251968503937" header="0" footer="0"/>
  <pageSetup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G30"/>
  <sheetViews>
    <sheetView showGridLines="0" zoomScale="75" zoomScaleNormal="75" zoomScalePageLayoutView="0" workbookViewId="0" topLeftCell="A1">
      <selection activeCell="S45" sqref="R45:S45"/>
    </sheetView>
  </sheetViews>
  <sheetFormatPr defaultColWidth="11.421875" defaultRowHeight="12.75"/>
  <cols>
    <col min="1" max="1" width="15.57421875" style="2" customWidth="1"/>
    <col min="2" max="2" width="17.00390625" style="2" customWidth="1"/>
    <col min="3" max="3" width="5.7109375" style="2" bestFit="1" customWidth="1"/>
    <col min="4" max="4" width="5.28125" style="2" bestFit="1" customWidth="1"/>
    <col min="5" max="5" width="4.00390625" style="2" bestFit="1" customWidth="1"/>
    <col min="6" max="6" width="5.7109375" style="2" bestFit="1" customWidth="1"/>
    <col min="7" max="7" width="5.28125" style="2" bestFit="1" customWidth="1"/>
    <col min="8" max="8" width="4.8515625" style="2" bestFit="1" customWidth="1"/>
    <col min="9" max="9" width="2.28125" style="2" customWidth="1"/>
    <col min="10" max="10" width="6.00390625" style="2" bestFit="1" customWidth="1"/>
    <col min="11" max="11" width="5.28125" style="2" bestFit="1" customWidth="1"/>
    <col min="12" max="12" width="5.28125" style="2" customWidth="1"/>
    <col min="13" max="13" width="5.7109375" style="2" bestFit="1" customWidth="1"/>
    <col min="14" max="14" width="5.28125" style="2" bestFit="1" customWidth="1"/>
    <col min="15" max="15" width="5.28125" style="2" customWidth="1"/>
    <col min="16" max="16" width="2.421875" style="2" customWidth="1"/>
    <col min="17" max="17" width="5.421875" style="2" bestFit="1" customWidth="1"/>
    <col min="18" max="18" width="5.7109375" style="2" bestFit="1" customWidth="1"/>
    <col min="19" max="19" width="5.7109375" style="2" customWidth="1"/>
    <col min="20" max="20" width="5.28125" style="2" bestFit="1" customWidth="1"/>
    <col min="21" max="21" width="5.7109375" style="2" bestFit="1" customWidth="1"/>
    <col min="22" max="22" width="5.7109375" style="2" customWidth="1"/>
    <col min="23" max="23" width="2.421875" style="2" customWidth="1"/>
    <col min="24" max="24" width="5.421875" style="2" customWidth="1"/>
    <col min="25" max="25" width="5.7109375" style="2" bestFit="1" customWidth="1"/>
    <col min="26" max="26" width="5.7109375" style="2" customWidth="1"/>
    <col min="27" max="27" width="4.8515625" style="2" bestFit="1" customWidth="1"/>
    <col min="28" max="28" width="5.7109375" style="2" bestFit="1" customWidth="1"/>
    <col min="29" max="29" width="5.7109375" style="2" customWidth="1"/>
    <col min="30" max="30" width="2.421875" style="2" customWidth="1"/>
    <col min="31" max="31" width="6.421875" style="2" bestFit="1" customWidth="1"/>
    <col min="32" max="32" width="4.8515625" style="2" bestFit="1" customWidth="1"/>
    <col min="33" max="34" width="5.7109375" style="2" bestFit="1" customWidth="1"/>
    <col min="35" max="35" width="4.8515625" style="2" bestFit="1" customWidth="1"/>
    <col min="36" max="36" width="4.8515625" style="2" customWidth="1"/>
    <col min="37" max="37" width="2.421875" style="2" customWidth="1"/>
    <col min="38" max="38" width="5.421875" style="2" bestFit="1" customWidth="1"/>
    <col min="39" max="39" width="5.28125" style="2" bestFit="1" customWidth="1"/>
    <col min="40" max="40" width="5.28125" style="2" customWidth="1"/>
    <col min="41" max="41" width="5.7109375" style="2" bestFit="1" customWidth="1"/>
    <col min="42" max="42" width="5.28125" style="2" bestFit="1" customWidth="1"/>
    <col min="43" max="43" width="5.28125" style="2" customWidth="1"/>
    <col min="44" max="44" width="2.57421875" style="2" customWidth="1"/>
    <col min="45" max="45" width="5.421875" style="2" customWidth="1"/>
    <col min="46" max="46" width="5.7109375" style="2" bestFit="1" customWidth="1"/>
    <col min="47" max="47" width="5.7109375" style="2" customWidth="1"/>
    <col min="48" max="48" width="4.57421875" style="2" bestFit="1" customWidth="1"/>
    <col min="49" max="49" width="5.7109375" style="2" bestFit="1" customWidth="1"/>
    <col min="50" max="50" width="5.7109375" style="2" customWidth="1"/>
    <col min="51" max="51" width="2.140625" style="2" customWidth="1"/>
    <col min="52" max="52" width="5.421875" style="2" bestFit="1" customWidth="1"/>
    <col min="53" max="53" width="6.421875" style="2" bestFit="1" customWidth="1"/>
    <col min="54" max="54" width="6.421875" style="2" customWidth="1"/>
    <col min="55" max="55" width="4.57421875" style="2" bestFit="1" customWidth="1"/>
    <col min="56" max="56" width="6.421875" style="2" bestFit="1" customWidth="1"/>
    <col min="57" max="57" width="6.421875" style="2" customWidth="1"/>
    <col min="58" max="58" width="2.421875" style="2" customWidth="1"/>
    <col min="59" max="59" width="6.421875" style="2" bestFit="1" customWidth="1"/>
    <col min="60" max="60" width="4.8515625" style="2" bestFit="1" customWidth="1"/>
    <col min="61" max="61" width="4.8515625" style="2" customWidth="1"/>
    <col min="62" max="62" width="5.7109375" style="2" bestFit="1" customWidth="1"/>
    <col min="63" max="63" width="4.8515625" style="2" bestFit="1" customWidth="1"/>
    <col min="64" max="64" width="4.8515625" style="2" customWidth="1"/>
    <col min="65" max="65" width="2.00390625" style="2" customWidth="1"/>
    <col min="66" max="66" width="5.421875" style="2" customWidth="1"/>
    <col min="67" max="67" width="5.28125" style="2" bestFit="1" customWidth="1"/>
    <col min="68" max="68" width="5.28125" style="2" customWidth="1"/>
    <col min="69" max="69" width="5.7109375" style="2" bestFit="1" customWidth="1"/>
    <col min="70" max="70" width="5.28125" style="2" bestFit="1" customWidth="1"/>
    <col min="71" max="71" width="5.28125" style="2" customWidth="1"/>
    <col min="72" max="72" width="2.421875" style="2" customWidth="1"/>
    <col min="73" max="73" width="5.421875" style="2" customWidth="1"/>
    <col min="74" max="74" width="5.7109375" style="2" bestFit="1" customWidth="1"/>
    <col min="75" max="75" width="5.7109375" style="2" customWidth="1"/>
    <col min="76" max="76" width="4.8515625" style="2" bestFit="1" customWidth="1"/>
    <col min="77" max="77" width="5.7109375" style="2" bestFit="1" customWidth="1"/>
    <col min="78" max="78" width="5.7109375" style="2" customWidth="1"/>
    <col min="79" max="79" width="2.7109375" style="2" customWidth="1"/>
    <col min="80" max="80" width="5.421875" style="2" bestFit="1" customWidth="1"/>
    <col min="81" max="81" width="5.7109375" style="2" bestFit="1" customWidth="1"/>
    <col min="82" max="82" width="5.7109375" style="2" customWidth="1"/>
    <col min="83" max="83" width="4.57421875" style="2" bestFit="1" customWidth="1"/>
    <col min="84" max="84" width="5.7109375" style="2" bestFit="1" customWidth="1"/>
    <col min="85" max="85" width="5.7109375" style="2" customWidth="1"/>
    <col min="86" max="16384" width="11.421875" style="2" customWidth="1"/>
  </cols>
  <sheetData>
    <row r="1" s="1" customFormat="1" ht="12.75" customHeight="1"/>
    <row r="2" s="1" customFormat="1" ht="12.75"/>
    <row r="3" s="1" customFormat="1" ht="12.75"/>
    <row r="4" s="1" customFormat="1" ht="12.75"/>
    <row r="5" s="1" customFormat="1" ht="12.75"/>
    <row r="6" spans="1:30" s="4" customFormat="1" ht="12.75" customHeight="1">
      <c r="A6" s="334" t="s">
        <v>71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"/>
      <c r="AA6" s="3"/>
      <c r="AB6" s="3"/>
      <c r="AC6" s="3"/>
      <c r="AD6" s="3"/>
    </row>
    <row r="7" spans="1:85" s="4" customFormat="1" ht="15">
      <c r="A7" s="28" t="s">
        <v>69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</row>
    <row r="8" spans="1:30" s="4" customFormat="1" ht="12.75" customHeight="1">
      <c r="A8" s="334" t="s">
        <v>22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"/>
      <c r="AA8" s="3"/>
      <c r="AB8" s="3"/>
      <c r="AC8" s="3"/>
      <c r="AD8" s="3"/>
    </row>
    <row r="9" spans="1:30" s="4" customFormat="1" ht="12.75" customHeight="1">
      <c r="A9" s="335">
        <v>2008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5"/>
      <c r="AA9" s="5"/>
      <c r="AB9" s="5"/>
      <c r="AC9" s="5"/>
      <c r="AD9" s="5"/>
    </row>
    <row r="10" spans="1:85" s="4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s="8" customFormat="1" ht="12.75" customHeight="1">
      <c r="A11" s="329" t="s">
        <v>16</v>
      </c>
      <c r="B11" s="329" t="s">
        <v>20</v>
      </c>
      <c r="C11" s="340" t="s">
        <v>44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50"/>
      <c r="CE11" s="50"/>
      <c r="CF11" s="50"/>
      <c r="CG11" s="50"/>
    </row>
    <row r="12" spans="1:85" s="8" customFormat="1" ht="15.75" customHeight="1">
      <c r="A12" s="330"/>
      <c r="B12" s="330"/>
      <c r="C12" s="333" t="s">
        <v>45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49"/>
      <c r="AA12" s="49"/>
      <c r="AB12" s="49"/>
      <c r="AC12" s="49"/>
      <c r="AD12" s="48"/>
      <c r="AE12" s="333" t="s">
        <v>46</v>
      </c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48"/>
      <c r="BG12" s="333" t="s">
        <v>47</v>
      </c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</row>
    <row r="13" spans="1:85" s="8" customFormat="1" ht="12.75">
      <c r="A13" s="330"/>
      <c r="B13" s="330"/>
      <c r="C13" s="339" t="s">
        <v>31</v>
      </c>
      <c r="D13" s="339"/>
      <c r="E13" s="339"/>
      <c r="F13" s="339"/>
      <c r="G13" s="339"/>
      <c r="H13" s="339"/>
      <c r="I13" s="180"/>
      <c r="J13" s="339" t="s">
        <v>57</v>
      </c>
      <c r="K13" s="339"/>
      <c r="L13" s="339"/>
      <c r="M13" s="339"/>
      <c r="N13" s="339"/>
      <c r="O13" s="339"/>
      <c r="P13" s="180"/>
      <c r="Q13" s="339" t="s">
        <v>56</v>
      </c>
      <c r="R13" s="339"/>
      <c r="S13" s="339"/>
      <c r="T13" s="339"/>
      <c r="U13" s="339"/>
      <c r="V13" s="339"/>
      <c r="W13" s="80"/>
      <c r="X13" s="339" t="s">
        <v>32</v>
      </c>
      <c r="Y13" s="339"/>
      <c r="Z13" s="339"/>
      <c r="AA13" s="339"/>
      <c r="AB13" s="339"/>
      <c r="AC13" s="339"/>
      <c r="AD13" s="80"/>
      <c r="AE13" s="339" t="s">
        <v>31</v>
      </c>
      <c r="AF13" s="339"/>
      <c r="AG13" s="339"/>
      <c r="AH13" s="339"/>
      <c r="AI13" s="339"/>
      <c r="AJ13" s="339"/>
      <c r="AK13" s="180"/>
      <c r="AL13" s="339" t="s">
        <v>57</v>
      </c>
      <c r="AM13" s="339"/>
      <c r="AN13" s="339"/>
      <c r="AO13" s="339"/>
      <c r="AP13" s="339"/>
      <c r="AQ13" s="339"/>
      <c r="AR13" s="180"/>
      <c r="AS13" s="339" t="s">
        <v>56</v>
      </c>
      <c r="AT13" s="339"/>
      <c r="AU13" s="339"/>
      <c r="AV13" s="339"/>
      <c r="AW13" s="339"/>
      <c r="AX13" s="339"/>
      <c r="AY13" s="80"/>
      <c r="AZ13" s="339" t="s">
        <v>32</v>
      </c>
      <c r="BA13" s="339"/>
      <c r="BB13" s="339"/>
      <c r="BC13" s="339"/>
      <c r="BD13" s="339"/>
      <c r="BE13" s="339"/>
      <c r="BF13" s="80"/>
      <c r="BG13" s="339" t="s">
        <v>31</v>
      </c>
      <c r="BH13" s="339"/>
      <c r="BI13" s="339"/>
      <c r="BJ13" s="339"/>
      <c r="BK13" s="339"/>
      <c r="BL13" s="339"/>
      <c r="BM13" s="180"/>
      <c r="BN13" s="339" t="s">
        <v>57</v>
      </c>
      <c r="BO13" s="339"/>
      <c r="BP13" s="339"/>
      <c r="BQ13" s="339"/>
      <c r="BR13" s="339"/>
      <c r="BS13" s="339"/>
      <c r="BT13" s="180"/>
      <c r="BU13" s="339" t="s">
        <v>56</v>
      </c>
      <c r="BV13" s="339"/>
      <c r="BW13" s="339"/>
      <c r="BX13" s="339"/>
      <c r="BY13" s="339"/>
      <c r="BZ13" s="339"/>
      <c r="CA13" s="80"/>
      <c r="CB13" s="339" t="s">
        <v>32</v>
      </c>
      <c r="CC13" s="339"/>
      <c r="CD13" s="339"/>
      <c r="CE13" s="339"/>
      <c r="CF13" s="339"/>
      <c r="CG13" s="339"/>
    </row>
    <row r="14" spans="1:85" s="8" customFormat="1" ht="24">
      <c r="A14" s="330"/>
      <c r="B14" s="330"/>
      <c r="C14" s="33" t="s">
        <v>115</v>
      </c>
      <c r="D14" s="24" t="s">
        <v>11</v>
      </c>
      <c r="E14" s="33" t="s">
        <v>129</v>
      </c>
      <c r="F14" s="24" t="s">
        <v>114</v>
      </c>
      <c r="G14" s="24" t="s">
        <v>11</v>
      </c>
      <c r="H14" s="33" t="s">
        <v>129</v>
      </c>
      <c r="I14" s="33"/>
      <c r="J14" s="33" t="s">
        <v>115</v>
      </c>
      <c r="K14" s="24" t="s">
        <v>11</v>
      </c>
      <c r="L14" s="33" t="s">
        <v>129</v>
      </c>
      <c r="M14" s="24" t="s">
        <v>114</v>
      </c>
      <c r="N14" s="24" t="s">
        <v>11</v>
      </c>
      <c r="O14" s="33" t="s">
        <v>129</v>
      </c>
      <c r="P14" s="33"/>
      <c r="Q14" s="33" t="s">
        <v>115</v>
      </c>
      <c r="R14" s="24" t="s">
        <v>11</v>
      </c>
      <c r="S14" s="33" t="s">
        <v>129</v>
      </c>
      <c r="T14" s="24" t="s">
        <v>114</v>
      </c>
      <c r="U14" s="24" t="s">
        <v>11</v>
      </c>
      <c r="V14" s="33" t="s">
        <v>129</v>
      </c>
      <c r="W14" s="33"/>
      <c r="X14" s="33" t="s">
        <v>115</v>
      </c>
      <c r="Y14" s="24" t="s">
        <v>11</v>
      </c>
      <c r="Z14" s="33" t="s">
        <v>129</v>
      </c>
      <c r="AA14" s="24" t="s">
        <v>114</v>
      </c>
      <c r="AB14" s="24" t="s">
        <v>11</v>
      </c>
      <c r="AC14" s="33" t="s">
        <v>129</v>
      </c>
      <c r="AD14" s="24"/>
      <c r="AE14" s="33" t="s">
        <v>115</v>
      </c>
      <c r="AF14" s="24" t="s">
        <v>11</v>
      </c>
      <c r="AG14" s="33" t="s">
        <v>129</v>
      </c>
      <c r="AH14" s="24" t="s">
        <v>114</v>
      </c>
      <c r="AI14" s="24" t="s">
        <v>11</v>
      </c>
      <c r="AJ14" s="33" t="s">
        <v>129</v>
      </c>
      <c r="AK14" s="33"/>
      <c r="AL14" s="33" t="s">
        <v>115</v>
      </c>
      <c r="AM14" s="24" t="s">
        <v>11</v>
      </c>
      <c r="AN14" s="33" t="s">
        <v>129</v>
      </c>
      <c r="AO14" s="24" t="s">
        <v>114</v>
      </c>
      <c r="AP14" s="24" t="s">
        <v>11</v>
      </c>
      <c r="AQ14" s="33" t="s">
        <v>129</v>
      </c>
      <c r="AR14" s="33"/>
      <c r="AS14" s="33" t="s">
        <v>115</v>
      </c>
      <c r="AT14" s="24" t="s">
        <v>11</v>
      </c>
      <c r="AU14" s="33" t="s">
        <v>129</v>
      </c>
      <c r="AV14" s="24" t="s">
        <v>114</v>
      </c>
      <c r="AW14" s="24" t="s">
        <v>11</v>
      </c>
      <c r="AX14" s="33" t="s">
        <v>129</v>
      </c>
      <c r="AY14" s="33"/>
      <c r="AZ14" s="33" t="s">
        <v>115</v>
      </c>
      <c r="BA14" s="24" t="s">
        <v>11</v>
      </c>
      <c r="BB14" s="33" t="s">
        <v>129</v>
      </c>
      <c r="BC14" s="24" t="s">
        <v>114</v>
      </c>
      <c r="BD14" s="24" t="s">
        <v>11</v>
      </c>
      <c r="BE14" s="33" t="s">
        <v>129</v>
      </c>
      <c r="BF14" s="24"/>
      <c r="BG14" s="33" t="s">
        <v>115</v>
      </c>
      <c r="BH14" s="24" t="s">
        <v>11</v>
      </c>
      <c r="BI14" s="33" t="s">
        <v>129</v>
      </c>
      <c r="BJ14" s="24" t="s">
        <v>114</v>
      </c>
      <c r="BK14" s="24" t="s">
        <v>11</v>
      </c>
      <c r="BL14" s="33" t="s">
        <v>129</v>
      </c>
      <c r="BM14" s="33"/>
      <c r="BN14" s="33" t="s">
        <v>115</v>
      </c>
      <c r="BO14" s="24" t="s">
        <v>11</v>
      </c>
      <c r="BP14" s="33" t="s">
        <v>129</v>
      </c>
      <c r="BQ14" s="24" t="s">
        <v>114</v>
      </c>
      <c r="BR14" s="24" t="s">
        <v>11</v>
      </c>
      <c r="BS14" s="33" t="s">
        <v>129</v>
      </c>
      <c r="BT14" s="33"/>
      <c r="BU14" s="33" t="s">
        <v>115</v>
      </c>
      <c r="BV14" s="24" t="s">
        <v>11</v>
      </c>
      <c r="BW14" s="33" t="s">
        <v>129</v>
      </c>
      <c r="BX14" s="24" t="s">
        <v>114</v>
      </c>
      <c r="BY14" s="24" t="s">
        <v>11</v>
      </c>
      <c r="BZ14" s="33" t="s">
        <v>129</v>
      </c>
      <c r="CA14" s="33"/>
      <c r="CB14" s="33" t="s">
        <v>115</v>
      </c>
      <c r="CC14" s="24" t="s">
        <v>11</v>
      </c>
      <c r="CD14" s="33" t="s">
        <v>129</v>
      </c>
      <c r="CE14" s="24" t="s">
        <v>114</v>
      </c>
      <c r="CF14" s="24" t="s">
        <v>11</v>
      </c>
      <c r="CG14" s="33" t="s">
        <v>129</v>
      </c>
    </row>
    <row r="15" spans="1:85" s="8" customFormat="1" ht="14.25" customHeight="1">
      <c r="A15" s="12"/>
      <c r="B15" s="12"/>
      <c r="C15" s="3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7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3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37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37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37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8" customFormat="1" ht="12">
      <c r="A16" s="17" t="s">
        <v>15</v>
      </c>
      <c r="B16" s="30" t="s">
        <v>51</v>
      </c>
      <c r="C16" s="45">
        <v>1141.29</v>
      </c>
      <c r="D16" s="95">
        <v>3.98</v>
      </c>
      <c r="E16" s="181">
        <f>1.96*C16*D16/100</f>
        <v>89.02975031999999</v>
      </c>
      <c r="F16" s="95">
        <v>38.68</v>
      </c>
      <c r="G16" s="95">
        <v>3.98</v>
      </c>
      <c r="H16" s="95">
        <f aca="true" t="shared" si="0" ref="H16:H26">1.96*F16*G16/100</f>
        <v>3.01734944</v>
      </c>
      <c r="I16" s="95"/>
      <c r="J16" s="45">
        <v>1105.84</v>
      </c>
      <c r="K16" s="95">
        <v>4.06</v>
      </c>
      <c r="L16" s="95">
        <f>1.96*J16*K16/100</f>
        <v>87.99832383999997</v>
      </c>
      <c r="M16" s="95">
        <v>37.48</v>
      </c>
      <c r="N16" s="95">
        <v>4.06</v>
      </c>
      <c r="O16" s="95">
        <v>3.01734944</v>
      </c>
      <c r="P16" s="95"/>
      <c r="Q16" s="94">
        <v>315.22</v>
      </c>
      <c r="R16" s="95">
        <v>9.02</v>
      </c>
      <c r="S16" s="95">
        <f>1.96*Q16*R16/100</f>
        <v>55.72837424</v>
      </c>
      <c r="T16" s="95">
        <v>10.68</v>
      </c>
      <c r="U16" s="95">
        <v>9.02</v>
      </c>
      <c r="V16" s="95">
        <f aca="true" t="shared" si="1" ref="V16:V26">1.96*T16*U16/100</f>
        <v>1.8881385599999998</v>
      </c>
      <c r="W16" s="95"/>
      <c r="X16" s="94">
        <v>286.01</v>
      </c>
      <c r="Y16" s="95">
        <v>9.93</v>
      </c>
      <c r="Z16" s="95">
        <f>1.96*X16*Y16/100</f>
        <v>55.665554279999995</v>
      </c>
      <c r="AA16" s="95">
        <v>9.69</v>
      </c>
      <c r="AB16" s="95">
        <v>9.93</v>
      </c>
      <c r="AC16" s="95">
        <f aca="true" t="shared" si="2" ref="AC16:AC26">1.96*AA16*AB16/100</f>
        <v>1.8859453199999998</v>
      </c>
      <c r="AD16" s="95"/>
      <c r="AE16" s="45">
        <v>1570.54</v>
      </c>
      <c r="AF16" s="95">
        <v>2.95</v>
      </c>
      <c r="AG16" s="95">
        <f>1.96*AE16*AF16/100</f>
        <v>90.8086228</v>
      </c>
      <c r="AH16" s="95">
        <v>53.23</v>
      </c>
      <c r="AI16" s="95">
        <v>2.95</v>
      </c>
      <c r="AJ16" s="95">
        <f aca="true" t="shared" si="3" ref="AJ16:AJ26">1.96*AH16*AI16/100</f>
        <v>3.0777586</v>
      </c>
      <c r="AK16" s="95"/>
      <c r="AL16" s="94">
        <v>981.08</v>
      </c>
      <c r="AM16" s="95">
        <v>4.44</v>
      </c>
      <c r="AN16" s="95">
        <f>1.96*AL16*AM16/100</f>
        <v>85.37750592</v>
      </c>
      <c r="AO16" s="95">
        <v>33.25</v>
      </c>
      <c r="AP16" s="95">
        <v>4.44</v>
      </c>
      <c r="AQ16" s="95">
        <f aca="true" t="shared" si="4" ref="AQ16:AQ26">1.96*AO16*AP16/100</f>
        <v>2.893548</v>
      </c>
      <c r="AR16" s="95"/>
      <c r="AS16" s="94">
        <v>206.57</v>
      </c>
      <c r="AT16" s="95">
        <v>11.42</v>
      </c>
      <c r="AU16" s="95">
        <f>1.96*AS16*AT16/100</f>
        <v>46.23697624</v>
      </c>
      <c r="AV16" s="95">
        <v>7</v>
      </c>
      <c r="AW16" s="95">
        <v>11.42</v>
      </c>
      <c r="AX16" s="95">
        <f aca="true" t="shared" si="5" ref="AX16:AX26">1.96*AV16*AW16/100</f>
        <v>1.5668239999999998</v>
      </c>
      <c r="AY16" s="95"/>
      <c r="AZ16" s="94">
        <v>145.7</v>
      </c>
      <c r="BA16" s="95">
        <v>14.6</v>
      </c>
      <c r="BB16" s="95">
        <f>1.96*AZ16*BA16/100</f>
        <v>41.69351199999999</v>
      </c>
      <c r="BC16" s="95">
        <v>4.94</v>
      </c>
      <c r="BD16" s="95">
        <v>14.6</v>
      </c>
      <c r="BE16" s="95">
        <f aca="true" t="shared" si="6" ref="BE16:BE26">1.96*BC16*BD16/100</f>
        <v>1.4136304000000002</v>
      </c>
      <c r="BF16" s="95"/>
      <c r="BG16" s="45">
        <v>1400.19</v>
      </c>
      <c r="BH16" s="95">
        <v>3.32</v>
      </c>
      <c r="BI16" s="95">
        <f>1.96*BG16*BH16/100</f>
        <v>91.11316368</v>
      </c>
      <c r="BJ16" s="95">
        <v>47.46</v>
      </c>
      <c r="BK16" s="95">
        <v>3.32</v>
      </c>
      <c r="BL16" s="95">
        <f aca="true" t="shared" si="7" ref="BL16:BL26">1.96*BJ16*BK16/100</f>
        <v>3.0883171199999997</v>
      </c>
      <c r="BM16" s="95"/>
      <c r="BN16" s="45">
        <v>1119.8</v>
      </c>
      <c r="BO16" s="95">
        <v>4.02</v>
      </c>
      <c r="BP16" s="95">
        <f>1.96*BN16*BO16/100</f>
        <v>88.23128159999999</v>
      </c>
      <c r="BQ16" s="95">
        <v>37.96</v>
      </c>
      <c r="BR16" s="95">
        <v>4.02</v>
      </c>
      <c r="BS16" s="95">
        <f aca="true" t="shared" si="8" ref="BS16:BS26">1.96*BQ16*BR16/100</f>
        <v>2.9909443199999997</v>
      </c>
      <c r="BT16" s="95"/>
      <c r="BU16" s="94">
        <v>230.17</v>
      </c>
      <c r="BV16" s="95">
        <v>10.48</v>
      </c>
      <c r="BW16" s="95">
        <f>1.96*BU16*BV16/100</f>
        <v>47.27875936</v>
      </c>
      <c r="BX16" s="95">
        <v>7.8</v>
      </c>
      <c r="BY16" s="95">
        <v>10.48</v>
      </c>
      <c r="BZ16" s="95">
        <f aca="true" t="shared" si="9" ref="BZ16:BZ26">1.96*BX16*BY16/100</f>
        <v>1.6021824</v>
      </c>
      <c r="CA16" s="95"/>
      <c r="CB16" s="94">
        <v>149.44</v>
      </c>
      <c r="CC16" s="95">
        <v>13.96</v>
      </c>
      <c r="CD16" s="95">
        <f>1.96*CB16*CC16/100</f>
        <v>40.889175040000005</v>
      </c>
      <c r="CE16" s="95">
        <v>5.07</v>
      </c>
      <c r="CF16" s="95">
        <v>13.96</v>
      </c>
      <c r="CG16" s="95">
        <f aca="true" t="shared" si="10" ref="CG16:CG26">1.96*CE16*CF16/100</f>
        <v>1.3872331200000003</v>
      </c>
    </row>
    <row r="17" spans="1:85" s="8" customFormat="1" ht="12">
      <c r="A17" s="18"/>
      <c r="B17" s="31" t="s">
        <v>18</v>
      </c>
      <c r="C17" s="98">
        <v>987.7</v>
      </c>
      <c r="D17" s="99">
        <v>4.17</v>
      </c>
      <c r="E17" s="182">
        <f aca="true" t="shared" si="11" ref="E17:E26">1.96*C17*D17/100</f>
        <v>80.7266964</v>
      </c>
      <c r="F17" s="99">
        <v>41.08</v>
      </c>
      <c r="G17" s="99">
        <v>4.17</v>
      </c>
      <c r="H17" s="99">
        <f t="shared" si="0"/>
        <v>3.3575505599999995</v>
      </c>
      <c r="I17" s="99"/>
      <c r="J17" s="98">
        <v>882.21</v>
      </c>
      <c r="K17" s="99">
        <v>4.57</v>
      </c>
      <c r="L17" s="99">
        <f aca="true" t="shared" si="12" ref="L17:L26">1.96*J17*K17/100</f>
        <v>79.02131412</v>
      </c>
      <c r="M17" s="99">
        <v>36.7</v>
      </c>
      <c r="N17" s="99">
        <v>4.57</v>
      </c>
      <c r="O17" s="99">
        <v>3.3575505599999995</v>
      </c>
      <c r="P17" s="99"/>
      <c r="Q17" s="98">
        <v>227.34</v>
      </c>
      <c r="R17" s="99">
        <v>10.33</v>
      </c>
      <c r="S17" s="99">
        <f aca="true" t="shared" si="13" ref="S17:S26">1.96*Q17*R17/100</f>
        <v>46.02907512000001</v>
      </c>
      <c r="T17" s="99">
        <v>9.46</v>
      </c>
      <c r="U17" s="99">
        <v>10.33</v>
      </c>
      <c r="V17" s="99">
        <f t="shared" si="1"/>
        <v>1.9153472800000002</v>
      </c>
      <c r="W17" s="99"/>
      <c r="X17" s="98">
        <v>216.97</v>
      </c>
      <c r="Y17" s="99">
        <v>10.83</v>
      </c>
      <c r="Z17" s="99">
        <f aca="true" t="shared" si="14" ref="Z17:Z26">1.96*X17*Y17/100</f>
        <v>46.055787959999996</v>
      </c>
      <c r="AA17" s="99">
        <v>9.02</v>
      </c>
      <c r="AB17" s="99">
        <v>10.83</v>
      </c>
      <c r="AC17" s="99">
        <f t="shared" si="2"/>
        <v>1.9146573599999999</v>
      </c>
      <c r="AD17" s="99"/>
      <c r="AE17" s="47">
        <v>1323.95</v>
      </c>
      <c r="AF17" s="99">
        <v>3.13</v>
      </c>
      <c r="AG17" s="99">
        <f aca="true" t="shared" si="15" ref="AG17:AG26">1.96*AE17*AF17/100</f>
        <v>81.2216846</v>
      </c>
      <c r="AH17" s="99">
        <v>55.07</v>
      </c>
      <c r="AI17" s="99">
        <v>3.13</v>
      </c>
      <c r="AJ17" s="99">
        <f t="shared" si="3"/>
        <v>3.37843436</v>
      </c>
      <c r="AK17" s="99"/>
      <c r="AL17" s="98">
        <v>766.06</v>
      </c>
      <c r="AM17" s="99">
        <v>5.08</v>
      </c>
      <c r="AN17" s="99">
        <f aca="true" t="shared" si="16" ref="AN17:AN26">1.96*AL17*AM17/100</f>
        <v>76.27506208</v>
      </c>
      <c r="AO17" s="99">
        <v>31.86</v>
      </c>
      <c r="AP17" s="99">
        <v>5.08</v>
      </c>
      <c r="AQ17" s="99">
        <f t="shared" si="4"/>
        <v>3.1722364800000005</v>
      </c>
      <c r="AR17" s="99"/>
      <c r="AS17" s="98">
        <v>146.54</v>
      </c>
      <c r="AT17" s="99">
        <v>13.64</v>
      </c>
      <c r="AU17" s="99">
        <f aca="true" t="shared" si="17" ref="AU17:AU26">1.96*AS17*AT17/100</f>
        <v>39.17658976</v>
      </c>
      <c r="AV17" s="99">
        <v>6.1</v>
      </c>
      <c r="AW17" s="99">
        <v>13.64</v>
      </c>
      <c r="AX17" s="99">
        <f t="shared" si="5"/>
        <v>1.6307984</v>
      </c>
      <c r="AY17" s="99"/>
      <c r="AZ17" s="98">
        <v>116.3</v>
      </c>
      <c r="BA17" s="99">
        <v>14.1</v>
      </c>
      <c r="BB17" s="99">
        <f aca="true" t="shared" si="18" ref="BB17:BB26">1.96*AZ17*BA17/100</f>
        <v>32.140668</v>
      </c>
      <c r="BC17" s="99">
        <v>4.84</v>
      </c>
      <c r="BD17" s="99">
        <v>14.1</v>
      </c>
      <c r="BE17" s="99">
        <f t="shared" si="6"/>
        <v>1.3375824</v>
      </c>
      <c r="BF17" s="99"/>
      <c r="BG17" s="47">
        <v>1159.09</v>
      </c>
      <c r="BH17" s="99">
        <v>3.59</v>
      </c>
      <c r="BI17" s="99">
        <f aca="true" t="shared" si="19" ref="BI17:BI26">1.96*BG17*BH17/100</f>
        <v>81.55820875999999</v>
      </c>
      <c r="BJ17" s="99">
        <v>48.21</v>
      </c>
      <c r="BK17" s="99">
        <v>3.59</v>
      </c>
      <c r="BL17" s="99">
        <f t="shared" si="7"/>
        <v>3.3922484400000004</v>
      </c>
      <c r="BM17" s="99"/>
      <c r="BN17" s="98">
        <v>834.64</v>
      </c>
      <c r="BO17" s="99">
        <v>4.76</v>
      </c>
      <c r="BP17" s="99">
        <f aca="true" t="shared" si="20" ref="BP17:BP26">1.96*BN17*BO17/100</f>
        <v>77.86857343999999</v>
      </c>
      <c r="BQ17" s="99">
        <v>34.72</v>
      </c>
      <c r="BR17" s="99">
        <v>4.76</v>
      </c>
      <c r="BS17" s="99">
        <f t="shared" si="8"/>
        <v>3.23923712</v>
      </c>
      <c r="BT17" s="99"/>
      <c r="BU17" s="98">
        <v>189.71</v>
      </c>
      <c r="BV17" s="99">
        <v>11.35</v>
      </c>
      <c r="BW17" s="99">
        <f aca="true" t="shared" si="21" ref="BW17:BW26">1.96*BU17*BV17/100</f>
        <v>42.2028866</v>
      </c>
      <c r="BX17" s="99">
        <v>7.89</v>
      </c>
      <c r="BY17" s="99">
        <v>11.35</v>
      </c>
      <c r="BZ17" s="99">
        <f t="shared" si="9"/>
        <v>1.7552094</v>
      </c>
      <c r="CA17" s="99"/>
      <c r="CB17" s="98">
        <v>165.15</v>
      </c>
      <c r="CC17" s="99">
        <v>12.06</v>
      </c>
      <c r="CD17" s="99">
        <f aca="true" t="shared" si="22" ref="CD17:CD26">1.96*CB17*CC17/100</f>
        <v>39.0374964</v>
      </c>
      <c r="CE17" s="99">
        <v>6.87</v>
      </c>
      <c r="CF17" s="99">
        <v>12.06</v>
      </c>
      <c r="CG17" s="99">
        <f t="shared" si="10"/>
        <v>1.62390312</v>
      </c>
    </row>
    <row r="18" spans="1:85" s="8" customFormat="1" ht="12">
      <c r="A18" s="17"/>
      <c r="B18" s="30" t="s">
        <v>19</v>
      </c>
      <c r="C18" s="94">
        <v>361.53</v>
      </c>
      <c r="D18" s="95">
        <v>14.03</v>
      </c>
      <c r="E18" s="181">
        <f t="shared" si="11"/>
        <v>99.41641163999999</v>
      </c>
      <c r="F18" s="95">
        <v>43.97</v>
      </c>
      <c r="G18" s="95">
        <v>14.03</v>
      </c>
      <c r="H18" s="95">
        <f t="shared" si="0"/>
        <v>12.091222359999996</v>
      </c>
      <c r="I18" s="95"/>
      <c r="J18" s="94">
        <v>295.84</v>
      </c>
      <c r="K18" s="95">
        <v>16.3</v>
      </c>
      <c r="L18" s="95">
        <f t="shared" si="12"/>
        <v>94.51496319999998</v>
      </c>
      <c r="M18" s="95">
        <v>35.98</v>
      </c>
      <c r="N18" s="95">
        <v>16.3</v>
      </c>
      <c r="O18" s="95">
        <v>12.091222359999996</v>
      </c>
      <c r="P18" s="95"/>
      <c r="Q18" s="94">
        <v>82.43</v>
      </c>
      <c r="R18" s="95">
        <v>38.27</v>
      </c>
      <c r="S18" s="95">
        <f t="shared" si="13"/>
        <v>61.83008356000001</v>
      </c>
      <c r="T18" s="95">
        <v>10.02</v>
      </c>
      <c r="U18" s="95">
        <v>38.27</v>
      </c>
      <c r="V18" s="95">
        <f t="shared" si="1"/>
        <v>7.51592184</v>
      </c>
      <c r="W18" s="95"/>
      <c r="X18" s="94">
        <v>51.23</v>
      </c>
      <c r="Y18" s="95">
        <v>50.44</v>
      </c>
      <c r="Z18" s="95">
        <f t="shared" si="14"/>
        <v>50.647207519999995</v>
      </c>
      <c r="AA18" s="95">
        <v>6.23</v>
      </c>
      <c r="AB18" s="95">
        <v>50.44</v>
      </c>
      <c r="AC18" s="95">
        <f t="shared" si="2"/>
        <v>6.159127519999999</v>
      </c>
      <c r="AD18" s="95"/>
      <c r="AE18" s="94">
        <v>495.82</v>
      </c>
      <c r="AF18" s="95">
        <v>10.09</v>
      </c>
      <c r="AG18" s="95">
        <f t="shared" si="15"/>
        <v>98.05534647999998</v>
      </c>
      <c r="AH18" s="95">
        <v>60.3</v>
      </c>
      <c r="AI18" s="95">
        <v>10.09</v>
      </c>
      <c r="AJ18" s="95">
        <f t="shared" si="3"/>
        <v>11.925169199999997</v>
      </c>
      <c r="AK18" s="95"/>
      <c r="AL18" s="94">
        <v>249.56</v>
      </c>
      <c r="AM18" s="95">
        <v>18.85</v>
      </c>
      <c r="AN18" s="95">
        <f t="shared" si="16"/>
        <v>92.20243760000001</v>
      </c>
      <c r="AO18" s="95">
        <v>30.35</v>
      </c>
      <c r="AP18" s="95">
        <v>18.85</v>
      </c>
      <c r="AQ18" s="95">
        <f t="shared" si="4"/>
        <v>11.213111000000001</v>
      </c>
      <c r="AR18" s="95"/>
      <c r="AS18" s="94">
        <v>51.23</v>
      </c>
      <c r="AT18" s="95">
        <v>50.44</v>
      </c>
      <c r="AU18" s="95">
        <f t="shared" si="17"/>
        <v>50.647207519999995</v>
      </c>
      <c r="AV18" s="95">
        <v>6.23</v>
      </c>
      <c r="AW18" s="95">
        <v>50.44</v>
      </c>
      <c r="AX18" s="95">
        <f t="shared" si="5"/>
        <v>6.159127519999999</v>
      </c>
      <c r="AY18" s="95"/>
      <c r="AZ18" s="94">
        <v>12.81</v>
      </c>
      <c r="BA18" s="95">
        <v>103.99</v>
      </c>
      <c r="BB18" s="95">
        <f t="shared" si="18"/>
        <v>26.10939324</v>
      </c>
      <c r="BC18" s="95">
        <v>1.56</v>
      </c>
      <c r="BD18" s="95">
        <v>103.99</v>
      </c>
      <c r="BE18" s="95">
        <f t="shared" si="6"/>
        <v>3.17959824</v>
      </c>
      <c r="BF18" s="95"/>
      <c r="BG18" s="94">
        <v>435.08</v>
      </c>
      <c r="BH18" s="95">
        <v>11.72</v>
      </c>
      <c r="BI18" s="95">
        <f t="shared" si="19"/>
        <v>99.94309696</v>
      </c>
      <c r="BJ18" s="95">
        <v>52.91</v>
      </c>
      <c r="BK18" s="95">
        <v>11.72</v>
      </c>
      <c r="BL18" s="95">
        <f t="shared" si="7"/>
        <v>12.154061919999998</v>
      </c>
      <c r="BM18" s="95"/>
      <c r="BN18" s="94">
        <v>310.3</v>
      </c>
      <c r="BO18" s="95">
        <v>15.89</v>
      </c>
      <c r="BP18" s="95">
        <f t="shared" si="20"/>
        <v>96.64107320000001</v>
      </c>
      <c r="BQ18" s="95">
        <v>37.74</v>
      </c>
      <c r="BR18" s="95">
        <v>15.89</v>
      </c>
      <c r="BS18" s="95">
        <f t="shared" si="8"/>
        <v>11.753896560000001</v>
      </c>
      <c r="BT18" s="95"/>
      <c r="BU18" s="94">
        <v>38.42</v>
      </c>
      <c r="BV18" s="95">
        <v>58.85</v>
      </c>
      <c r="BW18" s="95">
        <f t="shared" si="21"/>
        <v>44.315933199999996</v>
      </c>
      <c r="BX18" s="95">
        <v>4.67</v>
      </c>
      <c r="BY18" s="95">
        <v>58.85</v>
      </c>
      <c r="BZ18" s="95">
        <f t="shared" si="9"/>
        <v>5.3866582</v>
      </c>
      <c r="CA18" s="95"/>
      <c r="CB18" s="94">
        <v>25.62</v>
      </c>
      <c r="CC18" s="95">
        <v>72.8</v>
      </c>
      <c r="CD18" s="95">
        <f t="shared" si="22"/>
        <v>36.5566656</v>
      </c>
      <c r="CE18" s="95">
        <v>3.12</v>
      </c>
      <c r="CF18" s="95">
        <v>72.8</v>
      </c>
      <c r="CG18" s="95">
        <f t="shared" si="10"/>
        <v>4.4518656</v>
      </c>
    </row>
    <row r="19" spans="1:85" s="8" customFormat="1" ht="12">
      <c r="A19" s="18" t="s">
        <v>7</v>
      </c>
      <c r="B19" s="31" t="s">
        <v>14</v>
      </c>
      <c r="C19" s="51">
        <v>839.13</v>
      </c>
      <c r="D19" s="52">
        <v>3.49</v>
      </c>
      <c r="E19" s="62">
        <f t="shared" si="11"/>
        <v>57.399848520000006</v>
      </c>
      <c r="F19" s="52">
        <v>37.9</v>
      </c>
      <c r="G19" s="52">
        <v>3.49</v>
      </c>
      <c r="H19" s="52">
        <f t="shared" si="0"/>
        <v>2.5925116</v>
      </c>
      <c r="I19" s="52"/>
      <c r="J19" s="51">
        <v>850.42</v>
      </c>
      <c r="K19" s="52">
        <v>3.45</v>
      </c>
      <c r="L19" s="52">
        <f t="shared" si="12"/>
        <v>57.5054004</v>
      </c>
      <c r="M19" s="52">
        <v>38.41</v>
      </c>
      <c r="N19" s="52">
        <v>3.45</v>
      </c>
      <c r="O19" s="52">
        <v>2.5925116</v>
      </c>
      <c r="P19" s="52"/>
      <c r="Q19" s="51">
        <v>242.99</v>
      </c>
      <c r="R19" s="52">
        <v>7.11</v>
      </c>
      <c r="S19" s="52">
        <f t="shared" si="13"/>
        <v>33.86211444</v>
      </c>
      <c r="T19" s="52">
        <v>10.98</v>
      </c>
      <c r="U19" s="52">
        <v>7.11</v>
      </c>
      <c r="V19" s="52">
        <f t="shared" si="1"/>
        <v>1.5301288800000001</v>
      </c>
      <c r="W19" s="52"/>
      <c r="X19" s="51">
        <v>179.59</v>
      </c>
      <c r="Y19" s="52">
        <v>7.95</v>
      </c>
      <c r="Z19" s="52">
        <f t="shared" si="14"/>
        <v>27.9837138</v>
      </c>
      <c r="AA19" s="52">
        <v>8.11</v>
      </c>
      <c r="AB19" s="52">
        <v>7.95</v>
      </c>
      <c r="AC19" s="52">
        <f t="shared" si="2"/>
        <v>1.2637001999999997</v>
      </c>
      <c r="AD19" s="52"/>
      <c r="AE19" s="51">
        <v>1193.86</v>
      </c>
      <c r="AF19" s="52">
        <v>2.45</v>
      </c>
      <c r="AG19" s="52">
        <f t="shared" si="15"/>
        <v>57.32915719999999</v>
      </c>
      <c r="AH19" s="52">
        <v>53.93</v>
      </c>
      <c r="AI19" s="52">
        <v>2.45</v>
      </c>
      <c r="AJ19" s="52">
        <f t="shared" si="3"/>
        <v>2.5897186</v>
      </c>
      <c r="AK19" s="52"/>
      <c r="AL19" s="51">
        <v>739.93</v>
      </c>
      <c r="AM19" s="52">
        <v>3.79</v>
      </c>
      <c r="AN19" s="52">
        <f t="shared" si="16"/>
        <v>54.96496011999999</v>
      </c>
      <c r="AO19" s="52">
        <v>33.42</v>
      </c>
      <c r="AP19" s="52">
        <v>3.79</v>
      </c>
      <c r="AQ19" s="52">
        <f t="shared" si="4"/>
        <v>2.48257128</v>
      </c>
      <c r="AR19" s="52"/>
      <c r="AS19" s="51">
        <v>139.07</v>
      </c>
      <c r="AT19" s="52">
        <v>9.18</v>
      </c>
      <c r="AU19" s="52">
        <f t="shared" si="17"/>
        <v>25.022586959999998</v>
      </c>
      <c r="AV19" s="52">
        <v>6.28</v>
      </c>
      <c r="AW19" s="52">
        <v>9.18</v>
      </c>
      <c r="AX19" s="52">
        <f t="shared" si="5"/>
        <v>1.12994784</v>
      </c>
      <c r="AY19" s="52"/>
      <c r="AZ19" s="51">
        <v>102.54</v>
      </c>
      <c r="BA19" s="52">
        <v>10.63</v>
      </c>
      <c r="BB19" s="52">
        <f t="shared" si="18"/>
        <v>21.364003920000005</v>
      </c>
      <c r="BC19" s="52">
        <v>4.63</v>
      </c>
      <c r="BD19" s="52">
        <v>10.63</v>
      </c>
      <c r="BE19" s="52">
        <f t="shared" si="6"/>
        <v>0.96465124</v>
      </c>
      <c r="BF19" s="52"/>
      <c r="BG19" s="59">
        <v>1004.8</v>
      </c>
      <c r="BH19" s="52">
        <v>2.97</v>
      </c>
      <c r="BI19" s="52">
        <f t="shared" si="19"/>
        <v>58.491417600000005</v>
      </c>
      <c r="BJ19" s="52">
        <v>45.39</v>
      </c>
      <c r="BK19" s="52">
        <v>2.97</v>
      </c>
      <c r="BL19" s="52">
        <f t="shared" si="7"/>
        <v>2.64224268</v>
      </c>
      <c r="BM19" s="52"/>
      <c r="BN19" s="51">
        <v>832.84</v>
      </c>
      <c r="BO19" s="52">
        <v>3.51</v>
      </c>
      <c r="BP19" s="52">
        <f t="shared" si="20"/>
        <v>57.29606063999999</v>
      </c>
      <c r="BQ19" s="52">
        <v>37.62</v>
      </c>
      <c r="BR19" s="52">
        <v>3.51</v>
      </c>
      <c r="BS19" s="52">
        <f t="shared" si="8"/>
        <v>2.5881055199999996</v>
      </c>
      <c r="BT19" s="52"/>
      <c r="BU19" s="51">
        <v>196.76</v>
      </c>
      <c r="BV19" s="52">
        <v>7.58</v>
      </c>
      <c r="BW19" s="52">
        <f t="shared" si="21"/>
        <v>29.23223968</v>
      </c>
      <c r="BX19" s="52">
        <v>8.89</v>
      </c>
      <c r="BY19" s="52">
        <v>7.58</v>
      </c>
      <c r="BZ19" s="52">
        <f t="shared" si="9"/>
        <v>1.32076952</v>
      </c>
      <c r="CA19" s="52"/>
      <c r="CB19" s="51">
        <v>132.45</v>
      </c>
      <c r="CC19" s="52">
        <v>9.28</v>
      </c>
      <c r="CD19" s="52">
        <f t="shared" si="22"/>
        <v>24.091065599999997</v>
      </c>
      <c r="CE19" s="52">
        <v>5.98</v>
      </c>
      <c r="CF19" s="52">
        <v>9.28</v>
      </c>
      <c r="CG19" s="52">
        <f t="shared" si="10"/>
        <v>1.08769024</v>
      </c>
    </row>
    <row r="20" spans="1:85" s="8" customFormat="1" ht="12">
      <c r="A20" s="17"/>
      <c r="B20" s="30" t="s">
        <v>51</v>
      </c>
      <c r="C20" s="53">
        <v>456.89</v>
      </c>
      <c r="D20" s="54">
        <v>4.21</v>
      </c>
      <c r="E20" s="120">
        <f t="shared" si="11"/>
        <v>37.70073523999999</v>
      </c>
      <c r="F20" s="54">
        <v>37.7</v>
      </c>
      <c r="G20" s="54">
        <v>4.21</v>
      </c>
      <c r="H20" s="54">
        <f t="shared" si="0"/>
        <v>3.1108532</v>
      </c>
      <c r="I20" s="54"/>
      <c r="J20" s="53">
        <v>476.19</v>
      </c>
      <c r="K20" s="54">
        <v>4.08</v>
      </c>
      <c r="L20" s="54">
        <f t="shared" si="12"/>
        <v>38.07996192</v>
      </c>
      <c r="M20" s="54">
        <v>39.29</v>
      </c>
      <c r="N20" s="54">
        <v>4.08</v>
      </c>
      <c r="O20" s="54">
        <v>3.1108532</v>
      </c>
      <c r="P20" s="54"/>
      <c r="Q20" s="53">
        <v>137.28</v>
      </c>
      <c r="R20" s="54">
        <v>9.17</v>
      </c>
      <c r="S20" s="54">
        <f t="shared" si="13"/>
        <v>24.673608960000003</v>
      </c>
      <c r="T20" s="54">
        <v>11.33</v>
      </c>
      <c r="U20" s="54">
        <v>9.17</v>
      </c>
      <c r="V20" s="54">
        <f t="shared" si="1"/>
        <v>2.03636356</v>
      </c>
      <c r="W20" s="54"/>
      <c r="X20" s="53">
        <v>94.38</v>
      </c>
      <c r="Y20" s="54">
        <v>11.28</v>
      </c>
      <c r="Z20" s="54">
        <f t="shared" si="14"/>
        <v>20.86628544</v>
      </c>
      <c r="AA20" s="54">
        <v>7.79</v>
      </c>
      <c r="AB20" s="54">
        <v>11.28</v>
      </c>
      <c r="AC20" s="54">
        <f t="shared" si="2"/>
        <v>1.7222755199999997</v>
      </c>
      <c r="AD20" s="54"/>
      <c r="AE20" s="53">
        <v>630.63</v>
      </c>
      <c r="AF20" s="54">
        <v>3.15</v>
      </c>
      <c r="AG20" s="54">
        <f t="shared" si="15"/>
        <v>38.9350962</v>
      </c>
      <c r="AH20" s="54">
        <v>52.04</v>
      </c>
      <c r="AI20" s="54">
        <v>3.15</v>
      </c>
      <c r="AJ20" s="54">
        <f t="shared" si="3"/>
        <v>3.2129495999999995</v>
      </c>
      <c r="AK20" s="54"/>
      <c r="AL20" s="53">
        <v>429</v>
      </c>
      <c r="AM20" s="54">
        <v>4.43</v>
      </c>
      <c r="AN20" s="54">
        <f t="shared" si="16"/>
        <v>37.249212</v>
      </c>
      <c r="AO20" s="54">
        <v>35.4</v>
      </c>
      <c r="AP20" s="54">
        <v>4.43</v>
      </c>
      <c r="AQ20" s="54">
        <f t="shared" si="4"/>
        <v>3.0737111999999995</v>
      </c>
      <c r="AR20" s="54"/>
      <c r="AS20" s="53">
        <v>87.95</v>
      </c>
      <c r="AT20" s="54">
        <v>11.72</v>
      </c>
      <c r="AU20" s="54">
        <f t="shared" si="17"/>
        <v>20.2031704</v>
      </c>
      <c r="AV20" s="54">
        <v>7.26</v>
      </c>
      <c r="AW20" s="54">
        <v>11.72</v>
      </c>
      <c r="AX20" s="54">
        <f t="shared" si="5"/>
        <v>1.66770912</v>
      </c>
      <c r="AY20" s="54"/>
      <c r="AZ20" s="53">
        <v>40.76</v>
      </c>
      <c r="BA20" s="54">
        <v>17.57</v>
      </c>
      <c r="BB20" s="54">
        <f t="shared" si="18"/>
        <v>14.036602720000001</v>
      </c>
      <c r="BC20" s="54">
        <v>3.36</v>
      </c>
      <c r="BD20" s="54">
        <v>17.57</v>
      </c>
      <c r="BE20" s="54">
        <f t="shared" si="6"/>
        <v>1.15708992</v>
      </c>
      <c r="BF20" s="54"/>
      <c r="BG20" s="53">
        <v>546.98</v>
      </c>
      <c r="BH20" s="54">
        <v>3.61</v>
      </c>
      <c r="BI20" s="54">
        <f t="shared" si="19"/>
        <v>38.70211688</v>
      </c>
      <c r="BJ20" s="54">
        <v>45.13</v>
      </c>
      <c r="BK20" s="54">
        <v>3.61</v>
      </c>
      <c r="BL20" s="54">
        <f t="shared" si="7"/>
        <v>3.19321828</v>
      </c>
      <c r="BM20" s="54"/>
      <c r="BN20" s="53">
        <v>471.9</v>
      </c>
      <c r="BO20" s="54">
        <v>4.11</v>
      </c>
      <c r="BP20" s="54">
        <f t="shared" si="20"/>
        <v>38.0143764</v>
      </c>
      <c r="BQ20" s="54">
        <v>38.94</v>
      </c>
      <c r="BR20" s="54">
        <v>4.11</v>
      </c>
      <c r="BS20" s="54">
        <f t="shared" si="8"/>
        <v>3.1368506399999996</v>
      </c>
      <c r="BT20" s="54"/>
      <c r="BU20" s="53">
        <v>111.54</v>
      </c>
      <c r="BV20" s="54">
        <v>10.3</v>
      </c>
      <c r="BW20" s="54">
        <f t="shared" si="21"/>
        <v>22.517695200000002</v>
      </c>
      <c r="BX20" s="54">
        <v>9.2</v>
      </c>
      <c r="BY20" s="54">
        <v>10.3</v>
      </c>
      <c r="BZ20" s="54">
        <f t="shared" si="9"/>
        <v>1.857296</v>
      </c>
      <c r="CA20" s="54"/>
      <c r="CB20" s="53">
        <v>53.63</v>
      </c>
      <c r="CC20" s="54">
        <v>15.24</v>
      </c>
      <c r="CD20" s="54">
        <f t="shared" si="22"/>
        <v>16.01949552</v>
      </c>
      <c r="CE20" s="54">
        <v>4.42</v>
      </c>
      <c r="CF20" s="54">
        <v>15.24</v>
      </c>
      <c r="CG20" s="54">
        <f t="shared" si="10"/>
        <v>1.3202716799999998</v>
      </c>
    </row>
    <row r="21" spans="1:85" s="36" customFormat="1" ht="12">
      <c r="A21" s="18"/>
      <c r="B21" s="31" t="s">
        <v>33</v>
      </c>
      <c r="C21" s="98">
        <v>315.29</v>
      </c>
      <c r="D21" s="99">
        <v>4.85</v>
      </c>
      <c r="E21" s="182">
        <f t="shared" si="11"/>
        <v>29.971467399999998</v>
      </c>
      <c r="F21" s="99">
        <v>37.28</v>
      </c>
      <c r="G21" s="99">
        <v>4.85</v>
      </c>
      <c r="H21" s="99">
        <f t="shared" si="0"/>
        <v>3.5438368</v>
      </c>
      <c r="I21" s="99"/>
      <c r="J21" s="98">
        <v>296.12</v>
      </c>
      <c r="K21" s="99">
        <v>5.09</v>
      </c>
      <c r="L21" s="99">
        <f t="shared" si="12"/>
        <v>29.542115680000002</v>
      </c>
      <c r="M21" s="99">
        <v>35.01</v>
      </c>
      <c r="N21" s="99">
        <v>5.09</v>
      </c>
      <c r="O21" s="99">
        <v>3.5438368</v>
      </c>
      <c r="P21" s="99"/>
      <c r="Q21" s="98">
        <v>100.13</v>
      </c>
      <c r="R21" s="99">
        <v>10.2</v>
      </c>
      <c r="S21" s="99">
        <f t="shared" si="13"/>
        <v>20.0179896</v>
      </c>
      <c r="T21" s="99">
        <v>11.84</v>
      </c>
      <c r="U21" s="99">
        <v>10.2</v>
      </c>
      <c r="V21" s="99">
        <f t="shared" si="1"/>
        <v>2.3670527999999997</v>
      </c>
      <c r="W21" s="99"/>
      <c r="X21" s="98">
        <v>85.21</v>
      </c>
      <c r="Y21" s="99">
        <v>11.16</v>
      </c>
      <c r="Z21" s="99">
        <f t="shared" si="14"/>
        <v>18.638494559999998</v>
      </c>
      <c r="AA21" s="99">
        <v>10.08</v>
      </c>
      <c r="AB21" s="99">
        <v>11.16</v>
      </c>
      <c r="AC21" s="99">
        <f t="shared" si="2"/>
        <v>2.2048588799999997</v>
      </c>
      <c r="AD21" s="99"/>
      <c r="AE21" s="98">
        <v>451.64</v>
      </c>
      <c r="AF21" s="99">
        <v>3.49</v>
      </c>
      <c r="AG21" s="99">
        <f t="shared" si="15"/>
        <v>30.893982559999998</v>
      </c>
      <c r="AH21" s="99">
        <v>53.4</v>
      </c>
      <c r="AI21" s="99">
        <v>3.49</v>
      </c>
      <c r="AJ21" s="99">
        <f t="shared" si="3"/>
        <v>3.6527736000000006</v>
      </c>
      <c r="AK21" s="99"/>
      <c r="AL21" s="98">
        <v>266.29</v>
      </c>
      <c r="AM21" s="99">
        <v>5.51</v>
      </c>
      <c r="AN21" s="99">
        <f t="shared" si="16"/>
        <v>28.75825484</v>
      </c>
      <c r="AO21" s="99">
        <v>31.49</v>
      </c>
      <c r="AP21" s="99">
        <v>5.51</v>
      </c>
      <c r="AQ21" s="99">
        <f t="shared" si="4"/>
        <v>3.4007940399999996</v>
      </c>
      <c r="AR21" s="99"/>
      <c r="AS21" s="98">
        <v>51.13</v>
      </c>
      <c r="AT21" s="99">
        <v>14.73</v>
      </c>
      <c r="AU21" s="99">
        <f t="shared" si="17"/>
        <v>14.76164004</v>
      </c>
      <c r="AV21" s="99">
        <v>6.05</v>
      </c>
      <c r="AW21" s="99">
        <v>14.73</v>
      </c>
      <c r="AX21" s="99">
        <f t="shared" si="5"/>
        <v>1.7466834</v>
      </c>
      <c r="AY21" s="99"/>
      <c r="AZ21" s="98">
        <v>61.78</v>
      </c>
      <c r="BA21" s="99">
        <v>13.31</v>
      </c>
      <c r="BB21" s="99">
        <f t="shared" si="18"/>
        <v>16.11691928</v>
      </c>
      <c r="BC21" s="99">
        <v>7.3</v>
      </c>
      <c r="BD21" s="99">
        <v>13.31</v>
      </c>
      <c r="BE21" s="99">
        <f t="shared" si="6"/>
        <v>1.9043948</v>
      </c>
      <c r="BF21" s="99"/>
      <c r="BG21" s="98">
        <v>368.55</v>
      </c>
      <c r="BH21" s="99">
        <v>4.25</v>
      </c>
      <c r="BI21" s="99">
        <f t="shared" si="19"/>
        <v>30.700215000000004</v>
      </c>
      <c r="BJ21" s="99">
        <v>43.58</v>
      </c>
      <c r="BK21" s="99">
        <v>4.25</v>
      </c>
      <c r="BL21" s="99">
        <f t="shared" si="7"/>
        <v>3.6302139999999996</v>
      </c>
      <c r="BM21" s="99"/>
      <c r="BN21" s="98">
        <v>293.99</v>
      </c>
      <c r="BO21" s="99">
        <v>5.12</v>
      </c>
      <c r="BP21" s="99">
        <f t="shared" si="20"/>
        <v>29.502484480000003</v>
      </c>
      <c r="BQ21" s="99">
        <v>34.76</v>
      </c>
      <c r="BR21" s="99">
        <v>5.12</v>
      </c>
      <c r="BS21" s="99">
        <f t="shared" si="8"/>
        <v>3.48823552</v>
      </c>
      <c r="BT21" s="99"/>
      <c r="BU21" s="98">
        <v>85.21</v>
      </c>
      <c r="BV21" s="99">
        <v>11.16</v>
      </c>
      <c r="BW21" s="99">
        <f t="shared" si="21"/>
        <v>18.638494559999998</v>
      </c>
      <c r="BX21" s="99">
        <v>10.08</v>
      </c>
      <c r="BY21" s="99">
        <v>11.16</v>
      </c>
      <c r="BZ21" s="99">
        <f t="shared" si="9"/>
        <v>2.2048588799999997</v>
      </c>
      <c r="CA21" s="99"/>
      <c r="CB21" s="98">
        <v>78.82</v>
      </c>
      <c r="CC21" s="99">
        <v>11.65</v>
      </c>
      <c r="CD21" s="99">
        <f t="shared" si="22"/>
        <v>17.997758799999996</v>
      </c>
      <c r="CE21" s="99">
        <v>9.32</v>
      </c>
      <c r="CF21" s="99">
        <v>11.65</v>
      </c>
      <c r="CG21" s="99">
        <f t="shared" si="10"/>
        <v>2.1281288000000003</v>
      </c>
    </row>
    <row r="22" spans="1:85" s="8" customFormat="1" ht="12">
      <c r="A22" s="17"/>
      <c r="B22" s="30" t="s">
        <v>19</v>
      </c>
      <c r="C22" s="53">
        <v>66.95</v>
      </c>
      <c r="D22" s="54">
        <v>23.69</v>
      </c>
      <c r="E22" s="120">
        <f t="shared" si="11"/>
        <v>31.086491800000005</v>
      </c>
      <c r="F22" s="54">
        <v>42.86</v>
      </c>
      <c r="G22" s="54">
        <v>23.69</v>
      </c>
      <c r="H22" s="54">
        <f t="shared" si="0"/>
        <v>19.90092664</v>
      </c>
      <c r="I22" s="54"/>
      <c r="J22" s="53">
        <v>78.11</v>
      </c>
      <c r="K22" s="54">
        <v>20.51</v>
      </c>
      <c r="L22" s="54">
        <f t="shared" si="12"/>
        <v>31.399907560000003</v>
      </c>
      <c r="M22" s="54">
        <v>50</v>
      </c>
      <c r="N22" s="54">
        <v>20.51</v>
      </c>
      <c r="O22" s="54">
        <v>19.90092664</v>
      </c>
      <c r="P22" s="54"/>
      <c r="Q22" s="53">
        <v>5.58</v>
      </c>
      <c r="R22" s="54">
        <v>106.59</v>
      </c>
      <c r="S22" s="54">
        <f t="shared" si="13"/>
        <v>11.65753512</v>
      </c>
      <c r="T22" s="54">
        <v>3.57</v>
      </c>
      <c r="U22" s="54">
        <v>106.59</v>
      </c>
      <c r="V22" s="54">
        <f t="shared" si="1"/>
        <v>7.4583154799999996</v>
      </c>
      <c r="W22" s="54"/>
      <c r="X22" s="53">
        <v>0</v>
      </c>
      <c r="Y22" s="54">
        <v>0</v>
      </c>
      <c r="Z22" s="54">
        <f t="shared" si="14"/>
        <v>0</v>
      </c>
      <c r="AA22" s="54">
        <v>0</v>
      </c>
      <c r="AB22" s="54">
        <v>0</v>
      </c>
      <c r="AC22" s="54">
        <f t="shared" si="2"/>
        <v>0</v>
      </c>
      <c r="AD22" s="54"/>
      <c r="AE22" s="53">
        <v>111.59</v>
      </c>
      <c r="AF22" s="54">
        <v>12.97</v>
      </c>
      <c r="AG22" s="54">
        <f t="shared" si="15"/>
        <v>28.367517080000002</v>
      </c>
      <c r="AH22" s="54">
        <v>71.43</v>
      </c>
      <c r="AI22" s="54">
        <v>12.97</v>
      </c>
      <c r="AJ22" s="54">
        <f t="shared" si="3"/>
        <v>18.15836316</v>
      </c>
      <c r="AK22" s="54"/>
      <c r="AL22" s="53">
        <v>44.63</v>
      </c>
      <c r="AM22" s="54">
        <v>32.44</v>
      </c>
      <c r="AN22" s="54">
        <f t="shared" si="16"/>
        <v>28.37682512</v>
      </c>
      <c r="AO22" s="54">
        <v>28.57</v>
      </c>
      <c r="AP22" s="54">
        <v>32.44</v>
      </c>
      <c r="AQ22" s="54">
        <f t="shared" si="4"/>
        <v>18.16549168</v>
      </c>
      <c r="AR22" s="54"/>
      <c r="AS22" s="53">
        <v>0</v>
      </c>
      <c r="AT22" s="54">
        <v>0</v>
      </c>
      <c r="AU22" s="54">
        <f t="shared" si="17"/>
        <v>0</v>
      </c>
      <c r="AV22" s="54">
        <v>0</v>
      </c>
      <c r="AW22" s="54">
        <v>0</v>
      </c>
      <c r="AX22" s="54">
        <f t="shared" si="5"/>
        <v>0</v>
      </c>
      <c r="AY22" s="54"/>
      <c r="AZ22" s="53">
        <v>0</v>
      </c>
      <c r="BA22" s="54">
        <v>0</v>
      </c>
      <c r="BB22" s="54">
        <f t="shared" si="18"/>
        <v>0</v>
      </c>
      <c r="BC22" s="54">
        <v>0</v>
      </c>
      <c r="BD22" s="54">
        <v>0</v>
      </c>
      <c r="BE22" s="54">
        <f t="shared" si="6"/>
        <v>0</v>
      </c>
      <c r="BF22" s="54"/>
      <c r="BG22" s="53">
        <v>89.27</v>
      </c>
      <c r="BH22" s="54">
        <v>17.77</v>
      </c>
      <c r="BI22" s="54">
        <f t="shared" si="19"/>
        <v>31.09202684</v>
      </c>
      <c r="BJ22" s="54">
        <v>57.14</v>
      </c>
      <c r="BK22" s="54">
        <v>17.77</v>
      </c>
      <c r="BL22" s="54">
        <f t="shared" si="7"/>
        <v>19.90140488</v>
      </c>
      <c r="BM22" s="54"/>
      <c r="BN22" s="53">
        <v>0</v>
      </c>
      <c r="BO22" s="54">
        <v>23.69</v>
      </c>
      <c r="BP22" s="54">
        <f t="shared" si="20"/>
        <v>0</v>
      </c>
      <c r="BQ22" s="54">
        <v>0</v>
      </c>
      <c r="BR22" s="54">
        <v>23.69</v>
      </c>
      <c r="BS22" s="54">
        <f t="shared" si="8"/>
        <v>0</v>
      </c>
      <c r="BT22" s="54"/>
      <c r="BU22" s="53">
        <v>0</v>
      </c>
      <c r="BV22" s="54">
        <v>0</v>
      </c>
      <c r="BW22" s="54">
        <f t="shared" si="21"/>
        <v>0</v>
      </c>
      <c r="BX22" s="54">
        <v>0</v>
      </c>
      <c r="BY22" s="54">
        <v>0</v>
      </c>
      <c r="BZ22" s="54">
        <f t="shared" si="9"/>
        <v>0</v>
      </c>
      <c r="CA22" s="54"/>
      <c r="CB22" s="53">
        <v>0</v>
      </c>
      <c r="CC22" s="54">
        <v>0</v>
      </c>
      <c r="CD22" s="54">
        <f t="shared" si="22"/>
        <v>0</v>
      </c>
      <c r="CE22" s="54">
        <v>0</v>
      </c>
      <c r="CF22" s="54">
        <v>0</v>
      </c>
      <c r="CG22" s="54">
        <f t="shared" si="10"/>
        <v>0</v>
      </c>
    </row>
    <row r="23" spans="1:85" s="8" customFormat="1" ht="12">
      <c r="A23" s="18" t="s">
        <v>8</v>
      </c>
      <c r="B23" s="31" t="s">
        <v>14</v>
      </c>
      <c r="C23" s="59">
        <v>1651.38</v>
      </c>
      <c r="D23" s="52">
        <v>4.48</v>
      </c>
      <c r="E23" s="62">
        <f t="shared" si="11"/>
        <v>145.00437504</v>
      </c>
      <c r="F23" s="52">
        <v>41.67</v>
      </c>
      <c r="G23" s="52">
        <v>4.48</v>
      </c>
      <c r="H23" s="52">
        <f t="shared" si="0"/>
        <v>3.6589593600000008</v>
      </c>
      <c r="I23" s="52"/>
      <c r="J23" s="51">
        <v>1433.46</v>
      </c>
      <c r="K23" s="52">
        <v>4.98</v>
      </c>
      <c r="L23" s="52">
        <f t="shared" si="12"/>
        <v>139.91716368000002</v>
      </c>
      <c r="M23" s="52">
        <v>36.17</v>
      </c>
      <c r="N23" s="52">
        <v>4.98</v>
      </c>
      <c r="O23" s="52">
        <v>3.6589593600000008</v>
      </c>
      <c r="P23" s="52"/>
      <c r="Q23" s="51">
        <v>382</v>
      </c>
      <c r="R23" s="52">
        <v>11.87</v>
      </c>
      <c r="S23" s="52">
        <f t="shared" si="13"/>
        <v>88.873064</v>
      </c>
      <c r="T23" s="52">
        <v>9.64</v>
      </c>
      <c r="U23" s="52">
        <v>11.87</v>
      </c>
      <c r="V23" s="52">
        <f t="shared" si="1"/>
        <v>2.24276528</v>
      </c>
      <c r="W23" s="52"/>
      <c r="X23" s="51">
        <v>374.62</v>
      </c>
      <c r="Y23" s="52">
        <v>11.4</v>
      </c>
      <c r="Z23" s="52">
        <f t="shared" si="14"/>
        <v>83.7050928</v>
      </c>
      <c r="AA23" s="52">
        <v>9.45</v>
      </c>
      <c r="AB23" s="52">
        <v>11.4</v>
      </c>
      <c r="AC23" s="52">
        <f t="shared" si="2"/>
        <v>2.1115079999999997</v>
      </c>
      <c r="AD23" s="52"/>
      <c r="AE23" s="59">
        <v>2196.45</v>
      </c>
      <c r="AF23" s="52">
        <v>3.38</v>
      </c>
      <c r="AG23" s="52">
        <f t="shared" si="15"/>
        <v>145.51041959999998</v>
      </c>
      <c r="AH23" s="52">
        <v>55.43</v>
      </c>
      <c r="AI23" s="52">
        <v>3.38</v>
      </c>
      <c r="AJ23" s="52">
        <f t="shared" si="3"/>
        <v>3.6721266399999997</v>
      </c>
      <c r="AK23" s="52"/>
      <c r="AL23" s="51">
        <v>1256.77</v>
      </c>
      <c r="AM23" s="52">
        <v>5.53</v>
      </c>
      <c r="AN23" s="52">
        <f t="shared" si="16"/>
        <v>136.21878675999997</v>
      </c>
      <c r="AO23" s="52">
        <v>31.71</v>
      </c>
      <c r="AP23" s="52">
        <v>5.53</v>
      </c>
      <c r="AQ23" s="52">
        <f t="shared" si="4"/>
        <v>3.4369834800000003</v>
      </c>
      <c r="AR23" s="52"/>
      <c r="AS23" s="51">
        <v>265.27</v>
      </c>
      <c r="AT23" s="52">
        <v>14.41</v>
      </c>
      <c r="AU23" s="52">
        <f t="shared" si="17"/>
        <v>74.92179771999999</v>
      </c>
      <c r="AV23" s="52">
        <v>6.69</v>
      </c>
      <c r="AW23" s="52">
        <v>14.41</v>
      </c>
      <c r="AX23" s="52">
        <f t="shared" si="5"/>
        <v>1.8894968400000003</v>
      </c>
      <c r="AY23" s="52"/>
      <c r="AZ23" s="51">
        <v>172.27</v>
      </c>
      <c r="BA23" s="52">
        <v>16.21</v>
      </c>
      <c r="BB23" s="52">
        <f t="shared" si="18"/>
        <v>54.73293532</v>
      </c>
      <c r="BC23" s="52">
        <v>4.35</v>
      </c>
      <c r="BD23" s="52">
        <v>16.21</v>
      </c>
      <c r="BE23" s="52">
        <f t="shared" si="6"/>
        <v>1.3820645999999999</v>
      </c>
      <c r="BF23" s="52"/>
      <c r="BG23" s="59">
        <v>1989.56</v>
      </c>
      <c r="BH23" s="52">
        <v>3.76</v>
      </c>
      <c r="BI23" s="52">
        <f t="shared" si="19"/>
        <v>146.62261375999998</v>
      </c>
      <c r="BJ23" s="52">
        <v>50.21</v>
      </c>
      <c r="BK23" s="52">
        <v>3.76</v>
      </c>
      <c r="BL23" s="52">
        <f t="shared" si="7"/>
        <v>3.7002761599999996</v>
      </c>
      <c r="BM23" s="52"/>
      <c r="BN23" s="59">
        <v>1431.9</v>
      </c>
      <c r="BO23" s="52">
        <v>5.03</v>
      </c>
      <c r="BP23" s="52">
        <f t="shared" si="20"/>
        <v>141.16815720000002</v>
      </c>
      <c r="BQ23" s="52">
        <v>36.13</v>
      </c>
      <c r="BR23" s="52">
        <v>5.03</v>
      </c>
      <c r="BS23" s="52">
        <f t="shared" si="8"/>
        <v>3.5619844400000007</v>
      </c>
      <c r="BT23" s="52"/>
      <c r="BU23" s="51">
        <v>261.55</v>
      </c>
      <c r="BV23" s="52">
        <v>13.97</v>
      </c>
      <c r="BW23" s="52">
        <f t="shared" si="21"/>
        <v>71.6155286</v>
      </c>
      <c r="BX23" s="52">
        <v>6.6</v>
      </c>
      <c r="BY23" s="52">
        <v>13.97</v>
      </c>
      <c r="BZ23" s="52">
        <f t="shared" si="9"/>
        <v>1.8071592</v>
      </c>
      <c r="CA23" s="52"/>
      <c r="CB23" s="51">
        <v>207.75</v>
      </c>
      <c r="CC23" s="52">
        <v>15.44</v>
      </c>
      <c r="CD23" s="52">
        <f t="shared" si="22"/>
        <v>62.870135999999995</v>
      </c>
      <c r="CE23" s="52">
        <v>5.24</v>
      </c>
      <c r="CF23" s="52">
        <v>15.44</v>
      </c>
      <c r="CG23" s="52">
        <f t="shared" si="10"/>
        <v>1.58574976</v>
      </c>
    </row>
    <row r="24" spans="1:85" s="36" customFormat="1" ht="12">
      <c r="A24" s="17"/>
      <c r="B24" s="30" t="s">
        <v>51</v>
      </c>
      <c r="C24" s="53">
        <v>684.4</v>
      </c>
      <c r="D24" s="54">
        <v>6</v>
      </c>
      <c r="E24" s="120">
        <f t="shared" si="11"/>
        <v>80.48544</v>
      </c>
      <c r="F24" s="54">
        <v>39.37</v>
      </c>
      <c r="G24" s="54">
        <v>6</v>
      </c>
      <c r="H24" s="54">
        <f t="shared" si="0"/>
        <v>4.629912</v>
      </c>
      <c r="I24" s="54"/>
      <c r="J24" s="53">
        <v>629.65</v>
      </c>
      <c r="K24" s="54">
        <v>6.42</v>
      </c>
      <c r="L24" s="54">
        <f t="shared" si="12"/>
        <v>79.2301188</v>
      </c>
      <c r="M24" s="54">
        <v>36.22</v>
      </c>
      <c r="N24" s="54">
        <v>6.42</v>
      </c>
      <c r="O24" s="54">
        <v>4.629912</v>
      </c>
      <c r="P24" s="54"/>
      <c r="Q24" s="53">
        <v>177.94</v>
      </c>
      <c r="R24" s="54">
        <v>14.33</v>
      </c>
      <c r="S24" s="54">
        <f t="shared" si="13"/>
        <v>49.97765192</v>
      </c>
      <c r="T24" s="54">
        <v>10.24</v>
      </c>
      <c r="U24" s="54">
        <v>14.33</v>
      </c>
      <c r="V24" s="54">
        <f t="shared" si="1"/>
        <v>2.87608832</v>
      </c>
      <c r="W24" s="54"/>
      <c r="X24" s="53">
        <v>191.63</v>
      </c>
      <c r="Y24" s="54">
        <v>13.75</v>
      </c>
      <c r="Z24" s="54">
        <f t="shared" si="14"/>
        <v>51.64428499999999</v>
      </c>
      <c r="AA24" s="54">
        <v>11.02</v>
      </c>
      <c r="AB24" s="54">
        <v>13.75</v>
      </c>
      <c r="AC24" s="54">
        <f t="shared" si="2"/>
        <v>2.96989</v>
      </c>
      <c r="AD24" s="54"/>
      <c r="AE24" s="53">
        <v>939.91</v>
      </c>
      <c r="AF24" s="54">
        <v>4.46</v>
      </c>
      <c r="AG24" s="54">
        <f t="shared" si="15"/>
        <v>82.16317255999998</v>
      </c>
      <c r="AH24" s="54">
        <v>54.07</v>
      </c>
      <c r="AI24" s="54">
        <v>4.46</v>
      </c>
      <c r="AJ24" s="54">
        <f t="shared" si="3"/>
        <v>4.72658312</v>
      </c>
      <c r="AK24" s="54"/>
      <c r="AL24" s="53">
        <v>552.08</v>
      </c>
      <c r="AM24" s="54">
        <v>7.09</v>
      </c>
      <c r="AN24" s="54">
        <f t="shared" si="16"/>
        <v>76.71924512000001</v>
      </c>
      <c r="AO24" s="54">
        <v>31.76</v>
      </c>
      <c r="AP24" s="54">
        <v>7.09</v>
      </c>
      <c r="AQ24" s="54">
        <f t="shared" si="4"/>
        <v>4.41349664</v>
      </c>
      <c r="AR24" s="54"/>
      <c r="AS24" s="53">
        <v>118.63</v>
      </c>
      <c r="AT24" s="54">
        <v>17.88</v>
      </c>
      <c r="AU24" s="54">
        <f t="shared" si="17"/>
        <v>41.573646239999995</v>
      </c>
      <c r="AV24" s="54">
        <v>6.82</v>
      </c>
      <c r="AW24" s="54">
        <v>17.88</v>
      </c>
      <c r="AX24" s="54">
        <f t="shared" si="5"/>
        <v>2.39005536</v>
      </c>
      <c r="AY24" s="54"/>
      <c r="AZ24" s="53">
        <v>104.94</v>
      </c>
      <c r="BA24" s="54">
        <v>19.09</v>
      </c>
      <c r="BB24" s="54">
        <f t="shared" si="18"/>
        <v>39.26477016</v>
      </c>
      <c r="BC24" s="54">
        <v>6.04</v>
      </c>
      <c r="BD24" s="54">
        <v>19.09</v>
      </c>
      <c r="BE24" s="54">
        <f t="shared" si="6"/>
        <v>2.25995056</v>
      </c>
      <c r="BF24" s="54"/>
      <c r="BG24" s="53">
        <v>853.22</v>
      </c>
      <c r="BH24" s="54">
        <v>4.93</v>
      </c>
      <c r="BI24" s="54">
        <f t="shared" si="19"/>
        <v>82.44494216</v>
      </c>
      <c r="BJ24" s="54">
        <v>49.08</v>
      </c>
      <c r="BK24" s="54">
        <v>4.93</v>
      </c>
      <c r="BL24" s="54">
        <f t="shared" si="7"/>
        <v>4.742502239999999</v>
      </c>
      <c r="BM24" s="54"/>
      <c r="BN24" s="53">
        <v>647.9</v>
      </c>
      <c r="BO24" s="54">
        <v>6.28</v>
      </c>
      <c r="BP24" s="54">
        <f t="shared" si="20"/>
        <v>79.7487152</v>
      </c>
      <c r="BQ24" s="54">
        <v>37.27</v>
      </c>
      <c r="BR24" s="54">
        <v>6.28</v>
      </c>
      <c r="BS24" s="54">
        <f t="shared" si="8"/>
        <v>4.58748976</v>
      </c>
      <c r="BT24" s="54"/>
      <c r="BU24" s="53">
        <v>118.63</v>
      </c>
      <c r="BV24" s="54">
        <v>17.88</v>
      </c>
      <c r="BW24" s="54">
        <f t="shared" si="21"/>
        <v>41.573646239999995</v>
      </c>
      <c r="BX24" s="54">
        <v>6.82</v>
      </c>
      <c r="BY24" s="54">
        <v>17.88</v>
      </c>
      <c r="BZ24" s="54">
        <f t="shared" si="9"/>
        <v>2.39005536</v>
      </c>
      <c r="CA24" s="54"/>
      <c r="CB24" s="53">
        <v>95.82</v>
      </c>
      <c r="CC24" s="54">
        <v>20.04</v>
      </c>
      <c r="CD24" s="54">
        <f t="shared" si="22"/>
        <v>37.63656288</v>
      </c>
      <c r="CE24" s="54">
        <v>5.51</v>
      </c>
      <c r="CF24" s="54">
        <v>20.04</v>
      </c>
      <c r="CG24" s="54">
        <f t="shared" si="10"/>
        <v>2.16423984</v>
      </c>
    </row>
    <row r="25" spans="1:85" s="8" customFormat="1" ht="12">
      <c r="A25" s="18"/>
      <c r="B25" s="31" t="s">
        <v>33</v>
      </c>
      <c r="C25" s="51">
        <v>672.41</v>
      </c>
      <c r="D25" s="52">
        <v>5.69</v>
      </c>
      <c r="E25" s="62">
        <f t="shared" si="11"/>
        <v>74.98985284</v>
      </c>
      <c r="F25" s="52">
        <v>43.15</v>
      </c>
      <c r="G25" s="52">
        <v>5.69</v>
      </c>
      <c r="H25" s="52">
        <f t="shared" si="0"/>
        <v>4.8122606</v>
      </c>
      <c r="I25" s="52"/>
      <c r="J25" s="51">
        <v>586.09</v>
      </c>
      <c r="K25" s="52">
        <v>6.38</v>
      </c>
      <c r="L25" s="52">
        <f t="shared" si="12"/>
        <v>73.28938232</v>
      </c>
      <c r="M25" s="52">
        <v>37.61</v>
      </c>
      <c r="N25" s="52">
        <v>6.38</v>
      </c>
      <c r="O25" s="52">
        <v>4.8122606</v>
      </c>
      <c r="P25" s="52"/>
      <c r="Q25" s="51">
        <v>127.21</v>
      </c>
      <c r="R25" s="52">
        <v>16.62</v>
      </c>
      <c r="S25" s="52">
        <f t="shared" si="13"/>
        <v>41.43891192</v>
      </c>
      <c r="T25" s="52">
        <v>8.16</v>
      </c>
      <c r="U25" s="52">
        <v>16.62</v>
      </c>
      <c r="V25" s="52">
        <f t="shared" si="1"/>
        <v>2.6581363200000006</v>
      </c>
      <c r="W25" s="52"/>
      <c r="X25" s="51">
        <v>131.76</v>
      </c>
      <c r="Y25" s="52">
        <v>16.31</v>
      </c>
      <c r="Z25" s="52">
        <f t="shared" si="14"/>
        <v>42.12050976</v>
      </c>
      <c r="AA25" s="52">
        <v>8.45</v>
      </c>
      <c r="AB25" s="52">
        <v>16.31</v>
      </c>
      <c r="AC25" s="52">
        <f t="shared" si="2"/>
        <v>2.7012621999999995</v>
      </c>
      <c r="AD25" s="52"/>
      <c r="AE25" s="51">
        <v>872.31</v>
      </c>
      <c r="AF25" s="52">
        <v>4.39</v>
      </c>
      <c r="AG25" s="52">
        <f t="shared" si="15"/>
        <v>75.05704164</v>
      </c>
      <c r="AH25" s="52">
        <v>55.98</v>
      </c>
      <c r="AI25" s="52">
        <v>4.39</v>
      </c>
      <c r="AJ25" s="52">
        <f t="shared" si="3"/>
        <v>4.816743119999999</v>
      </c>
      <c r="AK25" s="52"/>
      <c r="AL25" s="51">
        <v>499.76</v>
      </c>
      <c r="AM25" s="52">
        <v>7.21</v>
      </c>
      <c r="AN25" s="52">
        <f t="shared" si="16"/>
        <v>70.62408416</v>
      </c>
      <c r="AO25" s="52">
        <v>32.07</v>
      </c>
      <c r="AP25" s="52">
        <v>7.21</v>
      </c>
      <c r="AQ25" s="52">
        <f t="shared" si="4"/>
        <v>4.53200412</v>
      </c>
      <c r="AR25" s="52"/>
      <c r="AS25" s="51">
        <v>95.41</v>
      </c>
      <c r="AT25" s="52">
        <v>19.41</v>
      </c>
      <c r="AU25" s="52">
        <f t="shared" si="17"/>
        <v>36.29739875999999</v>
      </c>
      <c r="AV25" s="52">
        <v>6.12</v>
      </c>
      <c r="AW25" s="52">
        <v>19.41</v>
      </c>
      <c r="AX25" s="52">
        <f t="shared" si="5"/>
        <v>2.3282683200000003</v>
      </c>
      <c r="AY25" s="52"/>
      <c r="AZ25" s="51">
        <v>54.52</v>
      </c>
      <c r="BA25" s="52">
        <v>26.03</v>
      </c>
      <c r="BB25" s="52">
        <f t="shared" si="18"/>
        <v>27.81544976</v>
      </c>
      <c r="BC25" s="52">
        <v>3.5</v>
      </c>
      <c r="BD25" s="52">
        <v>26.03</v>
      </c>
      <c r="BE25" s="52">
        <f t="shared" si="6"/>
        <v>1.785658</v>
      </c>
      <c r="BF25" s="52"/>
      <c r="BG25" s="51">
        <v>790.53</v>
      </c>
      <c r="BH25" s="52">
        <v>4.88</v>
      </c>
      <c r="BI25" s="52">
        <f t="shared" si="19"/>
        <v>75.61261343999999</v>
      </c>
      <c r="BJ25" s="52">
        <v>50.73</v>
      </c>
      <c r="BK25" s="52">
        <v>4.88</v>
      </c>
      <c r="BL25" s="52">
        <f t="shared" si="7"/>
        <v>4.852223039999999</v>
      </c>
      <c r="BM25" s="52"/>
      <c r="BN25" s="51">
        <v>540.65</v>
      </c>
      <c r="BO25" s="52">
        <v>6.8</v>
      </c>
      <c r="BP25" s="52">
        <f t="shared" si="20"/>
        <v>72.057832</v>
      </c>
      <c r="BQ25" s="52">
        <v>34.69</v>
      </c>
      <c r="BR25" s="52">
        <v>6.8</v>
      </c>
      <c r="BS25" s="52">
        <f t="shared" si="8"/>
        <v>4.623483199999999</v>
      </c>
      <c r="BT25" s="52"/>
      <c r="BU25" s="51">
        <v>104.5</v>
      </c>
      <c r="BV25" s="52">
        <v>18.48</v>
      </c>
      <c r="BW25" s="52">
        <f t="shared" si="21"/>
        <v>37.850736000000005</v>
      </c>
      <c r="BX25" s="52">
        <v>6.71</v>
      </c>
      <c r="BY25" s="52">
        <v>18.48</v>
      </c>
      <c r="BZ25" s="52">
        <f t="shared" si="9"/>
        <v>2.4304156800000003</v>
      </c>
      <c r="CA25" s="52"/>
      <c r="CB25" s="51">
        <v>86.32</v>
      </c>
      <c r="CC25" s="52">
        <v>20.46</v>
      </c>
      <c r="CD25" s="52">
        <f t="shared" si="22"/>
        <v>34.61570112</v>
      </c>
      <c r="CE25" s="52">
        <v>5.54</v>
      </c>
      <c r="CF25" s="52">
        <v>20.46</v>
      </c>
      <c r="CG25" s="52">
        <f t="shared" si="10"/>
        <v>2.22162864</v>
      </c>
    </row>
    <row r="26" spans="1:85" s="8" customFormat="1" ht="12">
      <c r="A26" s="34"/>
      <c r="B26" s="35" t="s">
        <v>19</v>
      </c>
      <c r="C26" s="56">
        <v>294.58</v>
      </c>
      <c r="D26" s="57">
        <v>16.35</v>
      </c>
      <c r="E26" s="183">
        <f t="shared" si="11"/>
        <v>94.40110680000002</v>
      </c>
      <c r="F26" s="57">
        <v>44.23</v>
      </c>
      <c r="G26" s="57">
        <v>16.35</v>
      </c>
      <c r="H26" s="57">
        <f t="shared" si="0"/>
        <v>14.173945800000002</v>
      </c>
      <c r="I26" s="57"/>
      <c r="J26" s="56">
        <v>217.73</v>
      </c>
      <c r="K26" s="57">
        <v>20.89</v>
      </c>
      <c r="L26" s="57">
        <f t="shared" si="12"/>
        <v>89.14824211999999</v>
      </c>
      <c r="M26" s="57">
        <v>32.69</v>
      </c>
      <c r="N26" s="57">
        <v>20.89</v>
      </c>
      <c r="O26" s="57">
        <v>14.173945800000002</v>
      </c>
      <c r="P26" s="57"/>
      <c r="Q26" s="56">
        <v>76.85</v>
      </c>
      <c r="R26" s="57">
        <v>40.32</v>
      </c>
      <c r="S26" s="57">
        <f t="shared" si="13"/>
        <v>60.73240319999999</v>
      </c>
      <c r="T26" s="57">
        <v>11.54</v>
      </c>
      <c r="U26" s="57">
        <v>40.32</v>
      </c>
      <c r="V26" s="57">
        <f t="shared" si="1"/>
        <v>9.119738879999998</v>
      </c>
      <c r="W26" s="57"/>
      <c r="X26" s="56">
        <v>51.23</v>
      </c>
      <c r="Y26" s="57">
        <v>50.44</v>
      </c>
      <c r="Z26" s="57">
        <f t="shared" si="14"/>
        <v>50.647207519999995</v>
      </c>
      <c r="AA26" s="57">
        <v>7.69</v>
      </c>
      <c r="AB26" s="57">
        <v>50.44</v>
      </c>
      <c r="AC26" s="57">
        <f t="shared" si="2"/>
        <v>7.60251856</v>
      </c>
      <c r="AD26" s="57"/>
      <c r="AE26" s="56">
        <v>384.23</v>
      </c>
      <c r="AF26" s="57">
        <v>12.47</v>
      </c>
      <c r="AG26" s="57">
        <f t="shared" si="15"/>
        <v>93.91042276000002</v>
      </c>
      <c r="AH26" s="57">
        <v>57.69</v>
      </c>
      <c r="AI26" s="57">
        <v>12.47</v>
      </c>
      <c r="AJ26" s="57">
        <f t="shared" si="3"/>
        <v>14.10012828</v>
      </c>
      <c r="AK26" s="57"/>
      <c r="AL26" s="56">
        <v>204.92</v>
      </c>
      <c r="AM26" s="57">
        <v>21.84</v>
      </c>
      <c r="AN26" s="57">
        <f t="shared" si="16"/>
        <v>87.71887488</v>
      </c>
      <c r="AO26" s="57">
        <v>30.77</v>
      </c>
      <c r="AP26" s="57">
        <v>21.84</v>
      </c>
      <c r="AQ26" s="57">
        <f t="shared" si="4"/>
        <v>13.17152928</v>
      </c>
      <c r="AR26" s="57"/>
      <c r="AS26" s="56">
        <v>51.23</v>
      </c>
      <c r="AT26" s="57">
        <v>50.44</v>
      </c>
      <c r="AU26" s="57">
        <f t="shared" si="17"/>
        <v>50.647207519999995</v>
      </c>
      <c r="AV26" s="57">
        <v>7.69</v>
      </c>
      <c r="AW26" s="57">
        <v>50.44</v>
      </c>
      <c r="AX26" s="57">
        <f t="shared" si="5"/>
        <v>7.60251856</v>
      </c>
      <c r="AY26" s="57"/>
      <c r="AZ26" s="56">
        <v>12.81</v>
      </c>
      <c r="BA26" s="57">
        <v>103.99</v>
      </c>
      <c r="BB26" s="57">
        <f t="shared" si="18"/>
        <v>26.10939324</v>
      </c>
      <c r="BC26" s="57">
        <v>1.92</v>
      </c>
      <c r="BD26" s="57">
        <v>103.99</v>
      </c>
      <c r="BE26" s="57">
        <f t="shared" si="6"/>
        <v>3.9133516799999994</v>
      </c>
      <c r="BF26" s="57"/>
      <c r="BG26" s="56">
        <v>345.81</v>
      </c>
      <c r="BH26" s="57">
        <v>14.01</v>
      </c>
      <c r="BI26" s="57">
        <f t="shared" si="19"/>
        <v>94.95804275999998</v>
      </c>
      <c r="BJ26" s="57">
        <v>51.92</v>
      </c>
      <c r="BK26" s="57">
        <v>14.01</v>
      </c>
      <c r="BL26" s="57">
        <f t="shared" si="7"/>
        <v>14.257024320000001</v>
      </c>
      <c r="BM26" s="57"/>
      <c r="BN26" s="56">
        <v>243.35</v>
      </c>
      <c r="BO26" s="57">
        <v>19.19</v>
      </c>
      <c r="BP26" s="57">
        <f t="shared" si="20"/>
        <v>91.5297754</v>
      </c>
      <c r="BQ26" s="57">
        <v>36.54</v>
      </c>
      <c r="BR26" s="57">
        <v>19.19</v>
      </c>
      <c r="BS26" s="57">
        <f t="shared" si="8"/>
        <v>13.74357096</v>
      </c>
      <c r="BT26" s="57"/>
      <c r="BU26" s="56">
        <v>38.42</v>
      </c>
      <c r="BV26" s="57">
        <v>58.85</v>
      </c>
      <c r="BW26" s="57">
        <f t="shared" si="21"/>
        <v>44.315933199999996</v>
      </c>
      <c r="BX26" s="57">
        <v>5.77</v>
      </c>
      <c r="BY26" s="57">
        <v>58.85</v>
      </c>
      <c r="BZ26" s="57">
        <f t="shared" si="9"/>
        <v>6.655464199999999</v>
      </c>
      <c r="CA26" s="57"/>
      <c r="CB26" s="56">
        <v>25.62</v>
      </c>
      <c r="CC26" s="57">
        <v>72.8</v>
      </c>
      <c r="CD26" s="57">
        <f t="shared" si="22"/>
        <v>36.5566656</v>
      </c>
      <c r="CE26" s="57">
        <v>3.85</v>
      </c>
      <c r="CF26" s="57">
        <v>72.8</v>
      </c>
      <c r="CG26" s="57">
        <f t="shared" si="10"/>
        <v>5.493488</v>
      </c>
    </row>
    <row r="27" spans="1:85" s="8" customFormat="1" ht="9" customHeight="1">
      <c r="A27" s="9"/>
      <c r="B27" s="9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1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1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1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1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</row>
    <row r="28" spans="1:2" s="6" customFormat="1" ht="12.75">
      <c r="A28" s="7" t="s">
        <v>9</v>
      </c>
      <c r="B28" s="7"/>
    </row>
    <row r="29" spans="1:2" s="6" customFormat="1" ht="12.75">
      <c r="A29" s="7" t="s">
        <v>10</v>
      </c>
      <c r="B29" s="7"/>
    </row>
    <row r="30" ht="12.75">
      <c r="A30" s="7" t="s">
        <v>52</v>
      </c>
    </row>
  </sheetData>
  <sheetProtection/>
  <mergeCells count="21">
    <mergeCell ref="J13:O13"/>
    <mergeCell ref="BN13:BS13"/>
    <mergeCell ref="BU13:BZ13"/>
    <mergeCell ref="Q13:V13"/>
    <mergeCell ref="AE12:BE12"/>
    <mergeCell ref="X13:AC13"/>
    <mergeCell ref="AE13:AJ13"/>
    <mergeCell ref="AL13:AQ13"/>
    <mergeCell ref="AS13:AX13"/>
    <mergeCell ref="BG13:BL13"/>
    <mergeCell ref="AZ13:BE13"/>
    <mergeCell ref="A6:Y6"/>
    <mergeCell ref="A8:Y8"/>
    <mergeCell ref="A9:Y9"/>
    <mergeCell ref="A11:A14"/>
    <mergeCell ref="B11:B14"/>
    <mergeCell ref="C11:CC11"/>
    <mergeCell ref="C12:Y12"/>
    <mergeCell ref="C13:H13"/>
    <mergeCell ref="CB13:CG13"/>
    <mergeCell ref="BG12:CG12"/>
  </mergeCells>
  <printOptions horizontalCentered="1" verticalCentered="1"/>
  <pageMargins left="0.5118110236220472" right="0.5511811023622047" top="0.984251968503937" bottom="0.984251968503937" header="0" footer="0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nvargasg</cp:lastModifiedBy>
  <cp:lastPrinted>2009-07-27T14:00:25Z</cp:lastPrinted>
  <dcterms:created xsi:type="dcterms:W3CDTF">1997-04-16T09:30:51Z</dcterms:created>
  <dcterms:modified xsi:type="dcterms:W3CDTF">2009-11-04T21:04:16Z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