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395" windowHeight="9465" activeTab="1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'Anexo3'!#REF!</definedName>
    <definedName name="_xlnm.Print_Area" localSheetId="3">'Anexo4'!#REF!</definedName>
  </definedNames>
  <calcPr fullCalcOnLoad="1"/>
</workbook>
</file>

<file path=xl/sharedStrings.xml><?xml version="1.0" encoding="utf-8"?>
<sst xmlns="http://schemas.openxmlformats.org/spreadsheetml/2006/main" count="321" uniqueCount="176">
  <si>
    <t>A1. ICCV. Variación mensual, primer semestre y doce meses,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</si>
  <si>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</si>
  <si>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</si>
  <si>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</si>
  <si>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</si>
  <si>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</si>
  <si>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</si>
  <si>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Primer</t>
  </si>
  <si>
    <t>Doce</t>
  </si>
  <si>
    <t>semestre</t>
  </si>
  <si>
    <t>meses</t>
  </si>
  <si>
    <t>* VIS a partir de 2000</t>
  </si>
  <si>
    <t>- - No aplica o no se investiga</t>
  </si>
  <si>
    <t>A2. ICCV. Variación mensual, primer semestre y doce meses, total nacional y por tipos de vivienda, según ciudades</t>
  </si>
  <si>
    <t>Vivienda de interés social</t>
  </si>
  <si>
    <t>Ciudades</t>
  </si>
  <si>
    <t xml:space="preserve">Primer </t>
  </si>
  <si>
    <t>A3. ICCV. Variación, contribución y participación mensual, primer semestre y doce meses,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</si>
  <si>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</si>
  <si>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</si>
  <si>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</si>
  <si>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</si>
  <si>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</si>
  <si>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</si>
  <si>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corrido</t>
  </si>
  <si>
    <t>A4. ICCV. Variación y contribución mensual, primer semestre y doce meses, por tipos de vivienda,</t>
  </si>
  <si>
    <t>Vivienda</t>
  </si>
  <si>
    <t>Unifamiliar</t>
  </si>
  <si>
    <t>Multifamiliar</t>
  </si>
  <si>
    <t>De interés social</t>
  </si>
  <si>
    <t>Doce meses</t>
  </si>
  <si>
    <t>Materiales</t>
  </si>
  <si>
    <t>Mano de obra</t>
  </si>
  <si>
    <t>Maquinaria y equipo</t>
  </si>
  <si>
    <t>Total</t>
  </si>
  <si>
    <t>Contribución
(puntos   porcentuales)</t>
  </si>
  <si>
    <t>A5. ICCV. Variación mensual, año corrido y doce meses, total nacional</t>
  </si>
  <si>
    <t>Meses</t>
  </si>
  <si>
    <t>Primer semestre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</si>
  <si>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</si>
  <si>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</si>
  <si>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</si>
  <si>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</si>
  <si>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</si>
  <si>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</si>
  <si>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</si>
  <si>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</si>
  <si>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</si>
  <si>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</si>
  <si>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</si>
  <si>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</si>
  <si>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mensual, primer semestre y doce meses, según grupos e insumos</t>
  </si>
  <si>
    <t>Junio 2007</t>
  </si>
  <si>
    <t>Grupos e insumos</t>
  </si>
  <si>
    <t>Variación porcentual</t>
  </si>
  <si>
    <t>Juegos infantiles</t>
  </si>
  <si>
    <t>Cemento gris</t>
  </si>
  <si>
    <t>Tubería conduit pvc</t>
  </si>
  <si>
    <t>Transformadores</t>
  </si>
  <si>
    <t>Puertas con marco metálica</t>
  </si>
  <si>
    <t>Lubricantes</t>
  </si>
  <si>
    <t>Calentadores</t>
  </si>
  <si>
    <t>Postes</t>
  </si>
  <si>
    <t>Cables y alambres</t>
  </si>
  <si>
    <t>Pegantes</t>
  </si>
  <si>
    <t>Casetón</t>
  </si>
  <si>
    <t>Contadores</t>
  </si>
  <si>
    <t>Ladrillos</t>
  </si>
  <si>
    <t>Alfombras</t>
  </si>
  <si>
    <t>Muebles</t>
  </si>
  <si>
    <t>Cielo rasos</t>
  </si>
  <si>
    <t>Lavamanos</t>
  </si>
  <si>
    <t>Gravas</t>
  </si>
  <si>
    <t>Enchapes</t>
  </si>
  <si>
    <t>Arena</t>
  </si>
  <si>
    <t>Bloques</t>
  </si>
  <si>
    <t>Polietilenos</t>
  </si>
  <si>
    <t>Sanitarios</t>
  </si>
  <si>
    <t>Griferías</t>
  </si>
  <si>
    <t>Lavaderos</t>
  </si>
  <si>
    <t>Accesorios cubierta</t>
  </si>
  <si>
    <t>Incrustaciones</t>
  </si>
  <si>
    <t>Equipo de presión</t>
  </si>
  <si>
    <t>Cintas</t>
  </si>
  <si>
    <t>Cerraduras</t>
  </si>
  <si>
    <t>Piedra</t>
  </si>
  <si>
    <t>Herrajes</t>
  </si>
  <si>
    <t>Tejas</t>
  </si>
  <si>
    <t>Puntillas</t>
  </si>
  <si>
    <t>Maderas de construcción</t>
  </si>
  <si>
    <t>Concretos</t>
  </si>
  <si>
    <t>Impermeabilizantes</t>
  </si>
  <si>
    <t>Morteros</t>
  </si>
  <si>
    <t>Limpiadores</t>
  </si>
  <si>
    <t>Tubería gas</t>
  </si>
  <si>
    <t>Lavaplatos</t>
  </si>
  <si>
    <t>Cemento blanco</t>
  </si>
  <si>
    <t>Accesorios gas</t>
  </si>
  <si>
    <t>Equipos de cocina</t>
  </si>
  <si>
    <t>Aditivos</t>
  </si>
  <si>
    <t>Piso de vinilo</t>
  </si>
  <si>
    <t>Antena de televisión</t>
  </si>
  <si>
    <t>Tanques</t>
  </si>
  <si>
    <t>Accesorios eléctricos</t>
  </si>
  <si>
    <t>Lámparas</t>
  </si>
  <si>
    <t>Perfiles</t>
  </si>
  <si>
    <t>Vidrios</t>
  </si>
  <si>
    <t>Accesorios hidráulicos</t>
  </si>
  <si>
    <t>Ascensores</t>
  </si>
  <si>
    <t>Adhesivo para enchape</t>
  </si>
  <si>
    <t>Sistema de aire acondicionado</t>
  </si>
  <si>
    <t>Alambres</t>
  </si>
  <si>
    <t>Equipos baño</t>
  </si>
  <si>
    <t>Soldaduras</t>
  </si>
  <si>
    <t>Agua</t>
  </si>
  <si>
    <t>Granitos</t>
  </si>
  <si>
    <t>Estucos</t>
  </si>
  <si>
    <t>Equipo contra incendio</t>
  </si>
  <si>
    <t>Geotextiles</t>
  </si>
  <si>
    <t>Divisiones baño</t>
  </si>
  <si>
    <t>Recebo común</t>
  </si>
  <si>
    <t>Maestro general</t>
  </si>
  <si>
    <t>Pinturas</t>
  </si>
  <si>
    <t>Ayudante</t>
  </si>
  <si>
    <t>Tableros</t>
  </si>
  <si>
    <t>Oficial</t>
  </si>
  <si>
    <t>Mallas</t>
  </si>
  <si>
    <t>Marcos ventanas metálica</t>
  </si>
  <si>
    <t>Hierros y aceros</t>
  </si>
  <si>
    <t>Pluma grúa</t>
  </si>
  <si>
    <t>Domo acrílico</t>
  </si>
  <si>
    <t>Alquiler andamios</t>
  </si>
  <si>
    <t>Tubería hidráulica</t>
  </si>
  <si>
    <t>Vibrocompactador</t>
  </si>
  <si>
    <t>Citófonos</t>
  </si>
  <si>
    <t>Formaleta</t>
  </si>
  <si>
    <t>Closets</t>
  </si>
  <si>
    <t>Retroexcavadora</t>
  </si>
  <si>
    <t>Rejillas</t>
  </si>
  <si>
    <t>Vibrador</t>
  </si>
  <si>
    <t>Canales y bajantes</t>
  </si>
  <si>
    <t>Mezcladora</t>
  </si>
  <si>
    <t>Cocina integral</t>
  </si>
  <si>
    <t>Volqueta</t>
  </si>
  <si>
    <t>Tubería sanitaria</t>
  </si>
  <si>
    <t>Pulidora</t>
  </si>
  <si>
    <t>Nomenclatura</t>
  </si>
  <si>
    <t>Planta eléctrica</t>
  </si>
  <si>
    <t>Puertas con marco madera</t>
  </si>
  <si>
    <t>Cargador</t>
  </si>
  <si>
    <t>Accesorios sanitarios</t>
  </si>
  <si>
    <t>Herramienta menor</t>
  </si>
  <si>
    <t>Pavimento</t>
  </si>
  <si>
    <t>Compresor</t>
  </si>
  <si>
    <t>Fuente: DANE</t>
  </si>
  <si>
    <t>Nacional</t>
  </si>
  <si>
    <t>2007</t>
  </si>
  <si>
    <t>- -</t>
  </si>
  <si>
    <t>1996 - 2007 (junio)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</si>
  <si>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</si>
  <si>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</si>
  <si>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</si>
  <si>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</si>
  <si>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</si>
  <si>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</si>
  <si>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</si>
  <si>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</si>
  <si>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</si>
  <si>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</si>
  <si>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</si>
  <si>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</si>
  <si>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</si>
  <si>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</si>
  <si>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</si>
  <si>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2004 - 2007 (enero - junio)</t>
  </si>
  <si>
    <t/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</si>
</sst>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2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7"/>
      <name val="AvantGarde Bk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7" fillId="2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DATOS\anex_tviv_mac1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workbookViewId="0" topLeftCell="A1">
      <pane ySplit="8" topLeftCell="BM9" activePane="bottomLeft" state="frozen"/>
      <selection pane="topLeft" activeCell="R28" sqref="R28"/>
      <selection pane="bottomLeft" activeCell="A5" sqref="A5:P5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4" width="7.28125" style="2" customWidth="1"/>
    <col min="5" max="5" width="1.1484375" style="2" customWidth="1"/>
    <col min="6" max="6" width="7.8515625" style="2" customWidth="1"/>
    <col min="7" max="8" width="7.28125" style="2" customWidth="1"/>
    <col min="9" max="9" width="1.1484375" style="2" customWidth="1"/>
    <col min="10" max="10" width="7.8515625" style="2" customWidth="1"/>
    <col min="11" max="11" width="7.28125" style="2" customWidth="1"/>
    <col min="12" max="12" width="7.28125" style="3" customWidth="1"/>
    <col min="13" max="13" width="1.1484375" style="3" customWidth="1"/>
    <col min="14" max="14" width="7.8515625" style="3" customWidth="1"/>
    <col min="15" max="15" width="7.28125" style="3" customWidth="1"/>
    <col min="16" max="16" width="10.851562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</row>
    <row r="4" spans="1:16" ht="11.25" customHeight="1">
      <c r="A4" s="140" t="s">
        <v>0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11.25" customHeight="1">
      <c r="A5" s="141" t="s">
        <v>158</v>
      </c>
      <c r="B5" s="141"/>
      <c r="C5" s="141"/>
      <c r="D5" s="141"/>
      <c r="E5" s="142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7" ht="11.25">
      <c r="A6" s="8"/>
      <c r="B6" s="143" t="s">
        <v>1</v>
      </c>
      <c r="C6" s="143"/>
      <c r="D6" s="143"/>
      <c r="E6" s="9"/>
      <c r="F6" s="143" t="s">
        <v>2</v>
      </c>
      <c r="G6" s="143"/>
      <c r="H6" s="143"/>
      <c r="I6" s="9"/>
      <c r="J6" s="143" t="s">
        <v>3</v>
      </c>
      <c r="K6" s="143"/>
      <c r="L6" s="143"/>
      <c r="M6" s="9"/>
      <c r="N6" s="143" t="s">
        <v>4</v>
      </c>
      <c r="O6" s="143"/>
      <c r="P6" s="143"/>
      <c r="Q6" s="10"/>
    </row>
    <row r="7" spans="1:17" ht="12.75" customHeight="1">
      <c r="A7" s="11" t="s">
        <v>5</v>
      </c>
      <c r="B7" s="137" t="s">
        <v>6</v>
      </c>
      <c r="C7" s="9" t="s">
        <v>7</v>
      </c>
      <c r="D7" s="9" t="s">
        <v>8</v>
      </c>
      <c r="E7" s="12"/>
      <c r="F7" s="137" t="s">
        <v>6</v>
      </c>
      <c r="G7" s="9" t="s">
        <v>7</v>
      </c>
      <c r="H7" s="9" t="s">
        <v>8</v>
      </c>
      <c r="I7" s="12"/>
      <c r="J7" s="137" t="s">
        <v>6</v>
      </c>
      <c r="K7" s="9" t="s">
        <v>7</v>
      </c>
      <c r="L7" s="9" t="s">
        <v>8</v>
      </c>
      <c r="M7" s="12"/>
      <c r="N7" s="137" t="s">
        <v>6</v>
      </c>
      <c r="O7" s="9" t="s">
        <v>7</v>
      </c>
      <c r="P7" s="9" t="s">
        <v>8</v>
      </c>
      <c r="Q7" s="10"/>
    </row>
    <row r="8" spans="1:17" ht="11.25">
      <c r="A8" s="13"/>
      <c r="B8" s="138"/>
      <c r="C8" s="14" t="s">
        <v>9</v>
      </c>
      <c r="D8" s="14" t="s">
        <v>10</v>
      </c>
      <c r="E8" s="15"/>
      <c r="F8" s="138"/>
      <c r="G8" s="14" t="s">
        <v>9</v>
      </c>
      <c r="H8" s="14" t="s">
        <v>10</v>
      </c>
      <c r="I8" s="15"/>
      <c r="J8" s="138"/>
      <c r="K8" s="14" t="s">
        <v>9</v>
      </c>
      <c r="L8" s="14" t="s">
        <v>10</v>
      </c>
      <c r="M8" s="15"/>
      <c r="N8" s="138"/>
      <c r="O8" s="14" t="s">
        <v>9</v>
      </c>
      <c r="P8" s="14" t="s">
        <v>10</v>
      </c>
      <c r="Q8" s="10"/>
    </row>
    <row r="9" spans="1:17" ht="14.25" customHeight="1">
      <c r="A9" s="8">
        <v>1996</v>
      </c>
      <c r="B9" s="16">
        <v>0.3040143715884664</v>
      </c>
      <c r="C9" s="16">
        <v>13.4140625</v>
      </c>
      <c r="D9" s="16">
        <v>18.18773915167303</v>
      </c>
      <c r="E9" s="16"/>
      <c r="F9" s="16">
        <v>0.4277953825260151</v>
      </c>
      <c r="G9" s="16">
        <v>14.41501843781425</v>
      </c>
      <c r="H9" s="16">
        <v>19.239451760279476</v>
      </c>
      <c r="I9" s="16"/>
      <c r="J9" s="16">
        <v>0.24616813748259614</v>
      </c>
      <c r="K9" s="16">
        <v>12.934958924179796</v>
      </c>
      <c r="L9" s="16">
        <v>17.68586929850869</v>
      </c>
      <c r="M9" s="16"/>
      <c r="N9" s="17" t="s">
        <v>157</v>
      </c>
      <c r="O9" s="17" t="s">
        <v>157</v>
      </c>
      <c r="P9" s="17" t="s">
        <v>157</v>
      </c>
      <c r="Q9" s="10"/>
    </row>
    <row r="10" spans="1:17" ht="14.25" customHeight="1">
      <c r="A10" s="11">
        <v>1997</v>
      </c>
      <c r="B10" s="17">
        <v>0.8325532296293465</v>
      </c>
      <c r="C10" s="17">
        <v>11.503898506673698</v>
      </c>
      <c r="D10" s="17">
        <v>16.243025418474886</v>
      </c>
      <c r="E10" s="17"/>
      <c r="F10" s="17">
        <v>1.0146230841413906</v>
      </c>
      <c r="G10" s="17">
        <v>11.501693964308062</v>
      </c>
      <c r="H10" s="17">
        <v>16.45743649845612</v>
      </c>
      <c r="I10" s="17"/>
      <c r="J10" s="17">
        <v>0.7455488123467733</v>
      </c>
      <c r="K10" s="17">
        <v>11.50578291814946</v>
      </c>
      <c r="L10" s="17">
        <v>16.140017606449504</v>
      </c>
      <c r="M10" s="17"/>
      <c r="N10" s="17" t="s">
        <v>157</v>
      </c>
      <c r="O10" s="17" t="s">
        <v>157</v>
      </c>
      <c r="P10" s="17" t="s">
        <v>157</v>
      </c>
      <c r="Q10" s="10"/>
    </row>
    <row r="11" spans="1:16" ht="14.25" customHeight="1">
      <c r="A11" s="11">
        <v>1998</v>
      </c>
      <c r="B11" s="17">
        <v>-0.9244025306579206</v>
      </c>
      <c r="C11" s="17">
        <v>9.414453227437939</v>
      </c>
      <c r="D11" s="17">
        <v>15.381728395061764</v>
      </c>
      <c r="E11" s="17"/>
      <c r="F11" s="17">
        <v>-1.3013196480938394</v>
      </c>
      <c r="G11" s="17">
        <v>8.929917799150386</v>
      </c>
      <c r="H11" s="17">
        <v>14.638772232006339</v>
      </c>
      <c r="I11" s="17"/>
      <c r="J11" s="17">
        <v>-0.7441112574625052</v>
      </c>
      <c r="K11" s="17">
        <v>9.646818722953912</v>
      </c>
      <c r="L11" s="17">
        <v>15.740131250872672</v>
      </c>
      <c r="M11" s="17"/>
      <c r="N11" s="17" t="s">
        <v>157</v>
      </c>
      <c r="O11" s="17" t="s">
        <v>157</v>
      </c>
      <c r="P11" s="17" t="s">
        <v>157</v>
      </c>
    </row>
    <row r="12" spans="1:16" ht="14.25" customHeight="1">
      <c r="A12" s="11">
        <v>1999</v>
      </c>
      <c r="B12" s="17">
        <v>-0.07127367575025244</v>
      </c>
      <c r="C12" s="17">
        <v>5.699116179843777</v>
      </c>
      <c r="D12" s="17">
        <v>12.812435800862836</v>
      </c>
      <c r="E12" s="17"/>
      <c r="F12" s="17">
        <v>0.05478884084582495</v>
      </c>
      <c r="G12" s="17">
        <v>6.696879737241019</v>
      </c>
      <c r="H12" s="17">
        <v>14.069384654342848</v>
      </c>
      <c r="I12" s="17"/>
      <c r="J12" s="17">
        <v>-0.13344581639694994</v>
      </c>
      <c r="K12" s="17">
        <v>5.218248517267577</v>
      </c>
      <c r="L12" s="17">
        <v>12.208741210533601</v>
      </c>
      <c r="M12" s="17"/>
      <c r="N12" s="17" t="s">
        <v>157</v>
      </c>
      <c r="O12" s="17" t="s">
        <v>157</v>
      </c>
      <c r="P12" s="17" t="s">
        <v>157</v>
      </c>
    </row>
    <row r="13" spans="1:16" ht="14.25" customHeight="1">
      <c r="A13" s="11">
        <v>2000</v>
      </c>
      <c r="B13" s="17">
        <v>0.5126334346249118</v>
      </c>
      <c r="C13" s="17">
        <v>5.251000000000005</v>
      </c>
      <c r="D13" s="17">
        <v>9.673727009226642</v>
      </c>
      <c r="E13" s="17"/>
      <c r="F13" s="17">
        <v>0.49451041942799123</v>
      </c>
      <c r="G13" s="17">
        <v>5.39</v>
      </c>
      <c r="H13" s="17">
        <v>9.270630466634106</v>
      </c>
      <c r="I13" s="17"/>
      <c r="J13" s="17">
        <v>0.5231203320136575</v>
      </c>
      <c r="K13" s="17">
        <v>5.169499999999999</v>
      </c>
      <c r="L13" s="17">
        <v>9.857125007679516</v>
      </c>
      <c r="M13" s="17"/>
      <c r="N13" s="17">
        <v>0.41757038512235795</v>
      </c>
      <c r="O13" s="17">
        <v>5.2823999999999955</v>
      </c>
      <c r="P13" s="17" t="s">
        <v>157</v>
      </c>
    </row>
    <row r="14" spans="1:16" ht="14.25" customHeight="1">
      <c r="A14" s="11">
        <v>2001</v>
      </c>
      <c r="B14" s="17">
        <v>0.3749361341392224</v>
      </c>
      <c r="C14" s="17">
        <v>6.097772395629777</v>
      </c>
      <c r="D14" s="17">
        <v>10.485482380214917</v>
      </c>
      <c r="E14" s="17"/>
      <c r="F14" s="17">
        <v>0.4257921512330315</v>
      </c>
      <c r="G14" s="17">
        <v>6.121679299613744</v>
      </c>
      <c r="H14" s="17">
        <v>10.40377706613531</v>
      </c>
      <c r="I14" s="17"/>
      <c r="J14" s="17">
        <v>0.3450637254591593</v>
      </c>
      <c r="K14" s="17">
        <v>6.083836789230544</v>
      </c>
      <c r="L14" s="17">
        <v>10.533591896890258</v>
      </c>
      <c r="M14" s="17"/>
      <c r="N14" s="17">
        <v>0.3842386031141836</v>
      </c>
      <c r="O14" s="17">
        <v>6.13168774975523</v>
      </c>
      <c r="P14" s="17">
        <v>10.094759883893225</v>
      </c>
    </row>
    <row r="15" spans="1:16" ht="14.25" customHeight="1">
      <c r="A15" s="11">
        <v>2002</v>
      </c>
      <c r="B15" s="17">
        <v>0.14843721236036642</v>
      </c>
      <c r="C15" s="17">
        <v>3.765070692608479</v>
      </c>
      <c r="D15" s="17">
        <v>5.869412689654761</v>
      </c>
      <c r="E15" s="17"/>
      <c r="F15" s="17">
        <v>0.13593612455009588</v>
      </c>
      <c r="G15" s="17">
        <v>3.9695608249589127</v>
      </c>
      <c r="H15" s="17">
        <v>5.751871850133929</v>
      </c>
      <c r="I15" s="17"/>
      <c r="J15" s="17">
        <v>0.1557838594210642</v>
      </c>
      <c r="K15" s="17">
        <v>3.6457453370971984</v>
      </c>
      <c r="L15" s="17">
        <v>5.938687198788114</v>
      </c>
      <c r="M15" s="17"/>
      <c r="N15" s="17">
        <v>0.14349917689946476</v>
      </c>
      <c r="O15" s="17">
        <v>4.122114144855384</v>
      </c>
      <c r="P15" s="17">
        <v>6.058560765894071</v>
      </c>
    </row>
    <row r="16" spans="1:16" ht="14.25" customHeight="1">
      <c r="A16" s="11">
        <v>2003</v>
      </c>
      <c r="B16" s="17">
        <v>0.15292391</v>
      </c>
      <c r="C16" s="17">
        <v>6.71739242</v>
      </c>
      <c r="D16" s="17">
        <v>9.6268559</v>
      </c>
      <c r="E16" s="17"/>
      <c r="F16" s="17">
        <v>0.16680927</v>
      </c>
      <c r="G16" s="17">
        <v>6.50339143</v>
      </c>
      <c r="H16" s="17">
        <v>9.22603144</v>
      </c>
      <c r="I16" s="17"/>
      <c r="J16" s="17">
        <v>0.14483877</v>
      </c>
      <c r="K16" s="17">
        <v>6.84272685</v>
      </c>
      <c r="L16" s="17">
        <v>9.86205552</v>
      </c>
      <c r="M16" s="17"/>
      <c r="N16" s="17">
        <v>0.14735709</v>
      </c>
      <c r="O16" s="17">
        <v>6.56140187</v>
      </c>
      <c r="P16" s="17">
        <v>9.51948354</v>
      </c>
    </row>
    <row r="17" spans="1:16" ht="14.25" customHeight="1">
      <c r="A17" s="11">
        <v>2004</v>
      </c>
      <c r="B17" s="17">
        <v>0.16996376</v>
      </c>
      <c r="C17" s="17">
        <v>8.0650137</v>
      </c>
      <c r="D17" s="17">
        <v>10.0908972</v>
      </c>
      <c r="E17" s="17"/>
      <c r="F17" s="17">
        <v>0.15889893</v>
      </c>
      <c r="G17" s="17">
        <v>7.38101941</v>
      </c>
      <c r="H17" s="17">
        <v>9.14079716</v>
      </c>
      <c r="I17" s="17"/>
      <c r="J17" s="17">
        <v>0.17632204</v>
      </c>
      <c r="K17" s="17">
        <v>8.46203032</v>
      </c>
      <c r="L17" s="17">
        <v>10.64455822</v>
      </c>
      <c r="M17" s="17"/>
      <c r="N17" s="17">
        <v>0.14800526</v>
      </c>
      <c r="O17" s="17">
        <v>7.89837843</v>
      </c>
      <c r="P17" s="17">
        <v>9.7100283</v>
      </c>
    </row>
    <row r="18" spans="1:16" ht="14.25" customHeight="1">
      <c r="A18" s="11">
        <v>2005</v>
      </c>
      <c r="B18" s="17">
        <v>0.20433609</v>
      </c>
      <c r="C18" s="17">
        <v>2.93345555</v>
      </c>
      <c r="D18" s="17">
        <v>2.75845545</v>
      </c>
      <c r="E18" s="17"/>
      <c r="F18" s="17">
        <v>0.30920067</v>
      </c>
      <c r="G18" s="17">
        <v>3.10791331</v>
      </c>
      <c r="H18" s="17">
        <v>2.71309745</v>
      </c>
      <c r="I18" s="17"/>
      <c r="J18" s="17">
        <v>0.14419119</v>
      </c>
      <c r="K18" s="17">
        <v>2.83379591</v>
      </c>
      <c r="L18" s="17">
        <v>2.78483624</v>
      </c>
      <c r="M18" s="17"/>
      <c r="N18" s="17">
        <v>0.18494245</v>
      </c>
      <c r="O18" s="17">
        <v>3.26246137</v>
      </c>
      <c r="P18" s="17">
        <v>3.13550489</v>
      </c>
    </row>
    <row r="19" spans="1:16" ht="14.25" customHeight="1">
      <c r="A19" s="11">
        <v>2006</v>
      </c>
      <c r="B19" s="17">
        <v>0.76348433</v>
      </c>
      <c r="C19" s="17">
        <v>4.67724436</v>
      </c>
      <c r="D19" s="17">
        <v>4.43544613</v>
      </c>
      <c r="E19" s="17"/>
      <c r="F19" s="17">
        <v>0.69577329</v>
      </c>
      <c r="G19" s="17">
        <v>4.59904342</v>
      </c>
      <c r="H19" s="17">
        <v>4.47893039</v>
      </c>
      <c r="I19" s="17"/>
      <c r="J19" s="17">
        <v>0.80245222</v>
      </c>
      <c r="K19" s="17">
        <v>4.72215097</v>
      </c>
      <c r="L19" s="17">
        <v>4.41047301</v>
      </c>
      <c r="M19" s="17"/>
      <c r="N19" s="17">
        <v>0.66842564</v>
      </c>
      <c r="O19" s="17">
        <v>4.71186789</v>
      </c>
      <c r="P19" s="17">
        <v>4.53757998</v>
      </c>
    </row>
    <row r="20" spans="1:30" s="1" customFormat="1" ht="14.25" customHeight="1">
      <c r="A20" s="18" t="s">
        <v>156</v>
      </c>
      <c r="B20" s="19">
        <v>-0.03031491</v>
      </c>
      <c r="C20" s="19">
        <v>3.15713865</v>
      </c>
      <c r="D20" s="19">
        <v>5.08846747</v>
      </c>
      <c r="E20" s="19"/>
      <c r="F20" s="19">
        <v>0.05917622</v>
      </c>
      <c r="G20" s="19">
        <v>3.46971791</v>
      </c>
      <c r="H20" s="19">
        <v>5.42056735</v>
      </c>
      <c r="I20" s="19"/>
      <c r="J20" s="19">
        <v>-0.08209224</v>
      </c>
      <c r="K20" s="19">
        <v>2.97750688</v>
      </c>
      <c r="L20" s="19">
        <v>4.89759823</v>
      </c>
      <c r="M20" s="19"/>
      <c r="N20" s="19">
        <v>-0.01963988</v>
      </c>
      <c r="O20" s="19">
        <v>3.51865067</v>
      </c>
      <c r="P20" s="19">
        <v>5.35494238</v>
      </c>
      <c r="Q20" s="4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1"/>
      <c r="AC20" s="21"/>
      <c r="AD20" s="21"/>
    </row>
    <row r="21" spans="1:16" ht="9.75" customHeight="1">
      <c r="A21" s="22" t="s">
        <v>154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0.5" customHeight="1">
      <c r="A22" s="22" t="s">
        <v>11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0.5" customHeight="1">
      <c r="A23" s="23" t="s">
        <v>12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4"/>
      <c r="M23" s="24"/>
      <c r="N23" s="24"/>
      <c r="O23" s="24"/>
      <c r="P23" s="24"/>
    </row>
    <row r="24" spans="1:16" ht="10.5" customHeigh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4"/>
      <c r="M24" s="24"/>
      <c r="N24" s="24"/>
      <c r="O24" s="24"/>
      <c r="P24" s="24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1">
    <mergeCell ref="A3:P3"/>
    <mergeCell ref="A4:P4"/>
    <mergeCell ref="A5:P5"/>
    <mergeCell ref="B6:D6"/>
    <mergeCell ref="F6:H6"/>
    <mergeCell ref="J6:L6"/>
    <mergeCell ref="N6:P6"/>
    <mergeCell ref="B7:B8"/>
    <mergeCell ref="F7:F8"/>
    <mergeCell ref="J7:J8"/>
    <mergeCell ref="N7:N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tabSelected="1" workbookViewId="0" topLeftCell="A1">
      <selection activeCell="A4" sqref="A4:P4"/>
    </sheetView>
  </sheetViews>
  <sheetFormatPr defaultColWidth="11.421875" defaultRowHeight="12.75"/>
  <cols>
    <col min="1" max="1" width="15.00390625" style="30" customWidth="1"/>
    <col min="2" max="2" width="8.140625" style="30" customWidth="1"/>
    <col min="3" max="4" width="8.00390625" style="30" customWidth="1"/>
    <col min="5" max="5" width="2.7109375" style="30" customWidth="1"/>
    <col min="6" max="6" width="8.140625" style="30" customWidth="1"/>
    <col min="7" max="8" width="8.00390625" style="30" customWidth="1"/>
    <col min="9" max="9" width="2.7109375" style="30" customWidth="1"/>
    <col min="10" max="10" width="8.140625" style="30" customWidth="1"/>
    <col min="11" max="11" width="8.00390625" style="30" customWidth="1"/>
    <col min="12" max="12" width="8.00390625" style="58" customWidth="1"/>
    <col min="13" max="13" width="2.140625" style="58" customWidth="1"/>
    <col min="14" max="14" width="7.421875" style="58" customWidth="1"/>
    <col min="15" max="15" width="7.00390625" style="58" customWidth="1"/>
    <col min="16" max="16" width="7.421875" style="58" customWidth="1"/>
    <col min="17" max="17" width="7.8515625" style="59" customWidth="1"/>
    <col min="18" max="25" width="3.7109375" style="28" customWidth="1"/>
    <col min="26" max="26" width="3.28125" style="29" customWidth="1"/>
    <col min="27" max="30" width="11.421875" style="29" customWidth="1"/>
    <col min="31" max="16384" width="11.421875" style="30" customWidth="1"/>
  </cols>
  <sheetData>
    <row r="1" spans="1:17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7"/>
    </row>
    <row r="2" spans="1:30" s="34" customFormat="1" ht="11.25" customHeight="1" hidden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31"/>
      <c r="R2" s="32"/>
      <c r="S2" s="32"/>
      <c r="T2" s="32"/>
      <c r="U2" s="32"/>
      <c r="V2" s="32"/>
      <c r="W2" s="32"/>
      <c r="X2" s="32"/>
      <c r="Y2" s="32"/>
      <c r="Z2" s="33"/>
      <c r="AA2" s="33"/>
      <c r="AB2" s="33"/>
      <c r="AC2" s="33"/>
      <c r="AD2" s="33"/>
    </row>
    <row r="3" spans="1:30" s="34" customFormat="1" ht="11.25" customHeight="1">
      <c r="A3" s="140" t="s">
        <v>13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31"/>
      <c r="R3" s="32"/>
      <c r="S3" s="32"/>
      <c r="T3" s="32"/>
      <c r="U3" s="32"/>
      <c r="V3" s="32"/>
      <c r="W3" s="32"/>
      <c r="X3" s="32"/>
      <c r="Y3" s="32"/>
      <c r="Z3" s="33"/>
      <c r="AA3" s="33"/>
      <c r="AB3" s="33"/>
      <c r="AC3" s="33"/>
      <c r="AD3" s="33"/>
    </row>
    <row r="4" spans="1:30" s="34" customFormat="1" ht="11.25" customHeight="1">
      <c r="A4" s="141" t="s">
        <v>52</v>
      </c>
      <c r="B4" s="141"/>
      <c r="C4" s="141"/>
      <c r="D4" s="141"/>
      <c r="E4" s="142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31"/>
      <c r="R4" s="32"/>
      <c r="S4" s="32"/>
      <c r="T4" s="32"/>
      <c r="U4" s="32"/>
      <c r="V4" s="32"/>
      <c r="W4" s="32"/>
      <c r="X4" s="32"/>
      <c r="Y4" s="32"/>
      <c r="Z4" s="33"/>
      <c r="AA4" s="33"/>
      <c r="AB4" s="33"/>
      <c r="AC4" s="33"/>
      <c r="AD4" s="33"/>
    </row>
    <row r="5" spans="1:30" s="41" customFormat="1" ht="26.25" customHeight="1">
      <c r="A5" s="35"/>
      <c r="B5" s="144" t="s">
        <v>1</v>
      </c>
      <c r="C5" s="144"/>
      <c r="D5" s="144"/>
      <c r="E5" s="36"/>
      <c r="F5" s="144" t="s">
        <v>2</v>
      </c>
      <c r="G5" s="144"/>
      <c r="H5" s="144"/>
      <c r="I5" s="36"/>
      <c r="J5" s="144" t="s">
        <v>3</v>
      </c>
      <c r="K5" s="144"/>
      <c r="L5" s="144"/>
      <c r="M5" s="37"/>
      <c r="N5" s="144" t="s">
        <v>14</v>
      </c>
      <c r="O5" s="144"/>
      <c r="P5" s="144"/>
      <c r="Q5" s="38"/>
      <c r="R5" s="39"/>
      <c r="S5" s="39"/>
      <c r="T5" s="39"/>
      <c r="U5" s="39"/>
      <c r="V5" s="39"/>
      <c r="W5" s="39"/>
      <c r="X5" s="39"/>
      <c r="Y5" s="39"/>
      <c r="Z5" s="40"/>
      <c r="AA5" s="40"/>
      <c r="AB5" s="40"/>
      <c r="AC5" s="40"/>
      <c r="AD5" s="40"/>
    </row>
    <row r="6" spans="1:30" s="34" customFormat="1" ht="12" customHeight="1">
      <c r="A6" s="11" t="s">
        <v>15</v>
      </c>
      <c r="B6" s="137" t="s">
        <v>6</v>
      </c>
      <c r="C6" s="9" t="s">
        <v>16</v>
      </c>
      <c r="D6" s="9" t="s">
        <v>8</v>
      </c>
      <c r="E6" s="12"/>
      <c r="F6" s="137" t="s">
        <v>6</v>
      </c>
      <c r="G6" s="9" t="s">
        <v>16</v>
      </c>
      <c r="H6" s="9" t="s">
        <v>8</v>
      </c>
      <c r="I6" s="12"/>
      <c r="J6" s="137" t="s">
        <v>6</v>
      </c>
      <c r="K6" s="9" t="s">
        <v>16</v>
      </c>
      <c r="L6" s="9" t="s">
        <v>8</v>
      </c>
      <c r="M6" s="12"/>
      <c r="N6" s="137" t="s">
        <v>6</v>
      </c>
      <c r="O6" s="9" t="s">
        <v>16</v>
      </c>
      <c r="P6" s="9" t="s">
        <v>8</v>
      </c>
      <c r="Q6" s="42"/>
      <c r="R6" s="43"/>
      <c r="S6" s="43"/>
      <c r="T6" s="43"/>
      <c r="U6" s="32"/>
      <c r="V6" s="32"/>
      <c r="W6" s="32"/>
      <c r="X6" s="32"/>
      <c r="Y6" s="32"/>
      <c r="Z6" s="33"/>
      <c r="AA6" s="33"/>
      <c r="AB6" s="33"/>
      <c r="AC6" s="33"/>
      <c r="AD6" s="33"/>
    </row>
    <row r="7" spans="1:30" s="34" customFormat="1" ht="12" customHeight="1">
      <c r="A7" s="11"/>
      <c r="B7" s="138"/>
      <c r="C7" s="14" t="s">
        <v>9</v>
      </c>
      <c r="D7" s="14" t="s">
        <v>10</v>
      </c>
      <c r="E7" s="15"/>
      <c r="F7" s="138"/>
      <c r="G7" s="14" t="s">
        <v>9</v>
      </c>
      <c r="H7" s="14" t="s">
        <v>10</v>
      </c>
      <c r="I7" s="15"/>
      <c r="J7" s="138"/>
      <c r="K7" s="14" t="s">
        <v>9</v>
      </c>
      <c r="L7" s="14" t="s">
        <v>10</v>
      </c>
      <c r="M7" s="15"/>
      <c r="N7" s="138"/>
      <c r="O7" s="14" t="s">
        <v>9</v>
      </c>
      <c r="P7" s="14" t="s">
        <v>10</v>
      </c>
      <c r="Q7" s="42"/>
      <c r="R7" s="43"/>
      <c r="S7" s="43"/>
      <c r="T7" s="43"/>
      <c r="U7" s="32"/>
      <c r="V7" s="32"/>
      <c r="W7" s="32"/>
      <c r="X7" s="32"/>
      <c r="Y7" s="32"/>
      <c r="Z7" s="33"/>
      <c r="AA7" s="33"/>
      <c r="AB7" s="33"/>
      <c r="AC7" s="33"/>
      <c r="AD7" s="33"/>
    </row>
    <row r="8" spans="1:30" s="50" customFormat="1" ht="14.25" customHeight="1">
      <c r="A8" s="44" t="s">
        <v>155</v>
      </c>
      <c r="B8" s="45">
        <v>-0.03031491</v>
      </c>
      <c r="C8" s="45">
        <v>3.15713865</v>
      </c>
      <c r="D8" s="45">
        <v>5.08846747</v>
      </c>
      <c r="E8" s="45"/>
      <c r="F8" s="45">
        <v>0.05917622</v>
      </c>
      <c r="G8" s="45">
        <v>3.46971791</v>
      </c>
      <c r="H8" s="45">
        <v>5.42056735</v>
      </c>
      <c r="I8" s="45"/>
      <c r="J8" s="45">
        <v>-0.08209224</v>
      </c>
      <c r="K8" s="45">
        <v>2.97750688</v>
      </c>
      <c r="L8" s="45">
        <v>4.89759823</v>
      </c>
      <c r="M8" s="45"/>
      <c r="N8" s="45">
        <v>-0.01963988</v>
      </c>
      <c r="O8" s="45">
        <v>3.51865067</v>
      </c>
      <c r="P8" s="45">
        <v>5.35494238</v>
      </c>
      <c r="Q8" s="46"/>
      <c r="R8" s="47"/>
      <c r="S8" s="47"/>
      <c r="T8" s="47"/>
      <c r="U8" s="48"/>
      <c r="V8" s="48"/>
      <c r="W8" s="48"/>
      <c r="X8" s="48"/>
      <c r="Y8" s="48"/>
      <c r="Z8" s="49"/>
      <c r="AA8" s="49"/>
      <c r="AB8" s="49"/>
      <c r="AC8" s="49"/>
      <c r="AD8" s="49"/>
    </row>
    <row r="9" spans="1:30" s="34" customFormat="1" ht="14.25" customHeight="1">
      <c r="A9" s="11" t="s">
        <v>159</v>
      </c>
      <c r="B9" s="17">
        <v>-0.04535199</v>
      </c>
      <c r="C9" s="17">
        <v>2.95138138</v>
      </c>
      <c r="D9" s="17">
        <v>5.47923332</v>
      </c>
      <c r="E9" s="17"/>
      <c r="F9" s="17">
        <v>0.11985271</v>
      </c>
      <c r="G9" s="17">
        <v>3.4290728</v>
      </c>
      <c r="H9" s="17">
        <v>5.8882303</v>
      </c>
      <c r="I9" s="17"/>
      <c r="J9" s="17">
        <v>-0.11779855</v>
      </c>
      <c r="K9" s="17">
        <v>2.74279612</v>
      </c>
      <c r="L9" s="17">
        <v>5.30044876</v>
      </c>
      <c r="M9" s="17"/>
      <c r="N9" s="17">
        <v>0.04306354</v>
      </c>
      <c r="O9" s="17">
        <v>3.26288047</v>
      </c>
      <c r="P9" s="17">
        <v>5.65510472</v>
      </c>
      <c r="Q9" s="42"/>
      <c r="R9" s="43"/>
      <c r="S9" s="43"/>
      <c r="T9" s="43"/>
      <c r="U9" s="32"/>
      <c r="V9" s="32"/>
      <c r="W9" s="32"/>
      <c r="X9" s="32"/>
      <c r="Y9" s="32"/>
      <c r="Z9" s="33"/>
      <c r="AA9" s="33"/>
      <c r="AB9" s="33"/>
      <c r="AC9" s="33"/>
      <c r="AD9" s="33"/>
    </row>
    <row r="10" spans="1:30" s="34" customFormat="1" ht="14.25" customHeight="1">
      <c r="A10" s="11" t="s">
        <v>160</v>
      </c>
      <c r="B10" s="17">
        <v>0.38141034</v>
      </c>
      <c r="C10" s="17">
        <v>2.0008181</v>
      </c>
      <c r="D10" s="17">
        <v>3.81148647</v>
      </c>
      <c r="E10" s="17"/>
      <c r="F10" s="17">
        <v>0.440163</v>
      </c>
      <c r="G10" s="17">
        <v>2.15128033</v>
      </c>
      <c r="H10" s="17">
        <v>3.85209272</v>
      </c>
      <c r="I10" s="17"/>
      <c r="J10" s="17">
        <v>0.36470126</v>
      </c>
      <c r="K10" s="17">
        <v>1.95807601</v>
      </c>
      <c r="L10" s="17">
        <v>3.79993535</v>
      </c>
      <c r="M10" s="17"/>
      <c r="N10" s="17">
        <v>0.43004411</v>
      </c>
      <c r="O10" s="17">
        <v>2.00172697</v>
      </c>
      <c r="P10" s="17">
        <v>3.7308236</v>
      </c>
      <c r="Q10" s="42"/>
      <c r="R10" s="43"/>
      <c r="S10" s="43"/>
      <c r="T10" s="43"/>
      <c r="U10" s="32"/>
      <c r="V10" s="32"/>
      <c r="W10" s="32"/>
      <c r="X10" s="32"/>
      <c r="Y10" s="32"/>
      <c r="Z10" s="33"/>
      <c r="AA10" s="33"/>
      <c r="AB10" s="33"/>
      <c r="AC10" s="33"/>
      <c r="AD10" s="33"/>
    </row>
    <row r="11" spans="1:30" s="34" customFormat="1" ht="14.25" customHeight="1">
      <c r="A11" s="11" t="s">
        <v>161</v>
      </c>
      <c r="B11" s="17">
        <v>-0.26390669</v>
      </c>
      <c r="C11" s="17">
        <v>3.10837908</v>
      </c>
      <c r="D11" s="17">
        <v>4.59336752</v>
      </c>
      <c r="E11" s="17"/>
      <c r="F11" s="17">
        <v>-0.17091669</v>
      </c>
      <c r="G11" s="17">
        <v>3.19719707</v>
      </c>
      <c r="H11" s="17">
        <v>4.59652488</v>
      </c>
      <c r="I11" s="17"/>
      <c r="J11" s="17">
        <v>-0.29828882</v>
      </c>
      <c r="K11" s="17">
        <v>3.07553633</v>
      </c>
      <c r="L11" s="17">
        <v>4.59219865</v>
      </c>
      <c r="M11" s="17"/>
      <c r="N11" s="17">
        <v>-0.27577492</v>
      </c>
      <c r="O11" s="17">
        <v>3.39964776</v>
      </c>
      <c r="P11" s="17">
        <v>4.86776523</v>
      </c>
      <c r="Q11" s="46"/>
      <c r="R11" s="43"/>
      <c r="S11" s="43"/>
      <c r="T11" s="43"/>
      <c r="U11" s="32"/>
      <c r="V11" s="32"/>
      <c r="W11" s="32"/>
      <c r="X11" s="32"/>
      <c r="Y11" s="32"/>
      <c r="Z11" s="33"/>
      <c r="AA11" s="33"/>
      <c r="AB11" s="33"/>
      <c r="AC11" s="33"/>
      <c r="AD11" s="33"/>
    </row>
    <row r="12" spans="1:30" s="34" customFormat="1" ht="14.25" customHeight="1">
      <c r="A12" s="11" t="s">
        <v>162</v>
      </c>
      <c r="B12" s="17">
        <v>1.69533453</v>
      </c>
      <c r="C12" s="17">
        <v>3.32370664</v>
      </c>
      <c r="D12" s="17">
        <v>6.00076974</v>
      </c>
      <c r="E12" s="17"/>
      <c r="F12" s="17">
        <v>1.99225503</v>
      </c>
      <c r="G12" s="17">
        <v>3.76639232</v>
      </c>
      <c r="H12" s="17">
        <v>6.70078023</v>
      </c>
      <c r="I12" s="17"/>
      <c r="J12" s="17">
        <v>1.51822271</v>
      </c>
      <c r="K12" s="17">
        <v>3.06021902</v>
      </c>
      <c r="L12" s="17">
        <v>5.58565115</v>
      </c>
      <c r="M12" s="17"/>
      <c r="N12" s="17">
        <v>2.09053357</v>
      </c>
      <c r="O12" s="17">
        <v>3.90875644</v>
      </c>
      <c r="P12" s="17">
        <v>6.61007681</v>
      </c>
      <c r="Q12" s="46"/>
      <c r="R12" s="43"/>
      <c r="S12" s="43"/>
      <c r="T12" s="43"/>
      <c r="U12" s="32"/>
      <c r="V12" s="32"/>
      <c r="W12" s="32"/>
      <c r="X12" s="32"/>
      <c r="Y12" s="32"/>
      <c r="Z12" s="33"/>
      <c r="AA12" s="33"/>
      <c r="AB12" s="33"/>
      <c r="AC12" s="33"/>
      <c r="AD12" s="33"/>
    </row>
    <row r="13" spans="1:30" s="34" customFormat="1" ht="14.25" customHeight="1">
      <c r="A13" s="11" t="s">
        <v>163</v>
      </c>
      <c r="B13" s="17">
        <v>-0.1103149</v>
      </c>
      <c r="C13" s="17">
        <v>4.33454164</v>
      </c>
      <c r="D13" s="17">
        <v>6.7508964</v>
      </c>
      <c r="E13" s="17"/>
      <c r="F13" s="17">
        <v>-0.08717297</v>
      </c>
      <c r="G13" s="17">
        <v>4.79309182</v>
      </c>
      <c r="H13" s="17">
        <v>7.20934293</v>
      </c>
      <c r="I13" s="17"/>
      <c r="J13" s="17">
        <v>-0.12752387</v>
      </c>
      <c r="K13" s="17">
        <v>3.99600805</v>
      </c>
      <c r="L13" s="17">
        <v>6.41238025</v>
      </c>
      <c r="M13" s="17"/>
      <c r="N13" s="17">
        <v>-0.10420161</v>
      </c>
      <c r="O13" s="17">
        <v>4.7837437</v>
      </c>
      <c r="P13" s="17">
        <v>7.15407935</v>
      </c>
      <c r="Q13" s="46"/>
      <c r="R13" s="43"/>
      <c r="S13" s="43"/>
      <c r="T13" s="43"/>
      <c r="U13" s="32"/>
      <c r="V13" s="32"/>
      <c r="W13" s="32"/>
      <c r="X13" s="32"/>
      <c r="Y13" s="32"/>
      <c r="Z13" s="33"/>
      <c r="AA13" s="33"/>
      <c r="AB13" s="33"/>
      <c r="AC13" s="33"/>
      <c r="AD13" s="33"/>
    </row>
    <row r="14" spans="1:30" s="34" customFormat="1" ht="14.25" customHeight="1">
      <c r="A14" s="11" t="s">
        <v>164</v>
      </c>
      <c r="B14" s="17">
        <v>0.11068998</v>
      </c>
      <c r="C14" s="17">
        <v>4.71569036</v>
      </c>
      <c r="D14" s="17">
        <v>6.14204945</v>
      </c>
      <c r="E14" s="17"/>
      <c r="F14" s="17">
        <v>0.11678479</v>
      </c>
      <c r="G14" s="17">
        <v>4.72106085</v>
      </c>
      <c r="H14" s="17">
        <v>6.14885319</v>
      </c>
      <c r="I14" s="17"/>
      <c r="J14" s="17">
        <v>-0.140157</v>
      </c>
      <c r="K14" s="17">
        <v>4.49456212</v>
      </c>
      <c r="L14" s="17">
        <v>5.86205146</v>
      </c>
      <c r="M14" s="17"/>
      <c r="N14" s="17">
        <v>-0.18081808</v>
      </c>
      <c r="O14" s="17">
        <v>4.88276499</v>
      </c>
      <c r="P14" s="17">
        <v>6.1042223</v>
      </c>
      <c r="Q14" s="46"/>
      <c r="R14" s="43"/>
      <c r="S14" s="43"/>
      <c r="T14" s="43"/>
      <c r="U14" s="32"/>
      <c r="V14" s="32"/>
      <c r="W14" s="32"/>
      <c r="X14" s="32"/>
      <c r="Y14" s="32"/>
      <c r="Z14" s="33"/>
      <c r="AA14" s="33"/>
      <c r="AB14" s="33"/>
      <c r="AC14" s="33"/>
      <c r="AD14" s="33"/>
    </row>
    <row r="15" spans="1:30" s="34" customFormat="1" ht="14.25" customHeight="1">
      <c r="A15" s="11" t="s">
        <v>165</v>
      </c>
      <c r="B15" s="17">
        <v>-0.22202341</v>
      </c>
      <c r="C15" s="17">
        <v>3.39570332</v>
      </c>
      <c r="D15" s="17">
        <v>5.51215897</v>
      </c>
      <c r="E15" s="17"/>
      <c r="F15" s="17">
        <v>-0.17456537</v>
      </c>
      <c r="G15" s="17">
        <v>3.53230223</v>
      </c>
      <c r="H15" s="17">
        <v>5.66376546</v>
      </c>
      <c r="I15" s="17"/>
      <c r="J15" s="17">
        <v>-0.43376025</v>
      </c>
      <c r="K15" s="17">
        <v>2.78905973</v>
      </c>
      <c r="L15" s="17">
        <v>4.83928961</v>
      </c>
      <c r="M15" s="17"/>
      <c r="N15" s="17">
        <v>-0.27276267</v>
      </c>
      <c r="O15" s="17">
        <v>3.23547518</v>
      </c>
      <c r="P15" s="17">
        <v>5.211852</v>
      </c>
      <c r="Q15" s="46"/>
      <c r="R15" s="43"/>
      <c r="S15" s="43"/>
      <c r="T15" s="43"/>
      <c r="U15" s="32"/>
      <c r="V15" s="32"/>
      <c r="W15" s="32"/>
      <c r="X15" s="32"/>
      <c r="Y15" s="32"/>
      <c r="Z15" s="33"/>
      <c r="AA15" s="33"/>
      <c r="AB15" s="33"/>
      <c r="AC15" s="33"/>
      <c r="AD15" s="33"/>
    </row>
    <row r="16" spans="1:30" s="34" customFormat="1" ht="14.25" customHeight="1">
      <c r="A16" s="11" t="s">
        <v>166</v>
      </c>
      <c r="B16" s="17">
        <v>0.56688484</v>
      </c>
      <c r="C16" s="17">
        <v>1.47199037</v>
      </c>
      <c r="D16" s="17">
        <v>4.517979</v>
      </c>
      <c r="E16" s="17"/>
      <c r="F16" s="17">
        <v>0.55005533</v>
      </c>
      <c r="G16" s="17">
        <v>1.62717811</v>
      </c>
      <c r="H16" s="17">
        <v>4.62323741</v>
      </c>
      <c r="I16" s="17"/>
      <c r="J16" s="17">
        <v>0.57863778</v>
      </c>
      <c r="K16" s="17">
        <v>1.36392673</v>
      </c>
      <c r="L16" s="17">
        <v>4.44461861</v>
      </c>
      <c r="M16" s="17"/>
      <c r="N16" s="17">
        <v>0.57416544</v>
      </c>
      <c r="O16" s="17">
        <v>1.6235744</v>
      </c>
      <c r="P16" s="17">
        <v>4.61192487</v>
      </c>
      <c r="Q16" s="46"/>
      <c r="R16" s="43"/>
      <c r="S16" s="43"/>
      <c r="T16" s="43"/>
      <c r="U16" s="32"/>
      <c r="V16" s="32"/>
      <c r="W16" s="32"/>
      <c r="X16" s="32"/>
      <c r="Y16" s="32"/>
      <c r="Z16" s="33"/>
      <c r="AA16" s="33"/>
      <c r="AB16" s="33"/>
      <c r="AC16" s="33"/>
      <c r="AD16" s="33"/>
    </row>
    <row r="17" spans="1:30" s="34" customFormat="1" ht="14.25" customHeight="1">
      <c r="A17" s="11" t="s">
        <v>167</v>
      </c>
      <c r="B17" s="17">
        <v>-0.07619518</v>
      </c>
      <c r="C17" s="17">
        <v>3.2433337</v>
      </c>
      <c r="D17" s="17">
        <v>6.32207082</v>
      </c>
      <c r="E17" s="17"/>
      <c r="F17" s="17">
        <v>-0.04107593</v>
      </c>
      <c r="G17" s="17">
        <v>3.3860097</v>
      </c>
      <c r="H17" s="17">
        <v>6.43307727</v>
      </c>
      <c r="I17" s="17"/>
      <c r="J17" s="17">
        <v>-0.161203</v>
      </c>
      <c r="K17" s="17">
        <v>2.8991921</v>
      </c>
      <c r="L17" s="17">
        <v>6.05400854</v>
      </c>
      <c r="M17" s="17"/>
      <c r="N17" s="17">
        <v>-0.03171431</v>
      </c>
      <c r="O17" s="17">
        <v>3.72878488</v>
      </c>
      <c r="P17" s="17">
        <v>6.61330086</v>
      </c>
      <c r="Q17" s="46"/>
      <c r="R17" s="43"/>
      <c r="S17" s="43"/>
      <c r="T17" s="43"/>
      <c r="U17" s="32"/>
      <c r="V17" s="32"/>
      <c r="W17" s="32"/>
      <c r="X17" s="32"/>
      <c r="Y17" s="32"/>
      <c r="Z17" s="33"/>
      <c r="AA17" s="33"/>
      <c r="AB17" s="33"/>
      <c r="AC17" s="33"/>
      <c r="AD17" s="33"/>
    </row>
    <row r="18" spans="1:30" s="34" customFormat="1" ht="14.25" customHeight="1">
      <c r="A18" s="11" t="s">
        <v>168</v>
      </c>
      <c r="B18" s="17">
        <v>0.15081656</v>
      </c>
      <c r="C18" s="17">
        <v>3.57231365</v>
      </c>
      <c r="D18" s="17">
        <v>5.9198019</v>
      </c>
      <c r="E18" s="17"/>
      <c r="F18" s="17">
        <v>0.16254513</v>
      </c>
      <c r="G18" s="17">
        <v>3.68095133</v>
      </c>
      <c r="H18" s="17">
        <v>5.96587665</v>
      </c>
      <c r="I18" s="17"/>
      <c r="J18" s="17">
        <v>0.09186881</v>
      </c>
      <c r="K18" s="17">
        <v>3.02935161</v>
      </c>
      <c r="L18" s="17">
        <v>5.68867456</v>
      </c>
      <c r="M18" s="17"/>
      <c r="N18" s="17">
        <v>0.12654897</v>
      </c>
      <c r="O18" s="17">
        <v>3.42869234</v>
      </c>
      <c r="P18" s="17">
        <v>5.69365313</v>
      </c>
      <c r="Q18" s="46"/>
      <c r="R18" s="43"/>
      <c r="S18" s="43"/>
      <c r="T18" s="43"/>
      <c r="U18" s="32"/>
      <c r="V18" s="32"/>
      <c r="W18" s="32"/>
      <c r="X18" s="32"/>
      <c r="Y18" s="32"/>
      <c r="Z18" s="33"/>
      <c r="AA18" s="33"/>
      <c r="AB18" s="33"/>
      <c r="AC18" s="33"/>
      <c r="AD18" s="33"/>
    </row>
    <row r="19" spans="1:30" s="34" customFormat="1" ht="14.25" customHeight="1">
      <c r="A19" s="11" t="s">
        <v>169</v>
      </c>
      <c r="B19" s="17">
        <v>-0.12216507</v>
      </c>
      <c r="C19" s="17">
        <v>3.48508299</v>
      </c>
      <c r="D19" s="17">
        <v>5.53408517</v>
      </c>
      <c r="E19" s="17"/>
      <c r="F19" s="17">
        <v>0.02994084</v>
      </c>
      <c r="G19" s="17">
        <v>4.07594471</v>
      </c>
      <c r="H19" s="17">
        <v>6.09082332</v>
      </c>
      <c r="I19" s="17"/>
      <c r="J19" s="17">
        <v>-0.28829062</v>
      </c>
      <c r="K19" s="17">
        <v>2.84535624</v>
      </c>
      <c r="L19" s="17">
        <v>4.93076162</v>
      </c>
      <c r="M19" s="17"/>
      <c r="N19" s="17">
        <v>-0.00890442</v>
      </c>
      <c r="O19" s="17">
        <v>4.08697174</v>
      </c>
      <c r="P19" s="17">
        <v>6.00716587</v>
      </c>
      <c r="Q19" s="46"/>
      <c r="R19" s="43"/>
      <c r="S19" s="43"/>
      <c r="T19" s="43"/>
      <c r="U19" s="32"/>
      <c r="V19" s="32"/>
      <c r="W19" s="32"/>
      <c r="X19" s="32"/>
      <c r="Y19" s="32"/>
      <c r="Z19" s="33"/>
      <c r="AA19" s="33"/>
      <c r="AB19" s="33"/>
      <c r="AC19" s="33"/>
      <c r="AD19" s="33"/>
    </row>
    <row r="20" spans="1:30" s="34" customFormat="1" ht="14.25" customHeight="1">
      <c r="A20" s="11" t="s">
        <v>170</v>
      </c>
      <c r="B20" s="17">
        <v>-0.47582462</v>
      </c>
      <c r="C20" s="17">
        <v>1.75504818</v>
      </c>
      <c r="D20" s="17">
        <v>4.19855392</v>
      </c>
      <c r="E20" s="17"/>
      <c r="F20" s="17">
        <v>-0.37187266</v>
      </c>
      <c r="G20" s="17">
        <v>2.05603278</v>
      </c>
      <c r="H20" s="17">
        <v>4.39716723</v>
      </c>
      <c r="I20" s="17"/>
      <c r="J20" s="17">
        <v>-0.59891558</v>
      </c>
      <c r="K20" s="17">
        <v>1.40012969</v>
      </c>
      <c r="L20" s="17">
        <v>3.96381447</v>
      </c>
      <c r="M20" s="17"/>
      <c r="N20" s="17">
        <v>-0.47097808</v>
      </c>
      <c r="O20" s="17">
        <v>1.83118422</v>
      </c>
      <c r="P20" s="17">
        <v>4.10828711</v>
      </c>
      <c r="Q20" s="46"/>
      <c r="R20" s="43"/>
      <c r="S20" s="43"/>
      <c r="T20" s="43"/>
      <c r="U20" s="32"/>
      <c r="V20" s="32"/>
      <c r="W20" s="32"/>
      <c r="X20" s="32"/>
      <c r="Y20" s="32"/>
      <c r="Z20" s="33"/>
      <c r="AA20" s="33"/>
      <c r="AB20" s="33"/>
      <c r="AC20" s="33"/>
      <c r="AD20" s="33"/>
    </row>
    <row r="21" spans="1:30" s="34" customFormat="1" ht="14.25" customHeight="1">
      <c r="A21" s="11" t="s">
        <v>171</v>
      </c>
      <c r="B21" s="17">
        <v>-0.02507599</v>
      </c>
      <c r="C21" s="17">
        <v>3.11114476</v>
      </c>
      <c r="D21" s="17">
        <v>5.99780714</v>
      </c>
      <c r="E21" s="17"/>
      <c r="F21" s="17">
        <v>0.02402353</v>
      </c>
      <c r="G21" s="17">
        <v>3.52598784</v>
      </c>
      <c r="H21" s="17">
        <v>6.2912428</v>
      </c>
      <c r="I21" s="17"/>
      <c r="J21" s="17">
        <v>-0.04379342</v>
      </c>
      <c r="K21" s="17">
        <v>2.95376812</v>
      </c>
      <c r="L21" s="17">
        <v>5.88629589</v>
      </c>
      <c r="M21" s="17"/>
      <c r="N21" s="17">
        <v>0.03375781</v>
      </c>
      <c r="O21" s="17">
        <v>3.40255276</v>
      </c>
      <c r="P21" s="17">
        <v>6.20244177</v>
      </c>
      <c r="Q21" s="46"/>
      <c r="R21" s="43"/>
      <c r="S21" s="43"/>
      <c r="T21" s="43"/>
      <c r="U21" s="32"/>
      <c r="V21" s="32"/>
      <c r="W21" s="32"/>
      <c r="X21" s="32"/>
      <c r="Y21" s="32"/>
      <c r="Z21" s="33"/>
      <c r="AA21" s="33"/>
      <c r="AB21" s="33"/>
      <c r="AC21" s="33"/>
      <c r="AD21" s="33"/>
    </row>
    <row r="22" spans="1:30" s="34" customFormat="1" ht="14.25" customHeight="1">
      <c r="A22" s="11" t="s">
        <v>172</v>
      </c>
      <c r="B22" s="17">
        <v>-0.06617878</v>
      </c>
      <c r="C22" s="17">
        <v>3.94845262</v>
      </c>
      <c r="D22" s="17">
        <v>5.97846996</v>
      </c>
      <c r="E22" s="17"/>
      <c r="F22" s="17">
        <v>-0.04434245</v>
      </c>
      <c r="G22" s="17">
        <v>4.06986082</v>
      </c>
      <c r="H22" s="17">
        <v>6.0541174</v>
      </c>
      <c r="I22" s="17"/>
      <c r="J22" s="17">
        <v>-0.11052801</v>
      </c>
      <c r="K22" s="17">
        <v>3.702582</v>
      </c>
      <c r="L22" s="17">
        <v>5.82506148</v>
      </c>
      <c r="M22" s="17"/>
      <c r="N22" s="17">
        <v>-0.05273568</v>
      </c>
      <c r="O22" s="17">
        <v>4.1177164</v>
      </c>
      <c r="P22" s="17">
        <v>6.15808695</v>
      </c>
      <c r="Q22" s="46"/>
      <c r="R22" s="43"/>
      <c r="S22" s="43"/>
      <c r="T22" s="43"/>
      <c r="U22" s="32"/>
      <c r="V22" s="32"/>
      <c r="W22" s="32"/>
      <c r="X22" s="32"/>
      <c r="Y22" s="32"/>
      <c r="Z22" s="33"/>
      <c r="AA22" s="33"/>
      <c r="AB22" s="33"/>
      <c r="AC22" s="33"/>
      <c r="AD22" s="33"/>
    </row>
    <row r="23" spans="1:30" s="34" customFormat="1" ht="14.25" customHeight="1">
      <c r="A23" s="13" t="s">
        <v>173</v>
      </c>
      <c r="B23" s="51">
        <v>0.57324253</v>
      </c>
      <c r="C23" s="51">
        <v>3.55019505</v>
      </c>
      <c r="D23" s="51">
        <v>5.63392114</v>
      </c>
      <c r="E23" s="51"/>
      <c r="F23" s="51">
        <v>0.46108581</v>
      </c>
      <c r="G23" s="51">
        <v>3.87470159</v>
      </c>
      <c r="H23" s="51">
        <v>5.94566272</v>
      </c>
      <c r="I23" s="51"/>
      <c r="J23" s="51">
        <v>0.65900511</v>
      </c>
      <c r="K23" s="51">
        <v>3.30390424</v>
      </c>
      <c r="L23" s="51">
        <v>5.39724274</v>
      </c>
      <c r="M23" s="51"/>
      <c r="N23" s="51">
        <v>0.45612952</v>
      </c>
      <c r="O23" s="51">
        <v>3.7499825</v>
      </c>
      <c r="P23" s="51">
        <v>5.74658027</v>
      </c>
      <c r="Q23" s="46"/>
      <c r="R23" s="43"/>
      <c r="S23" s="43"/>
      <c r="T23" s="43"/>
      <c r="U23" s="32"/>
      <c r="V23" s="32"/>
      <c r="W23" s="32"/>
      <c r="X23" s="32"/>
      <c r="Y23" s="32"/>
      <c r="Z23" s="33"/>
      <c r="AA23" s="33"/>
      <c r="AB23" s="33"/>
      <c r="AC23" s="33"/>
      <c r="AD23" s="33"/>
    </row>
    <row r="24" spans="1:30" s="57" customFormat="1" ht="11.25">
      <c r="A24" s="22" t="s">
        <v>154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4"/>
      <c r="S24" s="54"/>
      <c r="T24" s="54"/>
      <c r="U24" s="55"/>
      <c r="V24" s="55"/>
      <c r="W24" s="55"/>
      <c r="X24" s="55"/>
      <c r="Y24" s="55"/>
      <c r="Z24" s="56"/>
      <c r="AA24" s="56"/>
      <c r="AB24" s="56"/>
      <c r="AC24" s="56"/>
      <c r="AD24" s="56"/>
    </row>
    <row r="25" spans="1:17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7"/>
    </row>
    <row r="26" spans="1:17" ht="14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6"/>
      <c r="N26" s="26"/>
      <c r="O26" s="26"/>
      <c r="P26" s="26"/>
      <c r="Q26" s="27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1">
    <mergeCell ref="B6:B7"/>
    <mergeCell ref="F6:F7"/>
    <mergeCell ref="N6:N7"/>
    <mergeCell ref="J6:J7"/>
    <mergeCell ref="A2:P2"/>
    <mergeCell ref="A3:P3"/>
    <mergeCell ref="A4:P4"/>
    <mergeCell ref="B5:D5"/>
    <mergeCell ref="F5:H5"/>
    <mergeCell ref="J5:L5"/>
    <mergeCell ref="N5:P5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="120" zoomScaleNormal="120" workbookViewId="0" topLeftCell="A1">
      <selection activeCell="M11" sqref="M11"/>
    </sheetView>
  </sheetViews>
  <sheetFormatPr defaultColWidth="11.421875" defaultRowHeight="12.75"/>
  <cols>
    <col min="1" max="1" width="17.28125" style="30" customWidth="1"/>
    <col min="2" max="2" width="10.8515625" style="30" customWidth="1"/>
    <col min="3" max="3" width="8.00390625" style="30" customWidth="1"/>
    <col min="4" max="5" width="7.00390625" style="30" customWidth="1"/>
    <col min="6" max="6" width="1.1484375" style="30" customWidth="1"/>
    <col min="7" max="7" width="8.00390625" style="30" customWidth="1"/>
    <col min="8" max="9" width="7.00390625" style="30" customWidth="1"/>
    <col min="10" max="10" width="1.1484375" style="30" customWidth="1"/>
    <col min="11" max="11" width="8.00390625" style="30" customWidth="1"/>
    <col min="12" max="12" width="7.00390625" style="30" customWidth="1"/>
    <col min="13" max="13" width="7.00390625" style="58" customWidth="1"/>
    <col min="14" max="16384" width="11.421875" style="30" customWidth="1"/>
  </cols>
  <sheetData>
    <row r="1" spans="1:13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s="34" customFormat="1" ht="11.25" customHeight="1" hidden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34" customFormat="1" ht="11.25" customHeight="1">
      <c r="A3" s="140" t="s">
        <v>17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s="34" customFormat="1" ht="11.25" customHeight="1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4" customFormat="1" ht="11.25" customHeight="1">
      <c r="A5" s="141" t="s">
        <v>52</v>
      </c>
      <c r="B5" s="141"/>
      <c r="C5" s="141"/>
      <c r="D5" s="141"/>
      <c r="E5" s="141"/>
      <c r="F5" s="142"/>
      <c r="G5" s="141"/>
      <c r="H5" s="141"/>
      <c r="I5" s="141"/>
      <c r="J5" s="141"/>
      <c r="K5" s="141"/>
      <c r="L5" s="141"/>
      <c r="M5" s="141"/>
    </row>
    <row r="6" spans="1:13" s="61" customFormat="1" ht="31.5" customHeight="1">
      <c r="A6" s="145" t="s">
        <v>19</v>
      </c>
      <c r="B6" s="148" t="s">
        <v>20</v>
      </c>
      <c r="C6" s="144" t="s">
        <v>21</v>
      </c>
      <c r="D6" s="144"/>
      <c r="E6" s="144"/>
      <c r="F6" s="36"/>
      <c r="G6" s="144" t="s">
        <v>22</v>
      </c>
      <c r="H6" s="144"/>
      <c r="I6" s="144"/>
      <c r="J6" s="36"/>
      <c r="K6" s="144" t="s">
        <v>23</v>
      </c>
      <c r="L6" s="144"/>
      <c r="M6" s="144"/>
    </row>
    <row r="7" spans="1:13" s="34" customFormat="1" ht="12" customHeight="1">
      <c r="A7" s="146"/>
      <c r="B7" s="149"/>
      <c r="C7" s="137" t="s">
        <v>6</v>
      </c>
      <c r="D7" s="9" t="s">
        <v>7</v>
      </c>
      <c r="E7" s="9" t="s">
        <v>8</v>
      </c>
      <c r="F7" s="12"/>
      <c r="G7" s="137" t="s">
        <v>6</v>
      </c>
      <c r="H7" s="9" t="s">
        <v>7</v>
      </c>
      <c r="I7" s="9" t="s">
        <v>8</v>
      </c>
      <c r="J7" s="12"/>
      <c r="K7" s="137" t="s">
        <v>6</v>
      </c>
      <c r="L7" s="9" t="s">
        <v>7</v>
      </c>
      <c r="M7" s="9" t="s">
        <v>8</v>
      </c>
    </row>
    <row r="8" spans="1:13" s="34" customFormat="1" ht="12" customHeight="1">
      <c r="A8" s="147"/>
      <c r="B8" s="150"/>
      <c r="C8" s="138"/>
      <c r="D8" s="14" t="s">
        <v>9</v>
      </c>
      <c r="E8" s="14" t="s">
        <v>10</v>
      </c>
      <c r="F8" s="15"/>
      <c r="G8" s="138"/>
      <c r="H8" s="14" t="s">
        <v>9</v>
      </c>
      <c r="I8" s="14" t="s">
        <v>10</v>
      </c>
      <c r="J8" s="15"/>
      <c r="K8" s="138"/>
      <c r="L8" s="14" t="s">
        <v>9</v>
      </c>
      <c r="M8" s="14" t="s">
        <v>10</v>
      </c>
    </row>
    <row r="9" spans="1:13" s="34" customFormat="1" ht="16.5" customHeight="1">
      <c r="A9" s="8" t="s">
        <v>31</v>
      </c>
      <c r="B9" s="66">
        <v>66.05241161</v>
      </c>
      <c r="C9" s="16">
        <v>-0.14300424</v>
      </c>
      <c r="D9" s="16">
        <v>2.07257746</v>
      </c>
      <c r="E9" s="16">
        <v>4.4567423</v>
      </c>
      <c r="F9" s="52"/>
      <c r="G9" s="67">
        <v>-0.1</v>
      </c>
      <c r="H9" s="67">
        <v>1.43</v>
      </c>
      <c r="I9" s="67">
        <v>3.07</v>
      </c>
      <c r="J9" s="22"/>
      <c r="K9" s="16">
        <v>323.28609915</v>
      </c>
      <c r="L9" s="16">
        <v>45.41631328</v>
      </c>
      <c r="M9" s="16">
        <v>60.3189339</v>
      </c>
    </row>
    <row r="10" spans="1:13" s="34" customFormat="1" ht="16.5" customHeight="1">
      <c r="A10" s="11" t="s">
        <v>32</v>
      </c>
      <c r="B10" s="68">
        <v>28.50565764</v>
      </c>
      <c r="C10" s="17">
        <v>0.19614526</v>
      </c>
      <c r="D10" s="17">
        <v>5.60952029</v>
      </c>
      <c r="E10" s="17">
        <v>6.28940026</v>
      </c>
      <c r="F10" s="52"/>
      <c r="G10" s="67">
        <v>0.05</v>
      </c>
      <c r="H10" s="67">
        <v>1.43</v>
      </c>
      <c r="I10" s="67">
        <v>1.63</v>
      </c>
      <c r="J10" s="22"/>
      <c r="K10" s="17">
        <v>-168.9885934</v>
      </c>
      <c r="L10" s="17">
        <v>45.43043176</v>
      </c>
      <c r="M10" s="17">
        <v>31.98938658</v>
      </c>
    </row>
    <row r="11" spans="1:13" s="34" customFormat="1" ht="16.5" customHeight="1">
      <c r="A11" s="11" t="s">
        <v>33</v>
      </c>
      <c r="B11" s="68">
        <v>5.44193075</v>
      </c>
      <c r="C11" s="17">
        <v>0.30766289</v>
      </c>
      <c r="D11" s="17">
        <v>5.50578823</v>
      </c>
      <c r="E11" s="17">
        <v>7.45509927</v>
      </c>
      <c r="F11" s="52"/>
      <c r="G11" s="67">
        <v>0.02</v>
      </c>
      <c r="H11" s="67">
        <v>0.29</v>
      </c>
      <c r="I11" s="67">
        <v>0.39</v>
      </c>
      <c r="J11" s="22"/>
      <c r="K11" s="17">
        <v>-54.29750575</v>
      </c>
      <c r="L11" s="17">
        <v>9.15325527</v>
      </c>
      <c r="M11" s="17">
        <v>7.69167951</v>
      </c>
    </row>
    <row r="12" spans="1:13" s="50" customFormat="1" ht="16.5" customHeight="1">
      <c r="A12" s="69" t="s">
        <v>34</v>
      </c>
      <c r="B12" s="70">
        <v>100</v>
      </c>
      <c r="C12" s="19">
        <v>-0.03031491</v>
      </c>
      <c r="D12" s="19">
        <v>3.15713865</v>
      </c>
      <c r="E12" s="19">
        <v>5.08846747</v>
      </c>
      <c r="F12" s="71"/>
      <c r="G12" s="72">
        <v>-0.03031491</v>
      </c>
      <c r="H12" s="72">
        <v>3.15713865</v>
      </c>
      <c r="I12" s="72">
        <v>5.08846747</v>
      </c>
      <c r="J12" s="73"/>
      <c r="K12" s="19">
        <v>100</v>
      </c>
      <c r="L12" s="19">
        <v>100</v>
      </c>
      <c r="M12" s="19">
        <v>100</v>
      </c>
    </row>
    <row r="13" spans="1:13" s="34" customFormat="1" ht="12">
      <c r="A13" s="22" t="s">
        <v>154</v>
      </c>
      <c r="B13" s="2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mergeCells count="11">
    <mergeCell ref="A2:M2"/>
    <mergeCell ref="A3:M3"/>
    <mergeCell ref="A5:M5"/>
    <mergeCell ref="C6:E6"/>
    <mergeCell ref="G6:I6"/>
    <mergeCell ref="K6:M6"/>
    <mergeCell ref="B6:B8"/>
    <mergeCell ref="A6:A8"/>
    <mergeCell ref="C7:C8"/>
    <mergeCell ref="G7:G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workbookViewId="0" topLeftCell="A1">
      <selection activeCell="A10" sqref="A10"/>
    </sheetView>
  </sheetViews>
  <sheetFormatPr defaultColWidth="11.421875" defaultRowHeight="12.75"/>
  <cols>
    <col min="1" max="1" width="17.28125" style="30" customWidth="1"/>
    <col min="2" max="2" width="8.00390625" style="30" hidden="1" customWidth="1"/>
    <col min="3" max="4" width="6.57421875" style="30" hidden="1" customWidth="1"/>
    <col min="5" max="5" width="2.57421875" style="30" customWidth="1"/>
    <col min="6" max="8" width="8.57421875" style="30" customWidth="1"/>
    <col min="9" max="9" width="1.1484375" style="30" customWidth="1"/>
    <col min="10" max="12" width="8.57421875" style="30" customWidth="1"/>
    <col min="13" max="13" width="1.1484375" style="30" customWidth="1"/>
    <col min="14" max="16" width="8.57421875" style="30" customWidth="1"/>
    <col min="17" max="17" width="7.8515625" style="30" customWidth="1"/>
    <col min="18" max="47" width="7.421875" style="30" customWidth="1"/>
    <col min="48" max="16384" width="11.421875" style="30" customWidth="1"/>
  </cols>
  <sheetData>
    <row r="1" spans="1:16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34" customFormat="1" ht="11.25" customHeight="1">
      <c r="A2" s="140" t="s">
        <v>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s="34" customFormat="1" ht="11.25" customHeight="1">
      <c r="A3" s="140" t="s">
        <v>18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s="34" customFormat="1" ht="11.25" customHeight="1">
      <c r="A4" s="141" t="s">
        <v>52</v>
      </c>
      <c r="B4" s="141"/>
      <c r="C4" s="141"/>
      <c r="D4" s="141"/>
      <c r="E4" s="142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</row>
    <row r="5" spans="1:16" s="77" customFormat="1" ht="11.25" customHeight="1">
      <c r="A5" s="148" t="s">
        <v>19</v>
      </c>
      <c r="B5" s="74"/>
      <c r="C5" s="74"/>
      <c r="D5" s="74"/>
      <c r="E5" s="75"/>
      <c r="F5" s="76" t="s">
        <v>26</v>
      </c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61" customFormat="1" ht="15.75" customHeight="1">
      <c r="A6" s="149"/>
      <c r="B6" s="144" t="s">
        <v>1</v>
      </c>
      <c r="C6" s="144"/>
      <c r="D6" s="144"/>
      <c r="E6" s="36"/>
      <c r="F6" s="78" t="s">
        <v>27</v>
      </c>
      <c r="G6" s="78"/>
      <c r="H6" s="78"/>
      <c r="I6" s="36"/>
      <c r="J6" s="78" t="s">
        <v>28</v>
      </c>
      <c r="K6" s="78"/>
      <c r="L6" s="78"/>
      <c r="M6" s="36"/>
      <c r="N6" s="78" t="s">
        <v>29</v>
      </c>
      <c r="O6" s="78"/>
      <c r="P6" s="78"/>
    </row>
    <row r="7" spans="1:16" s="77" customFormat="1" ht="12" customHeight="1">
      <c r="A7" s="149"/>
      <c r="B7" s="148" t="s">
        <v>6</v>
      </c>
      <c r="C7" s="60" t="s">
        <v>5</v>
      </c>
      <c r="D7" s="60" t="s">
        <v>8</v>
      </c>
      <c r="E7" s="63"/>
      <c r="F7" s="146" t="s">
        <v>6</v>
      </c>
      <c r="G7" s="60" t="s">
        <v>7</v>
      </c>
      <c r="H7" s="146" t="s">
        <v>30</v>
      </c>
      <c r="I7" s="149"/>
      <c r="J7" s="146" t="s">
        <v>6</v>
      </c>
      <c r="K7" s="60" t="s">
        <v>7</v>
      </c>
      <c r="L7" s="146" t="s">
        <v>30</v>
      </c>
      <c r="M7" s="149"/>
      <c r="N7" s="146" t="s">
        <v>6</v>
      </c>
      <c r="O7" s="60" t="s">
        <v>7</v>
      </c>
      <c r="P7" s="146" t="s">
        <v>30</v>
      </c>
    </row>
    <row r="8" spans="1:16" s="77" customFormat="1" ht="12" customHeight="1">
      <c r="A8" s="150"/>
      <c r="B8" s="150"/>
      <c r="C8" s="64" t="s">
        <v>24</v>
      </c>
      <c r="D8" s="64" t="s">
        <v>10</v>
      </c>
      <c r="E8" s="64"/>
      <c r="F8" s="147"/>
      <c r="G8" s="64" t="s">
        <v>9</v>
      </c>
      <c r="H8" s="147"/>
      <c r="I8" s="150"/>
      <c r="J8" s="147"/>
      <c r="K8" s="64" t="s">
        <v>9</v>
      </c>
      <c r="L8" s="147"/>
      <c r="M8" s="150"/>
      <c r="N8" s="147"/>
      <c r="O8" s="64" t="s">
        <v>9</v>
      </c>
      <c r="P8" s="147"/>
    </row>
    <row r="9" spans="1:16" s="77" customFormat="1" ht="12">
      <c r="A9" s="63"/>
      <c r="B9" s="63"/>
      <c r="C9" s="63"/>
      <c r="D9" s="63"/>
      <c r="E9" s="63"/>
      <c r="F9" s="36"/>
      <c r="G9" s="60"/>
      <c r="H9" s="60"/>
      <c r="I9" s="60"/>
      <c r="J9" s="36"/>
      <c r="K9" s="79" t="s">
        <v>21</v>
      </c>
      <c r="L9" s="60"/>
      <c r="M9" s="60"/>
      <c r="N9" s="36"/>
      <c r="O9" s="60"/>
      <c r="P9" s="60"/>
    </row>
    <row r="10" spans="1:16" s="34" customFormat="1" ht="16.5" customHeight="1">
      <c r="A10" s="11" t="s">
        <v>31</v>
      </c>
      <c r="B10" s="80">
        <v>-0.14300424</v>
      </c>
      <c r="C10" s="80">
        <v>2.07257746</v>
      </c>
      <c r="D10" s="80">
        <v>4.4567423</v>
      </c>
      <c r="E10" s="80"/>
      <c r="F10" s="80">
        <v>-0.03036284</v>
      </c>
      <c r="G10" s="80">
        <v>2.20435351</v>
      </c>
      <c r="H10" s="80">
        <v>4.72470395</v>
      </c>
      <c r="I10" s="81"/>
      <c r="J10" s="80">
        <v>-0.20284892</v>
      </c>
      <c r="K10" s="80">
        <v>2.00273763</v>
      </c>
      <c r="L10" s="80">
        <v>4.31499568</v>
      </c>
      <c r="M10" s="80"/>
      <c r="N10" s="80">
        <v>-0.13842035</v>
      </c>
      <c r="O10" s="80">
        <v>2.1332154</v>
      </c>
      <c r="P10" s="80">
        <v>4.60525137</v>
      </c>
    </row>
    <row r="11" spans="1:16" s="34" customFormat="1" ht="16.5" customHeight="1">
      <c r="A11" s="11" t="s">
        <v>32</v>
      </c>
      <c r="B11" s="80">
        <v>0.19614526</v>
      </c>
      <c r="C11" s="80">
        <v>5.60952029</v>
      </c>
      <c r="D11" s="80">
        <v>6.28940026</v>
      </c>
      <c r="E11" s="80"/>
      <c r="F11" s="80">
        <v>0.19490522</v>
      </c>
      <c r="G11" s="80">
        <v>5.87370032</v>
      </c>
      <c r="H11" s="80">
        <v>6.49324653</v>
      </c>
      <c r="I11" s="81"/>
      <c r="J11" s="80">
        <v>0.1968567</v>
      </c>
      <c r="K11" s="80">
        <v>5.41922695</v>
      </c>
      <c r="L11" s="80">
        <v>6.14241721</v>
      </c>
      <c r="M11" s="80"/>
      <c r="N11" s="80">
        <v>0.12006508</v>
      </c>
      <c r="O11" s="80">
        <v>5.77955744</v>
      </c>
      <c r="P11" s="80">
        <v>6.42506728</v>
      </c>
    </row>
    <row r="12" spans="1:16" s="34" customFormat="1" ht="16.5" customHeight="1">
      <c r="A12" s="11" t="s">
        <v>33</v>
      </c>
      <c r="B12" s="80">
        <v>0.30766289</v>
      </c>
      <c r="C12" s="80">
        <v>5.50578823</v>
      </c>
      <c r="D12" s="80">
        <v>7.45509927</v>
      </c>
      <c r="E12" s="80"/>
      <c r="F12" s="80">
        <v>0.3992335</v>
      </c>
      <c r="G12" s="80">
        <v>5.96076055</v>
      </c>
      <c r="H12" s="80">
        <v>8.12291854</v>
      </c>
      <c r="I12" s="81"/>
      <c r="J12" s="80">
        <v>0.25836789</v>
      </c>
      <c r="K12" s="80">
        <v>5.26265156</v>
      </c>
      <c r="L12" s="80">
        <v>7.09897779</v>
      </c>
      <c r="M12" s="80"/>
      <c r="N12" s="80">
        <v>0.41875551</v>
      </c>
      <c r="O12" s="80">
        <v>5.46847146</v>
      </c>
      <c r="P12" s="80">
        <v>7.16170876</v>
      </c>
    </row>
    <row r="13" spans="1:16" s="85" customFormat="1" ht="16.5" customHeight="1">
      <c r="A13" s="82" t="s">
        <v>34</v>
      </c>
      <c r="B13" s="83">
        <v>-0.03031491</v>
      </c>
      <c r="C13" s="83">
        <v>3.15713865</v>
      </c>
      <c r="D13" s="83">
        <v>5.08846747</v>
      </c>
      <c r="E13" s="83"/>
      <c r="F13" s="83">
        <v>0.05917622</v>
      </c>
      <c r="G13" s="83">
        <v>3.46971791</v>
      </c>
      <c r="H13" s="83">
        <v>5.42056735</v>
      </c>
      <c r="I13" s="84"/>
      <c r="J13" s="83">
        <v>-0.08209224</v>
      </c>
      <c r="K13" s="83">
        <v>2.97750688</v>
      </c>
      <c r="L13" s="83">
        <v>4.89759823</v>
      </c>
      <c r="M13" s="83"/>
      <c r="N13" s="83">
        <v>-0.01963988</v>
      </c>
      <c r="O13" s="83">
        <v>3.51865067</v>
      </c>
      <c r="P13" s="83">
        <v>5.35494238</v>
      </c>
    </row>
    <row r="14" spans="1:16" s="86" customFormat="1" ht="6" customHeight="1">
      <c r="A14" s="11"/>
      <c r="B14" s="80"/>
      <c r="C14" s="80"/>
      <c r="D14" s="80"/>
      <c r="E14" s="80"/>
      <c r="F14" s="80"/>
      <c r="G14" s="80"/>
      <c r="H14" s="80"/>
      <c r="I14" s="81"/>
      <c r="J14" s="80"/>
      <c r="K14" s="80"/>
      <c r="L14" s="80"/>
      <c r="M14" s="80"/>
      <c r="N14" s="80"/>
      <c r="O14" s="80"/>
      <c r="P14" s="80"/>
    </row>
    <row r="15" spans="1:16" s="89" customFormat="1" ht="12" hidden="1">
      <c r="A15" s="93"/>
      <c r="B15" s="87"/>
      <c r="C15" s="87"/>
      <c r="D15" s="87"/>
      <c r="E15" s="87"/>
      <c r="F15" s="88" t="s">
        <v>26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1:16" s="91" customFormat="1" ht="10.5" customHeight="1" hidden="1">
      <c r="A16" s="93"/>
      <c r="B16" s="146"/>
      <c r="C16" s="146"/>
      <c r="D16" s="146"/>
      <c r="E16" s="62"/>
      <c r="F16" s="90" t="str">
        <f>+F6</f>
        <v>Unifamiliar</v>
      </c>
      <c r="G16" s="90"/>
      <c r="H16" s="90"/>
      <c r="I16" s="62"/>
      <c r="J16" s="90" t="str">
        <f>+J6</f>
        <v>Multifamiliar</v>
      </c>
      <c r="K16" s="90"/>
      <c r="L16" s="90"/>
      <c r="M16" s="62"/>
      <c r="N16" s="90" t="str">
        <f>+N6</f>
        <v>De interés social</v>
      </c>
      <c r="O16" s="90"/>
      <c r="P16" s="90"/>
    </row>
    <row r="17" spans="1:16" s="91" customFormat="1" ht="24.75" customHeight="1">
      <c r="A17" s="93"/>
      <c r="B17" s="62"/>
      <c r="C17" s="62"/>
      <c r="D17" s="62"/>
      <c r="E17" s="62"/>
      <c r="F17" s="92" t="s">
        <v>35</v>
      </c>
      <c r="G17" s="90"/>
      <c r="H17" s="90"/>
      <c r="I17" s="90"/>
      <c r="J17" s="90"/>
      <c r="K17" s="97"/>
      <c r="L17" s="90"/>
      <c r="M17" s="90"/>
      <c r="N17" s="90"/>
      <c r="O17" s="90"/>
      <c r="P17" s="90"/>
    </row>
    <row r="18" spans="1:16" s="89" customFormat="1" ht="12.75" customHeight="1" hidden="1">
      <c r="A18" s="93"/>
      <c r="B18" s="149"/>
      <c r="C18" s="63"/>
      <c r="D18" s="63"/>
      <c r="E18" s="63"/>
      <c r="F18" s="146" t="s">
        <v>6</v>
      </c>
      <c r="G18" s="63" t="s">
        <v>5</v>
      </c>
      <c r="H18" s="63" t="s">
        <v>8</v>
      </c>
      <c r="I18" s="149"/>
      <c r="J18" s="146" t="s">
        <v>6</v>
      </c>
      <c r="K18" s="63" t="s">
        <v>5</v>
      </c>
      <c r="L18" s="63" t="s">
        <v>8</v>
      </c>
      <c r="M18" s="149"/>
      <c r="N18" s="146" t="s">
        <v>6</v>
      </c>
      <c r="O18" s="63" t="s">
        <v>5</v>
      </c>
      <c r="P18" s="63" t="s">
        <v>8</v>
      </c>
    </row>
    <row r="19" spans="1:16" s="89" customFormat="1" ht="12" hidden="1">
      <c r="A19" s="93"/>
      <c r="B19" s="149"/>
      <c r="C19" s="63"/>
      <c r="D19" s="63"/>
      <c r="E19" s="63"/>
      <c r="F19" s="146"/>
      <c r="G19" s="63" t="s">
        <v>24</v>
      </c>
      <c r="H19" s="63" t="s">
        <v>10</v>
      </c>
      <c r="I19" s="149"/>
      <c r="J19" s="146"/>
      <c r="K19" s="63" t="s">
        <v>24</v>
      </c>
      <c r="L19" s="63" t="s">
        <v>10</v>
      </c>
      <c r="M19" s="149"/>
      <c r="N19" s="146"/>
      <c r="O19" s="63" t="s">
        <v>24</v>
      </c>
      <c r="P19" s="63" t="s">
        <v>10</v>
      </c>
    </row>
    <row r="20" spans="1:16" s="86" customFormat="1" ht="16.5" customHeight="1">
      <c r="A20" s="11" t="str">
        <f>+A10</f>
        <v>Materiales</v>
      </c>
      <c r="B20" s="80"/>
      <c r="C20" s="80"/>
      <c r="D20" s="80"/>
      <c r="E20" s="80"/>
      <c r="F20" s="80">
        <v>-0.0197023</v>
      </c>
      <c r="G20" s="80">
        <v>1.44680806</v>
      </c>
      <c r="H20" s="80">
        <v>3.0834479</v>
      </c>
      <c r="I20" s="80"/>
      <c r="J20" s="80">
        <v>-0.14327833</v>
      </c>
      <c r="K20" s="80">
        <v>1.4263865</v>
      </c>
      <c r="L20" s="80">
        <v>3.06113005</v>
      </c>
      <c r="M20" s="80"/>
      <c r="N20" s="80">
        <v>-0.08411082</v>
      </c>
      <c r="O20" s="80">
        <v>1.31226631</v>
      </c>
      <c r="P20" s="80">
        <v>2.81507804</v>
      </c>
    </row>
    <row r="21" spans="1:16" s="34" customFormat="1" ht="16.5" customHeight="1">
      <c r="A21" s="11" t="str">
        <f>+A11</f>
        <v>Mano de obra</v>
      </c>
      <c r="B21" s="80"/>
      <c r="C21" s="80"/>
      <c r="D21" s="80"/>
      <c r="E21" s="80"/>
      <c r="F21" s="80">
        <v>0.05846752</v>
      </c>
      <c r="G21" s="80">
        <v>1.7243162</v>
      </c>
      <c r="H21" s="80">
        <v>1.93083484</v>
      </c>
      <c r="I21" s="80"/>
      <c r="J21" s="80">
        <v>0.047009</v>
      </c>
      <c r="K21" s="80">
        <v>1.26765613</v>
      </c>
      <c r="L21" s="80">
        <v>1.45364199</v>
      </c>
      <c r="M21" s="80"/>
      <c r="N21" s="80">
        <v>0.0401283</v>
      </c>
      <c r="O21" s="80">
        <v>1.89300585</v>
      </c>
      <c r="P21" s="80">
        <v>2.12877213</v>
      </c>
    </row>
    <row r="22" spans="1:16" s="34" customFormat="1" ht="16.5" customHeight="1">
      <c r="A22" s="11" t="str">
        <f>+A12</f>
        <v>Maquinaria y equipo</v>
      </c>
      <c r="B22" s="80"/>
      <c r="C22" s="80"/>
      <c r="D22" s="80"/>
      <c r="E22" s="80"/>
      <c r="F22" s="80">
        <v>0.020411</v>
      </c>
      <c r="G22" s="80">
        <v>0.29859364</v>
      </c>
      <c r="H22" s="80">
        <v>0.40628461</v>
      </c>
      <c r="I22" s="80"/>
      <c r="J22" s="80">
        <v>0.01417708</v>
      </c>
      <c r="K22" s="80">
        <v>0.28346424</v>
      </c>
      <c r="L22" s="80">
        <v>0.38282619</v>
      </c>
      <c r="M22" s="80"/>
      <c r="N22" s="80">
        <v>0.02434264</v>
      </c>
      <c r="O22" s="80">
        <v>0.3133785</v>
      </c>
      <c r="P22" s="80">
        <v>0.41109221</v>
      </c>
    </row>
    <row r="23" spans="1:16" s="50" customFormat="1" ht="16.5" customHeight="1">
      <c r="A23" s="69" t="str">
        <f>+A13</f>
        <v>Total</v>
      </c>
      <c r="B23" s="98"/>
      <c r="C23" s="98"/>
      <c r="D23" s="98"/>
      <c r="E23" s="98"/>
      <c r="F23" s="98">
        <f>+F13</f>
        <v>0.05917622</v>
      </c>
      <c r="G23" s="98">
        <f>+G13</f>
        <v>3.46971791</v>
      </c>
      <c r="H23" s="98">
        <f>+H13</f>
        <v>5.42056735</v>
      </c>
      <c r="I23" s="98"/>
      <c r="J23" s="98">
        <f>+J13</f>
        <v>-0.08209224</v>
      </c>
      <c r="K23" s="98">
        <f>+K13</f>
        <v>2.97750688</v>
      </c>
      <c r="L23" s="98">
        <f>+L13</f>
        <v>4.89759823</v>
      </c>
      <c r="M23" s="98"/>
      <c r="N23" s="98">
        <f>+N13</f>
        <v>-0.01963988</v>
      </c>
      <c r="O23" s="98">
        <f>+O13</f>
        <v>3.51865067</v>
      </c>
      <c r="P23" s="98">
        <f>+P13</f>
        <v>5.35494238</v>
      </c>
    </row>
    <row r="24" spans="1:16" s="57" customFormat="1" ht="11.25">
      <c r="A24" s="22" t="s">
        <v>154</v>
      </c>
      <c r="B24" s="22"/>
      <c r="C24" s="22"/>
      <c r="D24" s="22"/>
      <c r="E24" s="22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</row>
    <row r="25" spans="6:16" ht="14.25" customHeight="1">
      <c r="F25" s="99">
        <f>SUM(F20:F22)</f>
        <v>0.05917622</v>
      </c>
      <c r="G25" s="99">
        <f>SUM(G20:G22)</f>
        <v>3.4697179</v>
      </c>
      <c r="H25" s="99">
        <f>SUM(H20:H22)</f>
        <v>5.42056735</v>
      </c>
      <c r="J25" s="99">
        <f>SUM(J20:J22)</f>
        <v>-0.08209225000000002</v>
      </c>
      <c r="K25" s="99">
        <f>SUM(K20:K22)</f>
        <v>2.97750687</v>
      </c>
      <c r="L25" s="99">
        <f>SUM(L20:L22)</f>
        <v>4.897598230000001</v>
      </c>
      <c r="N25" s="99">
        <f>SUM(N20:N22)</f>
        <v>-0.019639880000000005</v>
      </c>
      <c r="O25" s="99">
        <f>SUM(O20:O22)</f>
        <v>3.5186506599999996</v>
      </c>
      <c r="P25" s="99">
        <f>SUM(P20:P22)</f>
        <v>5.35494238</v>
      </c>
    </row>
    <row r="26" spans="6:16" s="100" customFormat="1" ht="14.25" customHeight="1">
      <c r="F26" s="101">
        <f>IF(ROUND(F13,2)&lt;&gt;ROUND(F23,2),CONCATENATE("Error ",ROUND(F13-F23,2)),"")</f>
      </c>
      <c r="G26" s="101">
        <f>IF(ROUND(G13,2)&lt;&gt;ROUND(G23,2),CONCATENATE("Error ",ROUND(G13-G23,2)),"")</f>
      </c>
      <c r="H26" s="101">
        <f>IF(ROUND(H13,2)&lt;&gt;ROUND(H23,2),CONCATENATE("Error ",ROUND(H13-H23,2)),"")</f>
      </c>
      <c r="J26" s="101">
        <f>IF(ROUND(J13,2)&lt;&gt;ROUND(J23,2),CONCATENATE("Error ",ROUND(J13-J23,2)),"")</f>
      </c>
      <c r="K26" s="101">
        <f>IF(ROUND(K13,2)&lt;&gt;ROUND(K23,2),CONCATENATE("Error ",ROUND(K13-K23,2)),"")</f>
      </c>
      <c r="L26" s="101">
        <f>IF(ROUND(L13,2)&lt;&gt;ROUND(L23,2),CONCATENATE("Error ",ROUND(L13-L23,2)),"")</f>
      </c>
      <c r="M26" s="101"/>
      <c r="N26" s="101">
        <f>IF(ROUND(N13,2)&lt;&gt;ROUND(N23,2),CONCATENATE("Error ",ROUND(N13-N23,2)),"")</f>
      </c>
      <c r="O26" s="101">
        <f>IF(ROUND(O13,2)&lt;&gt;ROUND(O23,2),CONCATENATE("Error ",ROUND(O13-O23,2)),"")</f>
      </c>
      <c r="P26" s="101">
        <f>IF(ROUND(P13,2)&lt;&gt;ROUND(P23,2),CONCATENATE("Error ",ROUND(P13-P23,2)),"")</f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2">
    <mergeCell ref="F7:F8"/>
    <mergeCell ref="I7:I8"/>
    <mergeCell ref="J7:J8"/>
    <mergeCell ref="H7:H8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A15:A19"/>
    <mergeCell ref="J18:J19"/>
    <mergeCell ref="M18:M19"/>
    <mergeCell ref="N18:N19"/>
    <mergeCell ref="B16:D16"/>
    <mergeCell ref="B18:B19"/>
    <mergeCell ref="F18:F19"/>
    <mergeCell ref="I18:I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90" zoomScaleNormal="90" workbookViewId="0" topLeftCell="A1">
      <selection activeCell="A8" sqref="A8"/>
    </sheetView>
  </sheetViews>
  <sheetFormatPr defaultColWidth="11.421875" defaultRowHeight="12.75"/>
  <cols>
    <col min="1" max="1" width="10.421875" style="102" bestFit="1" customWidth="1"/>
    <col min="2" max="5" width="7.00390625" style="102" customWidth="1"/>
    <col min="6" max="6" width="0.9921875" style="102" customWidth="1"/>
    <col min="7" max="10" width="7.00390625" style="102" customWidth="1"/>
    <col min="11" max="11" width="0.9921875" style="102" customWidth="1"/>
    <col min="12" max="15" width="7.00390625" style="102" customWidth="1"/>
    <col min="16" max="16384" width="11.28125" style="102" customWidth="1"/>
  </cols>
  <sheetData>
    <row r="1" spans="12:16" ht="11.25">
      <c r="L1" s="103"/>
      <c r="M1" s="103"/>
      <c r="N1" s="103"/>
      <c r="O1" s="103"/>
      <c r="P1" s="103"/>
    </row>
    <row r="2" spans="12:16" ht="11.25">
      <c r="L2" s="103"/>
      <c r="M2" s="104"/>
      <c r="N2" s="104"/>
      <c r="O2" s="104"/>
      <c r="P2" s="104"/>
    </row>
    <row r="3" spans="1:16" ht="11.2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3"/>
      <c r="M3" s="104"/>
      <c r="N3" s="104"/>
      <c r="O3" s="104"/>
      <c r="P3" s="105"/>
    </row>
    <row r="4" spans="1:16" ht="11.25">
      <c r="A4" s="106" t="s">
        <v>36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  <c r="M4" s="108"/>
      <c r="N4" s="108"/>
      <c r="O4" s="108"/>
      <c r="P4" s="109"/>
    </row>
    <row r="5" spans="1:16" ht="11.25">
      <c r="A5" s="106" t="s">
        <v>174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10"/>
      <c r="M5" s="109"/>
      <c r="N5" s="109"/>
      <c r="O5" s="109"/>
      <c r="P5" s="109"/>
    </row>
    <row r="6" spans="1:16" s="114" customFormat="1" ht="16.5" customHeight="1">
      <c r="A6" s="94" t="s">
        <v>37</v>
      </c>
      <c r="B6" s="111" t="s">
        <v>6</v>
      </c>
      <c r="C6" s="111"/>
      <c r="D6" s="111"/>
      <c r="E6" s="111"/>
      <c r="F6" s="112"/>
      <c r="G6" s="111" t="s">
        <v>38</v>
      </c>
      <c r="H6" s="111"/>
      <c r="I6" s="111"/>
      <c r="J6" s="111"/>
      <c r="K6" s="112"/>
      <c r="L6" s="111" t="s">
        <v>30</v>
      </c>
      <c r="M6" s="111"/>
      <c r="N6" s="111"/>
      <c r="O6" s="111"/>
      <c r="P6" s="113"/>
    </row>
    <row r="7" spans="1:16" ht="11.25">
      <c r="A7" s="95"/>
      <c r="B7" s="115">
        <f>+C7-1</f>
        <v>2004</v>
      </c>
      <c r="C7" s="115">
        <f>+D7-1</f>
        <v>2005</v>
      </c>
      <c r="D7" s="115">
        <f>+E7-1</f>
        <v>2006</v>
      </c>
      <c r="E7" s="115" t="s">
        <v>156</v>
      </c>
      <c r="F7" s="115"/>
      <c r="G7" s="115">
        <f>+H7-1</f>
        <v>2004</v>
      </c>
      <c r="H7" s="115">
        <f>+I7-1</f>
        <v>2005</v>
      </c>
      <c r="I7" s="115">
        <f>+J7-1</f>
        <v>2006</v>
      </c>
      <c r="J7" s="115" t="s">
        <v>156</v>
      </c>
      <c r="K7" s="115"/>
      <c r="L7" s="115">
        <f>+M7-1</f>
        <v>2004</v>
      </c>
      <c r="M7" s="115">
        <f>+N7-1</f>
        <v>2005</v>
      </c>
      <c r="N7" s="115">
        <f>+O7-1</f>
        <v>2006</v>
      </c>
      <c r="O7" s="115" t="s">
        <v>156</v>
      </c>
      <c r="P7" s="22"/>
    </row>
    <row r="8" spans="1:16" ht="14.25" customHeight="1">
      <c r="A8" s="113" t="s">
        <v>39</v>
      </c>
      <c r="B8" s="81">
        <v>1.64861668</v>
      </c>
      <c r="C8" s="81">
        <v>0.80392163</v>
      </c>
      <c r="D8" s="81">
        <v>1.52166698</v>
      </c>
      <c r="E8" s="81">
        <v>0.70507624</v>
      </c>
      <c r="F8" s="81"/>
      <c r="G8" s="81">
        <v>1.64861668</v>
      </c>
      <c r="H8" s="81">
        <v>0.80392163</v>
      </c>
      <c r="I8" s="81">
        <v>1.52166698</v>
      </c>
      <c r="J8" s="81">
        <v>0.70507624</v>
      </c>
      <c r="K8" s="81"/>
      <c r="L8" s="81">
        <v>8.51273428</v>
      </c>
      <c r="M8" s="81">
        <v>6.9836659</v>
      </c>
      <c r="N8" s="81">
        <v>3.42688416</v>
      </c>
      <c r="O8" s="81">
        <v>5.77929665</v>
      </c>
      <c r="P8" s="22"/>
    </row>
    <row r="9" spans="1:16" ht="14.25" customHeight="1">
      <c r="A9" s="113" t="s">
        <v>40</v>
      </c>
      <c r="B9" s="81">
        <v>2.43786243</v>
      </c>
      <c r="C9" s="81">
        <v>0.59355304</v>
      </c>
      <c r="D9" s="81">
        <v>0.50945172</v>
      </c>
      <c r="E9" s="81">
        <v>0.99387437</v>
      </c>
      <c r="F9" s="81"/>
      <c r="G9" s="81">
        <v>4.12667012</v>
      </c>
      <c r="H9" s="81">
        <v>1.40224637</v>
      </c>
      <c r="I9" s="81">
        <v>2.03887087</v>
      </c>
      <c r="J9" s="81">
        <v>1.70595818</v>
      </c>
      <c r="K9" s="81"/>
      <c r="L9" s="81">
        <v>8.67820346</v>
      </c>
      <c r="M9" s="81">
        <v>5.05751306</v>
      </c>
      <c r="N9" s="81">
        <v>3.34039225</v>
      </c>
      <c r="O9" s="81">
        <v>6.28911822</v>
      </c>
      <c r="P9" s="22"/>
    </row>
    <row r="10" spans="1:16" ht="14.25" customHeight="1">
      <c r="A10" s="113" t="s">
        <v>41</v>
      </c>
      <c r="B10" s="81">
        <v>2.24422834</v>
      </c>
      <c r="C10" s="81">
        <v>0.46085824</v>
      </c>
      <c r="D10" s="81">
        <v>0.57108614</v>
      </c>
      <c r="E10" s="116">
        <v>0.80429857</v>
      </c>
      <c r="F10" s="116"/>
      <c r="G10" s="116">
        <v>6.46351036</v>
      </c>
      <c r="H10" s="116">
        <v>1.86960453</v>
      </c>
      <c r="I10" s="116">
        <v>2.62160072</v>
      </c>
      <c r="J10" s="116">
        <v>2.52397775</v>
      </c>
      <c r="K10" s="116"/>
      <c r="L10" s="116">
        <v>9.92703766</v>
      </c>
      <c r="M10" s="116">
        <v>3.22620624</v>
      </c>
      <c r="N10" s="116">
        <v>3.45377964</v>
      </c>
      <c r="O10" s="116">
        <v>6.53559009</v>
      </c>
      <c r="P10" s="22"/>
    </row>
    <row r="11" spans="1:16" ht="14.25" customHeight="1">
      <c r="A11" s="113" t="s">
        <v>42</v>
      </c>
      <c r="B11" s="81">
        <v>0.82483837</v>
      </c>
      <c r="C11" s="81">
        <v>0.38704796</v>
      </c>
      <c r="D11" s="81">
        <v>0.53780488</v>
      </c>
      <c r="E11" s="116">
        <v>0.47926463</v>
      </c>
      <c r="F11" s="81"/>
      <c r="G11" s="81">
        <v>7.34166224</v>
      </c>
      <c r="H11" s="81">
        <v>2.26388876</v>
      </c>
      <c r="I11" s="81">
        <v>3.1735047</v>
      </c>
      <c r="J11" s="116">
        <v>3.01533891</v>
      </c>
      <c r="K11" s="81"/>
      <c r="L11" s="81">
        <v>10.27616238</v>
      </c>
      <c r="M11" s="81">
        <v>2.77798888</v>
      </c>
      <c r="N11" s="81">
        <v>3.60914205</v>
      </c>
      <c r="O11" s="116">
        <v>6.4735575</v>
      </c>
      <c r="P11" s="22"/>
    </row>
    <row r="12" spans="1:16" ht="14.25" customHeight="1">
      <c r="A12" s="113" t="s">
        <v>43</v>
      </c>
      <c r="B12" s="81">
        <v>0.50305886</v>
      </c>
      <c r="C12" s="81">
        <v>0.44948956</v>
      </c>
      <c r="D12" s="81">
        <v>0.68874349</v>
      </c>
      <c r="E12" s="116">
        <v>0.16801499</v>
      </c>
      <c r="F12" s="81"/>
      <c r="G12" s="81">
        <v>7.88165398</v>
      </c>
      <c r="H12" s="81">
        <v>2.72355426</v>
      </c>
      <c r="I12" s="81">
        <v>3.8841055</v>
      </c>
      <c r="J12" s="116">
        <v>3.18842013</v>
      </c>
      <c r="K12" s="81"/>
      <c r="L12" s="81">
        <v>10.07216971</v>
      </c>
      <c r="M12" s="81">
        <v>2.72320701</v>
      </c>
      <c r="N12" s="81">
        <v>3.85592175</v>
      </c>
      <c r="O12" s="116">
        <v>5.92291187</v>
      </c>
      <c r="P12" s="22"/>
    </row>
    <row r="13" spans="1:16" ht="14.25" customHeight="1">
      <c r="A13" s="113" t="s">
        <v>44</v>
      </c>
      <c r="B13" s="81">
        <v>0.16996376</v>
      </c>
      <c r="C13" s="81">
        <v>0.20433609</v>
      </c>
      <c r="D13" s="81">
        <v>0.76348433</v>
      </c>
      <c r="E13" s="116">
        <v>-0.03031491</v>
      </c>
      <c r="F13" s="116"/>
      <c r="G13" s="116">
        <v>8.0650137</v>
      </c>
      <c r="H13" s="116">
        <v>2.93345555</v>
      </c>
      <c r="I13" s="116">
        <v>4.67724436</v>
      </c>
      <c r="J13" s="116">
        <v>3.15713865</v>
      </c>
      <c r="K13" s="116"/>
      <c r="L13" s="116">
        <v>10.0908972</v>
      </c>
      <c r="M13" s="116">
        <v>2.75845545</v>
      </c>
      <c r="N13" s="116">
        <v>4.43544613</v>
      </c>
      <c r="O13" s="116">
        <v>5.08846747</v>
      </c>
      <c r="P13" s="22"/>
    </row>
    <row r="14" spans="1:16" ht="14.25" customHeight="1">
      <c r="A14" s="113" t="s">
        <v>45</v>
      </c>
      <c r="B14" s="81">
        <v>0.2471579</v>
      </c>
      <c r="C14" s="81">
        <v>-0.26351605</v>
      </c>
      <c r="D14" s="81">
        <v>1.12920334</v>
      </c>
      <c r="E14" s="116" t="s">
        <v>175</v>
      </c>
      <c r="F14" s="81"/>
      <c r="G14" s="81">
        <v>8.33210492</v>
      </c>
      <c r="H14" s="81">
        <v>2.66220937</v>
      </c>
      <c r="I14" s="81">
        <v>5.8592633</v>
      </c>
      <c r="J14" s="116" t="s">
        <v>175</v>
      </c>
      <c r="K14" s="81"/>
      <c r="L14" s="81">
        <v>10.19785316</v>
      </c>
      <c r="M14" s="81">
        <v>2.23498858</v>
      </c>
      <c r="N14" s="81">
        <v>5.89378179</v>
      </c>
      <c r="O14" s="116" t="s">
        <v>175</v>
      </c>
      <c r="P14" s="22"/>
    </row>
    <row r="15" spans="1:16" ht="14.25" customHeight="1">
      <c r="A15" s="113" t="s">
        <v>46</v>
      </c>
      <c r="B15" s="81">
        <v>0.11043246</v>
      </c>
      <c r="C15" s="81">
        <v>0.06276837</v>
      </c>
      <c r="D15" s="81">
        <v>0.45563146</v>
      </c>
      <c r="E15" s="116" t="s">
        <v>175</v>
      </c>
      <c r="F15" s="81"/>
      <c r="G15" s="81">
        <v>8.45173873</v>
      </c>
      <c r="H15" s="81">
        <v>2.72664877</v>
      </c>
      <c r="I15" s="81">
        <v>6.34159141</v>
      </c>
      <c r="J15" s="116" t="s">
        <v>175</v>
      </c>
      <c r="K15" s="81"/>
      <c r="L15" s="81">
        <v>10.04277437</v>
      </c>
      <c r="M15" s="81">
        <v>2.18631295</v>
      </c>
      <c r="N15" s="81">
        <v>6.30953841</v>
      </c>
      <c r="O15" s="116" t="s">
        <v>175</v>
      </c>
      <c r="P15" s="22"/>
    </row>
    <row r="16" spans="1:16" ht="14.25" customHeight="1">
      <c r="A16" s="113" t="s">
        <v>47</v>
      </c>
      <c r="B16" s="81">
        <v>-0.05578499</v>
      </c>
      <c r="C16" s="81">
        <v>-0.2256382</v>
      </c>
      <c r="D16" s="81">
        <v>0.31665904</v>
      </c>
      <c r="E16" s="116" t="s">
        <v>175</v>
      </c>
      <c r="F16" s="81"/>
      <c r="G16" s="81">
        <v>8.39123894</v>
      </c>
      <c r="H16" s="81">
        <v>2.49485821</v>
      </c>
      <c r="I16" s="81">
        <v>6.67833167</v>
      </c>
      <c r="J16" s="116" t="s">
        <v>175</v>
      </c>
      <c r="K16" s="81"/>
      <c r="L16" s="81">
        <v>9.74950778</v>
      </c>
      <c r="M16" s="81">
        <v>2.01264934</v>
      </c>
      <c r="N16" s="81">
        <v>6.88735587</v>
      </c>
      <c r="O16" s="116" t="s">
        <v>175</v>
      </c>
      <c r="P16" s="22"/>
    </row>
    <row r="17" spans="1:16" ht="14.25" customHeight="1">
      <c r="A17" s="113" t="s">
        <v>48</v>
      </c>
      <c r="B17" s="81">
        <v>-0.16807319</v>
      </c>
      <c r="C17" s="81">
        <v>-0.03180709</v>
      </c>
      <c r="D17" s="81">
        <v>0.19623096</v>
      </c>
      <c r="E17" s="116" t="s">
        <v>175</v>
      </c>
      <c r="F17" s="116"/>
      <c r="G17" s="116">
        <v>8.20906232</v>
      </c>
      <c r="H17" s="116">
        <v>2.46225757</v>
      </c>
      <c r="I17" s="116">
        <v>6.88766758</v>
      </c>
      <c r="J17" s="116" t="s">
        <v>175</v>
      </c>
      <c r="K17" s="116"/>
      <c r="L17" s="116">
        <v>9.2728742</v>
      </c>
      <c r="M17" s="116">
        <v>2.15189203</v>
      </c>
      <c r="N17" s="116">
        <v>7.13117727</v>
      </c>
      <c r="O17" s="116" t="s">
        <v>175</v>
      </c>
      <c r="P17" s="22"/>
    </row>
    <row r="18" spans="1:16" ht="14.25" customHeight="1">
      <c r="A18" s="113" t="s">
        <v>49</v>
      </c>
      <c r="B18" s="81">
        <v>-0.09387567</v>
      </c>
      <c r="C18" s="81">
        <v>0.10977843</v>
      </c>
      <c r="D18" s="81">
        <v>-0.11141537</v>
      </c>
      <c r="E18" s="116" t="s">
        <v>175</v>
      </c>
      <c r="F18" s="116"/>
      <c r="G18" s="116">
        <v>8.10748034</v>
      </c>
      <c r="H18" s="116">
        <v>2.57473903</v>
      </c>
      <c r="I18" s="116">
        <v>6.76857829</v>
      </c>
      <c r="J18" s="116" t="s">
        <v>175</v>
      </c>
      <c r="K18" s="116"/>
      <c r="L18" s="116">
        <v>8.51773038</v>
      </c>
      <c r="M18" s="116">
        <v>2.36012402</v>
      </c>
      <c r="N18" s="116">
        <v>6.89446961</v>
      </c>
      <c r="O18" s="116" t="s">
        <v>175</v>
      </c>
      <c r="P18" s="22"/>
    </row>
    <row r="19" spans="1:16" ht="14.25" customHeight="1">
      <c r="A19" s="115" t="s">
        <v>50</v>
      </c>
      <c r="B19" s="117">
        <v>-0.21028674</v>
      </c>
      <c r="C19" s="117">
        <v>0.11791045</v>
      </c>
      <c r="D19" s="117">
        <v>-0.12320609</v>
      </c>
      <c r="E19" s="118" t="s">
        <v>175</v>
      </c>
      <c r="F19" s="117"/>
      <c r="G19" s="117">
        <v>7.88014465</v>
      </c>
      <c r="H19" s="117">
        <v>2.69568537</v>
      </c>
      <c r="I19" s="117">
        <v>6.6370329</v>
      </c>
      <c r="J19" s="118" t="s">
        <v>175</v>
      </c>
      <c r="K19" s="117"/>
      <c r="L19" s="117">
        <v>7.88014465</v>
      </c>
      <c r="M19" s="117">
        <v>2.69568537</v>
      </c>
      <c r="N19" s="117">
        <v>6.6370329</v>
      </c>
      <c r="O19" s="118" t="s">
        <v>175</v>
      </c>
      <c r="P19" s="22"/>
    </row>
    <row r="20" spans="1:16" ht="11.25">
      <c r="A20" s="22" t="s">
        <v>154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1.2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</sheetData>
  <mergeCells count="1">
    <mergeCell ref="A6:A7"/>
  </mergeCells>
  <printOptions/>
  <pageMargins left="0.75" right="0.75" top="1" bottom="1" header="0" footer="0"/>
  <pageSetup horizontalDpi="600" verticalDpi="600" orientation="portrait" paperSize="5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90"/>
  <sheetViews>
    <sheetView showGridLines="0" workbookViewId="0" topLeftCell="A1">
      <selection activeCell="R28" sqref="R28"/>
    </sheetView>
  </sheetViews>
  <sheetFormatPr defaultColWidth="11.421875" defaultRowHeight="12.75"/>
  <cols>
    <col min="1" max="1" width="24.00390625" style="0" customWidth="1"/>
    <col min="5" max="5" width="1.57421875" style="0" customWidth="1"/>
    <col min="6" max="6" width="22.8515625" style="0" customWidth="1"/>
    <col min="11" max="11" width="26.8515625" style="0" bestFit="1" customWidth="1"/>
    <col min="12" max="12" width="5.57421875" style="0" bestFit="1" customWidth="1"/>
    <col min="13" max="14" width="5.140625" style="0" bestFit="1" customWidth="1"/>
  </cols>
  <sheetData>
    <row r="2" spans="1:9" ht="12.75">
      <c r="A2" s="119" t="s">
        <v>51</v>
      </c>
      <c r="B2" s="120"/>
      <c r="C2" s="120"/>
      <c r="D2" s="120"/>
      <c r="E2" s="121"/>
      <c r="F2" s="121"/>
      <c r="G2" s="122"/>
      <c r="H2" s="122"/>
      <c r="I2" s="122"/>
    </row>
    <row r="3" spans="1:9" ht="12.75">
      <c r="A3" s="123" t="s">
        <v>52</v>
      </c>
      <c r="B3" s="120"/>
      <c r="C3" s="120"/>
      <c r="D3" s="120"/>
      <c r="E3" s="121"/>
      <c r="F3" s="121"/>
      <c r="G3" s="122"/>
      <c r="H3" s="122"/>
      <c r="I3" s="122"/>
    </row>
    <row r="4" spans="1:9" ht="12.75">
      <c r="A4" s="96" t="s">
        <v>53</v>
      </c>
      <c r="B4" s="151" t="s">
        <v>54</v>
      </c>
      <c r="C4" s="151"/>
      <c r="D4" s="151"/>
      <c r="E4" s="124"/>
      <c r="F4" s="96" t="s">
        <v>53</v>
      </c>
      <c r="G4" s="152" t="s">
        <v>54</v>
      </c>
      <c r="H4" s="152"/>
      <c r="I4" s="152"/>
    </row>
    <row r="5" spans="1:9" ht="22.5">
      <c r="A5" s="65"/>
      <c r="B5" s="125" t="s">
        <v>30</v>
      </c>
      <c r="C5" s="125" t="s">
        <v>38</v>
      </c>
      <c r="D5" s="125" t="s">
        <v>6</v>
      </c>
      <c r="E5" s="125"/>
      <c r="F5" s="65"/>
      <c r="G5" s="126" t="s">
        <v>30</v>
      </c>
      <c r="H5" s="125" t="s">
        <v>38</v>
      </c>
      <c r="I5" s="126" t="s">
        <v>6</v>
      </c>
    </row>
    <row r="6" spans="1:9" ht="12.75">
      <c r="A6" s="119" t="s">
        <v>31</v>
      </c>
      <c r="B6" s="127">
        <v>4.46</v>
      </c>
      <c r="C6" s="127">
        <v>2.07</v>
      </c>
      <c r="D6" s="127">
        <v>-0.14</v>
      </c>
      <c r="E6" s="128"/>
      <c r="F6" t="s">
        <v>55</v>
      </c>
      <c r="G6" s="129">
        <v>3.8401</v>
      </c>
      <c r="H6" s="129">
        <v>2.6492</v>
      </c>
      <c r="I6" s="129">
        <v>0.0379</v>
      </c>
    </row>
    <row r="7" spans="1:14" ht="12.75">
      <c r="A7" t="s">
        <v>56</v>
      </c>
      <c r="B7" s="129">
        <v>25.7889</v>
      </c>
      <c r="C7" s="129">
        <v>-0.1738</v>
      </c>
      <c r="D7" s="129">
        <v>-0.0461</v>
      </c>
      <c r="E7" s="130"/>
      <c r="F7" t="s">
        <v>57</v>
      </c>
      <c r="G7" s="129">
        <v>3.7039</v>
      </c>
      <c r="H7" s="129">
        <v>3.0757</v>
      </c>
      <c r="I7" s="129">
        <v>-0.1266</v>
      </c>
      <c r="L7" s="129"/>
      <c r="M7" s="129"/>
      <c r="N7" s="129"/>
    </row>
    <row r="8" spans="1:14" ht="12.75">
      <c r="A8" t="s">
        <v>58</v>
      </c>
      <c r="B8" s="129">
        <v>25.0998</v>
      </c>
      <c r="C8" s="129">
        <v>4.9173</v>
      </c>
      <c r="D8" s="129">
        <v>0.3146</v>
      </c>
      <c r="E8" s="130"/>
      <c r="F8" t="s">
        <v>59</v>
      </c>
      <c r="G8" s="129">
        <v>3.4794</v>
      </c>
      <c r="H8" s="129">
        <v>1.3704</v>
      </c>
      <c r="I8" s="129">
        <v>0</v>
      </c>
      <c r="L8" s="129"/>
      <c r="M8" s="129"/>
      <c r="N8" s="129"/>
    </row>
    <row r="9" spans="1:14" ht="12.75">
      <c r="A9" t="s">
        <v>60</v>
      </c>
      <c r="B9" s="129">
        <v>18.5568</v>
      </c>
      <c r="C9" s="129">
        <v>6.4973</v>
      </c>
      <c r="D9" s="129">
        <v>1.1971</v>
      </c>
      <c r="E9" s="130"/>
      <c r="F9" t="s">
        <v>61</v>
      </c>
      <c r="G9" s="129">
        <v>3.3971</v>
      </c>
      <c r="H9" s="129">
        <v>4.3148</v>
      </c>
      <c r="I9" s="129">
        <v>0.0183</v>
      </c>
      <c r="L9" s="129"/>
      <c r="M9" s="129"/>
      <c r="N9" s="129"/>
    </row>
    <row r="10" spans="1:14" ht="12.75">
      <c r="A10" t="s">
        <v>62</v>
      </c>
      <c r="B10" s="129">
        <v>14.3651</v>
      </c>
      <c r="C10" s="129">
        <v>4.9923</v>
      </c>
      <c r="D10" s="129">
        <v>0.0376</v>
      </c>
      <c r="E10" s="130"/>
      <c r="F10" t="s">
        <v>63</v>
      </c>
      <c r="G10" s="129">
        <v>3.262</v>
      </c>
      <c r="H10" s="129">
        <v>-3.3436</v>
      </c>
      <c r="I10" s="129">
        <v>-0.1805</v>
      </c>
      <c r="L10" s="129"/>
      <c r="M10" s="129"/>
      <c r="N10" s="129"/>
    </row>
    <row r="11" spans="1:14" ht="12.75">
      <c r="A11" t="s">
        <v>64</v>
      </c>
      <c r="B11" s="129">
        <v>14.1916</v>
      </c>
      <c r="C11" s="129">
        <v>6.681</v>
      </c>
      <c r="D11" s="129">
        <v>2.6656</v>
      </c>
      <c r="E11" s="130"/>
      <c r="F11" t="s">
        <v>65</v>
      </c>
      <c r="G11" s="129">
        <v>3.166</v>
      </c>
      <c r="H11" s="129">
        <v>1.7557</v>
      </c>
      <c r="I11" s="129">
        <v>0.0517</v>
      </c>
      <c r="L11" s="129"/>
      <c r="M11" s="129"/>
      <c r="N11" s="129"/>
    </row>
    <row r="12" spans="1:14" ht="12.75">
      <c r="A12" t="s">
        <v>66</v>
      </c>
      <c r="B12" s="129">
        <v>13.0044</v>
      </c>
      <c r="C12" s="129">
        <v>9.3542</v>
      </c>
      <c r="D12" s="129">
        <v>0.6431</v>
      </c>
      <c r="E12" s="130"/>
      <c r="F12" t="s">
        <v>67</v>
      </c>
      <c r="G12" s="129">
        <v>3.1105</v>
      </c>
      <c r="H12" s="129">
        <v>2.9572</v>
      </c>
      <c r="I12" s="129">
        <v>0.1064</v>
      </c>
      <c r="L12" s="129"/>
      <c r="M12" s="129"/>
      <c r="N12" s="129"/>
    </row>
    <row r="13" spans="1:14" ht="12.75">
      <c r="A13" t="s">
        <v>68</v>
      </c>
      <c r="B13" s="129">
        <v>12.4716</v>
      </c>
      <c r="C13" s="129">
        <v>8.6539</v>
      </c>
      <c r="D13" s="129">
        <v>0.5419</v>
      </c>
      <c r="E13" s="130"/>
      <c r="F13" t="s">
        <v>69</v>
      </c>
      <c r="G13" s="129">
        <v>2.994</v>
      </c>
      <c r="H13" s="129">
        <v>1.8026</v>
      </c>
      <c r="I13" s="129">
        <v>-0.4211</v>
      </c>
      <c r="L13" s="129"/>
      <c r="M13" s="129"/>
      <c r="N13" s="129"/>
    </row>
    <row r="14" spans="1:14" ht="12.75">
      <c r="A14" t="s">
        <v>70</v>
      </c>
      <c r="B14" s="129">
        <v>12.1686</v>
      </c>
      <c r="C14" s="129">
        <v>4.3064</v>
      </c>
      <c r="D14" s="129">
        <v>0.459</v>
      </c>
      <c r="E14" s="130"/>
      <c r="F14" t="s">
        <v>71</v>
      </c>
      <c r="G14" s="129">
        <v>2.9037</v>
      </c>
      <c r="H14" s="129">
        <v>2.3783</v>
      </c>
      <c r="I14" s="129">
        <v>0.4892</v>
      </c>
      <c r="L14" s="129"/>
      <c r="M14" s="129"/>
      <c r="N14" s="129"/>
    </row>
    <row r="15" spans="1:14" ht="12.75">
      <c r="A15" t="s">
        <v>72</v>
      </c>
      <c r="B15" s="129">
        <v>11.1369</v>
      </c>
      <c r="C15" s="129">
        <v>9.0201</v>
      </c>
      <c r="D15" s="129">
        <v>0.0786</v>
      </c>
      <c r="E15" s="130"/>
      <c r="F15" t="s">
        <v>73</v>
      </c>
      <c r="G15" s="129">
        <v>2.5718</v>
      </c>
      <c r="H15" s="129">
        <v>2.9017</v>
      </c>
      <c r="I15" s="129">
        <v>0.122</v>
      </c>
      <c r="L15" s="129"/>
      <c r="M15" s="129"/>
      <c r="N15" s="129"/>
    </row>
    <row r="16" spans="1:14" ht="12.75">
      <c r="A16" t="s">
        <v>74</v>
      </c>
      <c r="B16" s="129">
        <v>10.1431</v>
      </c>
      <c r="C16" s="129">
        <v>7.1496</v>
      </c>
      <c r="D16" s="129">
        <v>0.5373</v>
      </c>
      <c r="E16" s="130"/>
      <c r="F16" t="s">
        <v>75</v>
      </c>
      <c r="G16" s="129">
        <v>2.4008</v>
      </c>
      <c r="H16" s="129">
        <v>2.8939</v>
      </c>
      <c r="I16" s="129">
        <v>0.1091</v>
      </c>
      <c r="L16" s="129"/>
      <c r="M16" s="129"/>
      <c r="N16" s="129"/>
    </row>
    <row r="17" spans="1:14" ht="12.75">
      <c r="A17" t="s">
        <v>76</v>
      </c>
      <c r="B17" s="129">
        <v>10.1102</v>
      </c>
      <c r="C17" s="129">
        <v>4.0894</v>
      </c>
      <c r="D17" s="129">
        <v>0.2503</v>
      </c>
      <c r="E17" s="130"/>
      <c r="F17" t="s">
        <v>77</v>
      </c>
      <c r="G17" s="129">
        <v>2.376</v>
      </c>
      <c r="H17" s="129">
        <v>1.5178</v>
      </c>
      <c r="I17" s="129">
        <v>0.1319</v>
      </c>
      <c r="L17" s="129"/>
      <c r="M17" s="129"/>
      <c r="N17" s="129"/>
    </row>
    <row r="18" spans="1:14" ht="12.75">
      <c r="A18" t="s">
        <v>78</v>
      </c>
      <c r="B18" s="129">
        <v>9.8825</v>
      </c>
      <c r="C18" s="129">
        <v>5.9622</v>
      </c>
      <c r="D18" s="129">
        <v>-0.0679</v>
      </c>
      <c r="E18" s="130"/>
      <c r="F18" t="s">
        <v>79</v>
      </c>
      <c r="G18" s="129">
        <v>2.1954</v>
      </c>
      <c r="H18" s="129">
        <v>1.4513</v>
      </c>
      <c r="I18" s="129">
        <v>0.0781</v>
      </c>
      <c r="L18" s="129"/>
      <c r="M18" s="129"/>
      <c r="N18" s="129"/>
    </row>
    <row r="19" spans="1:14" ht="12.75">
      <c r="A19" t="s">
        <v>80</v>
      </c>
      <c r="B19" s="129">
        <v>9.2551</v>
      </c>
      <c r="C19" s="129">
        <v>7.2434</v>
      </c>
      <c r="D19" s="129">
        <v>2.1644</v>
      </c>
      <c r="E19" s="130"/>
      <c r="F19" t="s">
        <v>81</v>
      </c>
      <c r="G19" s="129">
        <v>2.1631</v>
      </c>
      <c r="H19" s="129">
        <v>2.2488</v>
      </c>
      <c r="I19" s="129">
        <v>0.2673</v>
      </c>
      <c r="L19" s="129"/>
      <c r="M19" s="129"/>
      <c r="N19" s="129"/>
    </row>
    <row r="20" spans="1:14" ht="12.75">
      <c r="A20" t="s">
        <v>82</v>
      </c>
      <c r="B20" s="129">
        <v>8.385</v>
      </c>
      <c r="C20" s="129">
        <v>1.9767</v>
      </c>
      <c r="D20" s="129">
        <v>0.601</v>
      </c>
      <c r="E20" s="130"/>
      <c r="F20" t="s">
        <v>83</v>
      </c>
      <c r="G20" s="129">
        <v>2.127</v>
      </c>
      <c r="H20" s="129">
        <v>1.2077</v>
      </c>
      <c r="I20" s="129">
        <v>0.0463</v>
      </c>
      <c r="L20" s="129"/>
      <c r="M20" s="129"/>
      <c r="N20" s="129"/>
    </row>
    <row r="21" spans="1:14" ht="12.75">
      <c r="A21" t="s">
        <v>84</v>
      </c>
      <c r="B21" s="129">
        <v>8.2306</v>
      </c>
      <c r="C21" s="129">
        <v>4.713</v>
      </c>
      <c r="D21" s="129">
        <v>0.1675</v>
      </c>
      <c r="E21" s="130"/>
      <c r="F21" t="s">
        <v>66</v>
      </c>
      <c r="G21" s="129">
        <v>2.1083</v>
      </c>
      <c r="H21" s="129">
        <v>1.1095</v>
      </c>
      <c r="I21" s="129">
        <v>0.1724</v>
      </c>
      <c r="L21" s="129"/>
      <c r="M21" s="129"/>
      <c r="N21" s="129"/>
    </row>
    <row r="22" spans="1:14" ht="12.75">
      <c r="A22" t="s">
        <v>85</v>
      </c>
      <c r="B22" s="129">
        <v>8.1596</v>
      </c>
      <c r="C22" s="129">
        <v>4.954</v>
      </c>
      <c r="D22" s="129">
        <v>0.1052</v>
      </c>
      <c r="E22" s="130"/>
      <c r="F22" t="s">
        <v>86</v>
      </c>
      <c r="G22" s="129">
        <v>1.8165</v>
      </c>
      <c r="H22" s="129">
        <v>1.2043</v>
      </c>
      <c r="I22" s="129">
        <v>0.1051</v>
      </c>
      <c r="L22" s="129"/>
      <c r="M22" s="129"/>
      <c r="N22" s="129"/>
    </row>
    <row r="23" spans="1:14" ht="12.75">
      <c r="A23" t="s">
        <v>87</v>
      </c>
      <c r="B23" s="129">
        <v>8.1488</v>
      </c>
      <c r="C23" s="129">
        <v>6.6152</v>
      </c>
      <c r="D23" s="129">
        <v>0.7797</v>
      </c>
      <c r="E23" s="130"/>
      <c r="F23" t="s">
        <v>88</v>
      </c>
      <c r="G23" s="129">
        <v>1.6334</v>
      </c>
      <c r="H23" s="129">
        <v>-1.3119</v>
      </c>
      <c r="I23" s="129">
        <v>-0.9928</v>
      </c>
      <c r="L23" s="129"/>
      <c r="M23" s="129"/>
      <c r="N23" s="129"/>
    </row>
    <row r="24" spans="1:14" ht="12.75">
      <c r="A24" t="s">
        <v>89</v>
      </c>
      <c r="B24" s="129">
        <v>8.1295</v>
      </c>
      <c r="C24" s="129">
        <v>4.5149</v>
      </c>
      <c r="D24" s="129">
        <v>0.7093</v>
      </c>
      <c r="E24" s="130"/>
      <c r="F24" t="s">
        <v>90</v>
      </c>
      <c r="G24" s="129">
        <v>1.5095</v>
      </c>
      <c r="H24" s="129">
        <v>1.3835</v>
      </c>
      <c r="I24" s="129">
        <v>0.0123</v>
      </c>
      <c r="L24" s="129"/>
      <c r="M24" s="129"/>
      <c r="N24" s="129"/>
    </row>
    <row r="25" spans="1:14" ht="12.75">
      <c r="A25" t="s">
        <v>91</v>
      </c>
      <c r="B25" s="129">
        <v>8.0406</v>
      </c>
      <c r="C25" s="129">
        <v>5.1362</v>
      </c>
      <c r="D25" s="129">
        <v>0.4158</v>
      </c>
      <c r="E25" s="130"/>
      <c r="F25" t="s">
        <v>92</v>
      </c>
      <c r="G25" s="129">
        <v>1.4734</v>
      </c>
      <c r="H25" s="129">
        <v>1.1171</v>
      </c>
      <c r="I25" s="129">
        <v>0.0175</v>
      </c>
      <c r="L25" s="129"/>
      <c r="M25" s="129"/>
      <c r="N25" s="129"/>
    </row>
    <row r="26" spans="1:14" ht="12.75">
      <c r="A26" t="s">
        <v>93</v>
      </c>
      <c r="B26" s="129">
        <v>8.0106</v>
      </c>
      <c r="C26" s="129">
        <v>4.7432</v>
      </c>
      <c r="D26" s="129">
        <v>0.262</v>
      </c>
      <c r="E26" s="130"/>
      <c r="F26" t="s">
        <v>94</v>
      </c>
      <c r="G26" s="129">
        <v>1.3962</v>
      </c>
      <c r="H26" s="129">
        <v>-2.2639</v>
      </c>
      <c r="I26" s="129">
        <v>-0.2726</v>
      </c>
      <c r="L26" s="129"/>
      <c r="M26" s="129"/>
      <c r="N26" s="129"/>
    </row>
    <row r="27" spans="1:14" ht="12.75">
      <c r="A27" t="s">
        <v>95</v>
      </c>
      <c r="B27" s="129">
        <v>7.859</v>
      </c>
      <c r="C27" s="129">
        <v>2.5649</v>
      </c>
      <c r="D27" s="129">
        <v>-0.2212</v>
      </c>
      <c r="E27" s="130"/>
      <c r="F27" t="s">
        <v>96</v>
      </c>
      <c r="G27" s="129">
        <v>1.3202</v>
      </c>
      <c r="H27" s="129">
        <v>1.1308</v>
      </c>
      <c r="I27" s="129">
        <v>-0.0933</v>
      </c>
      <c r="L27" s="129"/>
      <c r="M27" s="129"/>
      <c r="N27" s="129"/>
    </row>
    <row r="28" spans="1:14" ht="12.75">
      <c r="A28" t="s">
        <v>97</v>
      </c>
      <c r="B28" s="129">
        <v>7.5182</v>
      </c>
      <c r="C28" s="129">
        <v>3.7352</v>
      </c>
      <c r="D28" s="129">
        <v>0.2672</v>
      </c>
      <c r="E28" s="130"/>
      <c r="F28" t="s">
        <v>98</v>
      </c>
      <c r="G28" s="129">
        <v>1.2763</v>
      </c>
      <c r="H28" s="129">
        <v>0.8504</v>
      </c>
      <c r="I28" s="129">
        <v>0.0465</v>
      </c>
      <c r="L28" s="129"/>
      <c r="M28" s="129"/>
      <c r="N28" s="129"/>
    </row>
    <row r="29" spans="1:14" ht="12.75">
      <c r="A29" t="s">
        <v>99</v>
      </c>
      <c r="B29" s="129">
        <v>7.4539</v>
      </c>
      <c r="C29" s="129">
        <v>2.8649</v>
      </c>
      <c r="D29" s="129">
        <v>0.0779</v>
      </c>
      <c r="E29" s="130"/>
      <c r="F29" t="s">
        <v>100</v>
      </c>
      <c r="G29" s="129">
        <v>0.6101</v>
      </c>
      <c r="H29" s="129">
        <v>0.5685</v>
      </c>
      <c r="I29" s="129">
        <v>0</v>
      </c>
      <c r="L29" s="129"/>
      <c r="M29" s="129"/>
      <c r="N29" s="129"/>
    </row>
    <row r="30" spans="1:14" ht="12.75">
      <c r="A30" t="s">
        <v>101</v>
      </c>
      <c r="B30" s="129">
        <v>7.2778</v>
      </c>
      <c r="C30" s="129">
        <v>3.8459</v>
      </c>
      <c r="D30" s="129">
        <v>1.4061</v>
      </c>
      <c r="E30" s="130"/>
      <c r="F30" t="s">
        <v>102</v>
      </c>
      <c r="G30" s="129">
        <v>0.5665</v>
      </c>
      <c r="H30" s="129">
        <v>-1.4829</v>
      </c>
      <c r="I30" s="129">
        <v>-0.4305</v>
      </c>
      <c r="L30" s="129"/>
      <c r="M30" s="129"/>
      <c r="N30" s="129"/>
    </row>
    <row r="31" spans="1:14" ht="12.75">
      <c r="A31" t="s">
        <v>103</v>
      </c>
      <c r="B31" s="129">
        <v>7.2338</v>
      </c>
      <c r="C31" s="129">
        <v>3.4922</v>
      </c>
      <c r="D31" s="129">
        <v>0.6755</v>
      </c>
      <c r="E31" s="130"/>
      <c r="F31" t="s">
        <v>104</v>
      </c>
      <c r="G31" s="129">
        <v>0.4488</v>
      </c>
      <c r="H31" s="129">
        <v>0.2947</v>
      </c>
      <c r="I31" s="129">
        <v>-0.5749</v>
      </c>
      <c r="L31" s="129"/>
      <c r="M31" s="129"/>
      <c r="N31" s="129"/>
    </row>
    <row r="32" spans="1:14" ht="12.75">
      <c r="A32" t="s">
        <v>105</v>
      </c>
      <c r="B32" s="129">
        <v>7.1312</v>
      </c>
      <c r="C32" s="129">
        <v>1.0822</v>
      </c>
      <c r="D32" s="129">
        <v>-0.1754</v>
      </c>
      <c r="E32" s="130"/>
      <c r="F32" t="s">
        <v>106</v>
      </c>
      <c r="G32" s="129">
        <v>0.3377</v>
      </c>
      <c r="H32" s="129">
        <v>-0.3485</v>
      </c>
      <c r="I32" s="129">
        <v>0.0649</v>
      </c>
      <c r="L32" s="129"/>
      <c r="M32" s="129"/>
      <c r="N32" s="129"/>
    </row>
    <row r="33" spans="1:14" ht="12.75">
      <c r="A33" t="s">
        <v>107</v>
      </c>
      <c r="B33" s="129">
        <v>6.9511</v>
      </c>
      <c r="C33" s="129">
        <v>4.2819</v>
      </c>
      <c r="D33" s="129">
        <v>-0.0835</v>
      </c>
      <c r="E33" s="130"/>
      <c r="F33" t="s">
        <v>108</v>
      </c>
      <c r="G33" s="129">
        <v>0.0822</v>
      </c>
      <c r="H33" s="129">
        <v>-2.0095</v>
      </c>
      <c r="I33" s="129">
        <v>-0.3443</v>
      </c>
      <c r="L33" s="129"/>
      <c r="M33" s="129"/>
      <c r="N33" s="129"/>
    </row>
    <row r="34" spans="1:14" ht="12.75">
      <c r="A34" t="s">
        <v>109</v>
      </c>
      <c r="B34" s="129">
        <v>6.358</v>
      </c>
      <c r="C34" s="129">
        <v>5.4194</v>
      </c>
      <c r="D34" s="129">
        <v>0.2573</v>
      </c>
      <c r="E34" s="130"/>
      <c r="F34" t="s">
        <v>110</v>
      </c>
      <c r="G34" s="129">
        <v>-1.0411</v>
      </c>
      <c r="H34" s="129">
        <v>1.0631</v>
      </c>
      <c r="I34" s="129">
        <v>0.3604</v>
      </c>
      <c r="L34" s="129"/>
      <c r="M34" s="129"/>
      <c r="N34" s="129"/>
    </row>
    <row r="35" spans="1:14" ht="12.75">
      <c r="A35" t="s">
        <v>111</v>
      </c>
      <c r="B35" s="129">
        <v>6.0441</v>
      </c>
      <c r="C35" s="129">
        <v>0.765</v>
      </c>
      <c r="D35" s="129">
        <v>-0.7278</v>
      </c>
      <c r="E35" s="130"/>
      <c r="F35" t="s">
        <v>112</v>
      </c>
      <c r="G35" s="129">
        <v>-1.7425</v>
      </c>
      <c r="H35" s="129">
        <v>-0.0179</v>
      </c>
      <c r="I35" s="129">
        <v>-1.5939</v>
      </c>
      <c r="L35" s="129"/>
      <c r="M35" s="129"/>
      <c r="N35" s="129"/>
    </row>
    <row r="36" spans="1:14" ht="12.75">
      <c r="A36" t="s">
        <v>113</v>
      </c>
      <c r="B36" s="129">
        <v>5.8658</v>
      </c>
      <c r="C36" s="129">
        <v>4.0741</v>
      </c>
      <c r="D36" s="129">
        <v>0.4324</v>
      </c>
      <c r="E36" s="130"/>
      <c r="F36" t="s">
        <v>114</v>
      </c>
      <c r="G36" s="129">
        <v>-2.2686</v>
      </c>
      <c r="H36" s="129">
        <v>-3.4857</v>
      </c>
      <c r="I36" s="129">
        <v>-0.0377</v>
      </c>
      <c r="L36" s="129"/>
      <c r="M36" s="129"/>
      <c r="N36" s="129"/>
    </row>
    <row r="37" spans="1:14" ht="12.75">
      <c r="A37" t="s">
        <v>115</v>
      </c>
      <c r="B37" s="129">
        <v>5.7536</v>
      </c>
      <c r="C37" s="129">
        <v>2.9542</v>
      </c>
      <c r="D37" s="129">
        <v>0.2816</v>
      </c>
      <c r="E37" s="130"/>
      <c r="F37" t="s">
        <v>116</v>
      </c>
      <c r="G37" s="129">
        <v>-2.9338</v>
      </c>
      <c r="H37" s="129">
        <v>1.3621</v>
      </c>
      <c r="I37" s="129">
        <v>-0.0743</v>
      </c>
      <c r="L37" s="129"/>
      <c r="M37" s="129"/>
      <c r="N37" s="129"/>
    </row>
    <row r="38" spans="1:14" ht="12.75">
      <c r="A38" t="s">
        <v>117</v>
      </c>
      <c r="B38" s="129">
        <v>5.5616</v>
      </c>
      <c r="C38" s="129">
        <v>3.8257</v>
      </c>
      <c r="D38" s="129">
        <v>0.4898</v>
      </c>
      <c r="E38" s="130"/>
      <c r="L38" s="129"/>
      <c r="M38" s="129"/>
      <c r="N38" s="129"/>
    </row>
    <row r="39" spans="1:14" ht="12.75">
      <c r="A39" t="s">
        <v>118</v>
      </c>
      <c r="B39" s="129">
        <v>5.4387</v>
      </c>
      <c r="C39" s="129">
        <v>2.0078</v>
      </c>
      <c r="D39" s="129">
        <v>-0.0007</v>
      </c>
      <c r="E39" s="130"/>
      <c r="F39" s="153" t="s">
        <v>32</v>
      </c>
      <c r="G39" s="155">
        <v>6.29</v>
      </c>
      <c r="H39" s="155">
        <v>5.61</v>
      </c>
      <c r="I39" s="155">
        <v>0.2</v>
      </c>
      <c r="L39" s="129"/>
      <c r="M39" s="129"/>
      <c r="N39" s="129"/>
    </row>
    <row r="40" spans="1:14" ht="12.75">
      <c r="A40" t="s">
        <v>119</v>
      </c>
      <c r="B40" s="129">
        <v>5.3834</v>
      </c>
      <c r="C40" s="129">
        <v>3.348</v>
      </c>
      <c r="D40" s="129">
        <v>0.0325</v>
      </c>
      <c r="E40" s="130"/>
      <c r="F40" s="154"/>
      <c r="G40" s="156"/>
      <c r="H40" s="156"/>
      <c r="I40" s="156"/>
      <c r="L40" s="129"/>
      <c r="M40" s="129"/>
      <c r="N40" s="129"/>
    </row>
    <row r="41" spans="1:14" ht="12.75">
      <c r="A41" t="s">
        <v>120</v>
      </c>
      <c r="B41" s="129">
        <v>5.305</v>
      </c>
      <c r="C41" s="129">
        <v>3.0379</v>
      </c>
      <c r="D41" s="129">
        <v>0.2456</v>
      </c>
      <c r="E41" s="130"/>
      <c r="F41" t="s">
        <v>121</v>
      </c>
      <c r="G41" s="129">
        <v>9.1879</v>
      </c>
      <c r="H41" s="129">
        <v>7.4266</v>
      </c>
      <c r="I41" s="129">
        <v>0.2625</v>
      </c>
      <c r="L41" s="129"/>
      <c r="M41" s="129"/>
      <c r="N41" s="129"/>
    </row>
    <row r="42" spans="1:14" ht="12.75">
      <c r="A42" t="s">
        <v>122</v>
      </c>
      <c r="B42" s="129">
        <v>5.2325</v>
      </c>
      <c r="C42" s="129">
        <v>2.2554</v>
      </c>
      <c r="D42" s="129">
        <v>0.696</v>
      </c>
      <c r="E42" s="130"/>
      <c r="F42" t="s">
        <v>123</v>
      </c>
      <c r="G42" s="129">
        <v>6.2087</v>
      </c>
      <c r="H42" s="129">
        <v>5.7021</v>
      </c>
      <c r="I42" s="129">
        <v>0.2332</v>
      </c>
      <c r="L42" s="129"/>
      <c r="M42" s="129"/>
      <c r="N42" s="129"/>
    </row>
    <row r="43" spans="1:14" ht="12.75">
      <c r="A43" t="s">
        <v>124</v>
      </c>
      <c r="B43" s="129">
        <v>5.1126</v>
      </c>
      <c r="C43" s="129">
        <v>2.3062</v>
      </c>
      <c r="D43" s="129">
        <v>0.6316</v>
      </c>
      <c r="E43" s="130"/>
      <c r="F43" t="s">
        <v>125</v>
      </c>
      <c r="G43" s="129">
        <v>6.147</v>
      </c>
      <c r="H43" s="129">
        <v>5.3934</v>
      </c>
      <c r="I43" s="129">
        <v>0.1586</v>
      </c>
      <c r="L43" s="129"/>
      <c r="M43" s="129"/>
      <c r="N43" s="129"/>
    </row>
    <row r="44" spans="1:14" ht="12.75">
      <c r="A44" t="s">
        <v>126</v>
      </c>
      <c r="B44" s="129">
        <v>5.097</v>
      </c>
      <c r="C44" s="129">
        <v>-2.4823</v>
      </c>
      <c r="D44" s="129">
        <v>-1.2615</v>
      </c>
      <c r="E44" s="130"/>
      <c r="F44" s="130"/>
      <c r="G44" s="131"/>
      <c r="H44" s="131"/>
      <c r="I44" s="131"/>
      <c r="L44" s="129"/>
      <c r="M44" s="129"/>
      <c r="N44" s="129"/>
    </row>
    <row r="45" spans="1:14" ht="12.75">
      <c r="A45" t="s">
        <v>127</v>
      </c>
      <c r="B45" s="129">
        <v>5.0825</v>
      </c>
      <c r="C45" s="129">
        <v>2.8439</v>
      </c>
      <c r="D45" s="129">
        <v>0.1415</v>
      </c>
      <c r="E45" s="130"/>
      <c r="F45" s="119" t="s">
        <v>33</v>
      </c>
      <c r="G45" s="127">
        <v>7.46</v>
      </c>
      <c r="H45" s="127">
        <v>5.51</v>
      </c>
      <c r="I45" s="127">
        <v>0.31</v>
      </c>
      <c r="L45" s="129"/>
      <c r="M45" s="129"/>
      <c r="N45" s="129"/>
    </row>
    <row r="46" spans="1:14" ht="12.75">
      <c r="A46" t="s">
        <v>128</v>
      </c>
      <c r="B46" s="129">
        <v>4.8481</v>
      </c>
      <c r="C46" s="129">
        <v>0.2182</v>
      </c>
      <c r="D46" s="129">
        <v>-2.0142</v>
      </c>
      <c r="E46" s="132"/>
      <c r="F46" t="s">
        <v>129</v>
      </c>
      <c r="G46" s="129">
        <v>12.1671</v>
      </c>
      <c r="H46" s="129">
        <v>8.0999</v>
      </c>
      <c r="I46" s="129">
        <v>0.0171</v>
      </c>
      <c r="L46" s="129"/>
      <c r="M46" s="129"/>
      <c r="N46" s="129"/>
    </row>
    <row r="47" spans="1:14" ht="12.75">
      <c r="A47" t="s">
        <v>130</v>
      </c>
      <c r="B47" s="129">
        <v>4.7226</v>
      </c>
      <c r="C47" s="129">
        <v>2.764</v>
      </c>
      <c r="D47" s="129">
        <v>0</v>
      </c>
      <c r="E47" s="132"/>
      <c r="F47" t="s">
        <v>131</v>
      </c>
      <c r="G47" s="129">
        <v>12.0159</v>
      </c>
      <c r="H47" s="129">
        <v>9.0822</v>
      </c>
      <c r="I47" s="129">
        <v>0.8644</v>
      </c>
      <c r="L47" s="129"/>
      <c r="M47" s="129"/>
      <c r="N47" s="129"/>
    </row>
    <row r="48" spans="1:14" ht="12.75">
      <c r="A48" t="s">
        <v>132</v>
      </c>
      <c r="B48" s="129">
        <v>4.609</v>
      </c>
      <c r="C48" s="129">
        <v>3.0055</v>
      </c>
      <c r="D48" s="129">
        <v>-0.526</v>
      </c>
      <c r="E48" s="132"/>
      <c r="F48" t="s">
        <v>133</v>
      </c>
      <c r="G48" s="129">
        <v>10.2825</v>
      </c>
      <c r="H48" s="129">
        <v>9.0972</v>
      </c>
      <c r="I48" s="129">
        <v>0.5011</v>
      </c>
      <c r="L48" s="129"/>
      <c r="M48" s="129"/>
      <c r="N48" s="129"/>
    </row>
    <row r="49" spans="1:14" ht="12.75">
      <c r="A49" t="s">
        <v>134</v>
      </c>
      <c r="B49" s="129">
        <v>4.4616</v>
      </c>
      <c r="C49" s="129">
        <v>1.8186</v>
      </c>
      <c r="D49" s="129">
        <v>-0.3589</v>
      </c>
      <c r="E49" s="132"/>
      <c r="F49" t="s">
        <v>135</v>
      </c>
      <c r="G49" s="129">
        <v>9.4089</v>
      </c>
      <c r="H49" s="129">
        <v>7.9874</v>
      </c>
      <c r="I49" s="129">
        <v>0.7054</v>
      </c>
      <c r="L49" s="129"/>
      <c r="M49" s="129"/>
      <c r="N49" s="129"/>
    </row>
    <row r="50" spans="1:14" ht="12.75">
      <c r="A50" t="s">
        <v>136</v>
      </c>
      <c r="B50" s="129">
        <v>4.4275</v>
      </c>
      <c r="C50" s="129">
        <v>4.0138</v>
      </c>
      <c r="D50" s="129">
        <v>1.9032</v>
      </c>
      <c r="E50" s="132"/>
      <c r="F50" t="s">
        <v>137</v>
      </c>
      <c r="G50" s="129">
        <v>9.254</v>
      </c>
      <c r="H50" s="129">
        <v>3.7712</v>
      </c>
      <c r="I50" s="129">
        <v>0.6251</v>
      </c>
      <c r="L50" s="129"/>
      <c r="M50" s="129"/>
      <c r="N50" s="129"/>
    </row>
    <row r="51" spans="1:14" ht="12.75">
      <c r="A51" t="s">
        <v>138</v>
      </c>
      <c r="B51" s="129">
        <v>4.3415</v>
      </c>
      <c r="C51" s="129">
        <v>1.4471</v>
      </c>
      <c r="D51" s="129">
        <v>0.4217</v>
      </c>
      <c r="E51" s="132"/>
      <c r="F51" t="s">
        <v>139</v>
      </c>
      <c r="G51" s="129">
        <v>8.7154</v>
      </c>
      <c r="H51" s="129">
        <v>6.8488</v>
      </c>
      <c r="I51" s="129">
        <v>0.1312</v>
      </c>
      <c r="L51" s="129"/>
      <c r="M51" s="129"/>
      <c r="N51" s="129"/>
    </row>
    <row r="52" spans="1:14" ht="12.75">
      <c r="A52" t="s">
        <v>140</v>
      </c>
      <c r="B52" s="129">
        <v>4.3154</v>
      </c>
      <c r="C52" s="129">
        <v>3.9161</v>
      </c>
      <c r="D52" s="129">
        <v>0.0143</v>
      </c>
      <c r="E52" s="132"/>
      <c r="F52" t="s">
        <v>141</v>
      </c>
      <c r="G52" s="129">
        <v>8.0565</v>
      </c>
      <c r="H52" s="129">
        <v>6.5008</v>
      </c>
      <c r="I52" s="129">
        <v>0</v>
      </c>
      <c r="L52" s="129"/>
      <c r="M52" s="129"/>
      <c r="N52" s="129"/>
    </row>
    <row r="53" spans="1:14" ht="12.75">
      <c r="A53" t="s">
        <v>142</v>
      </c>
      <c r="B53" s="129">
        <v>4.2368</v>
      </c>
      <c r="C53" s="129">
        <v>1.4137</v>
      </c>
      <c r="D53" s="129">
        <v>-0.0971</v>
      </c>
      <c r="E53" s="132"/>
      <c r="F53" t="s">
        <v>143</v>
      </c>
      <c r="G53" s="129">
        <v>5.7655</v>
      </c>
      <c r="H53" s="129">
        <v>3.7103</v>
      </c>
      <c r="I53" s="129">
        <v>0</v>
      </c>
      <c r="L53" s="129"/>
      <c r="M53" s="129"/>
      <c r="N53" s="129"/>
    </row>
    <row r="54" spans="1:14" ht="12.75">
      <c r="A54" t="s">
        <v>144</v>
      </c>
      <c r="B54" s="129">
        <v>4.1216</v>
      </c>
      <c r="C54" s="129">
        <v>3.0057</v>
      </c>
      <c r="D54" s="129">
        <v>0.1697</v>
      </c>
      <c r="E54" s="132"/>
      <c r="F54" t="s">
        <v>145</v>
      </c>
      <c r="G54" s="129">
        <v>4.4853</v>
      </c>
      <c r="H54" s="129">
        <v>4.1497</v>
      </c>
      <c r="I54" s="129">
        <v>1.0448</v>
      </c>
      <c r="L54" s="129"/>
      <c r="M54" s="129"/>
      <c r="N54" s="129"/>
    </row>
    <row r="55" spans="1:14" ht="12.75">
      <c r="A55" t="s">
        <v>146</v>
      </c>
      <c r="B55" s="129">
        <v>4.1072</v>
      </c>
      <c r="C55" s="129">
        <v>2.605</v>
      </c>
      <c r="D55" s="129">
        <v>-0.3644</v>
      </c>
      <c r="E55" s="132"/>
      <c r="F55" t="s">
        <v>147</v>
      </c>
      <c r="G55" s="129">
        <v>3.9464</v>
      </c>
      <c r="H55" s="129">
        <v>3.113</v>
      </c>
      <c r="I55" s="129">
        <v>0</v>
      </c>
      <c r="L55" s="129"/>
      <c r="M55" s="129"/>
      <c r="N55" s="129"/>
    </row>
    <row r="56" spans="1:14" ht="12.75">
      <c r="A56" t="s">
        <v>148</v>
      </c>
      <c r="B56" s="129">
        <v>3.9257</v>
      </c>
      <c r="C56" s="129">
        <v>3.5728</v>
      </c>
      <c r="D56" s="129">
        <v>0.1576</v>
      </c>
      <c r="E56" s="132"/>
      <c r="F56" t="s">
        <v>149</v>
      </c>
      <c r="G56" s="129">
        <v>3.8375</v>
      </c>
      <c r="H56" s="129">
        <v>1.416</v>
      </c>
      <c r="I56" s="129">
        <v>0.0018</v>
      </c>
      <c r="L56" s="129"/>
      <c r="M56" s="129"/>
      <c r="N56" s="129"/>
    </row>
    <row r="57" spans="1:14" ht="12.75">
      <c r="A57" t="s">
        <v>150</v>
      </c>
      <c r="B57" s="129">
        <v>3.858</v>
      </c>
      <c r="C57" s="129">
        <v>2.0468</v>
      </c>
      <c r="D57" s="129">
        <v>-0.5772</v>
      </c>
      <c r="E57" s="132"/>
      <c r="F57" t="s">
        <v>151</v>
      </c>
      <c r="G57" s="129">
        <v>2.1212</v>
      </c>
      <c r="H57" s="129">
        <v>-0.1018</v>
      </c>
      <c r="I57" s="129">
        <v>-0.0156</v>
      </c>
      <c r="L57" s="129"/>
      <c r="M57" s="129"/>
      <c r="N57" s="129"/>
    </row>
    <row r="58" spans="1:14" ht="12.75">
      <c r="A58" s="133" t="s">
        <v>152</v>
      </c>
      <c r="B58" s="134">
        <v>3.8567</v>
      </c>
      <c r="C58" s="134">
        <v>2.0202</v>
      </c>
      <c r="D58" s="134">
        <v>0.0934</v>
      </c>
      <c r="E58" s="135"/>
      <c r="F58" s="133" t="s">
        <v>153</v>
      </c>
      <c r="G58" s="134">
        <v>-0.5134</v>
      </c>
      <c r="H58" s="134">
        <v>-0.3668</v>
      </c>
      <c r="I58" s="134">
        <v>0.1847</v>
      </c>
      <c r="L58" s="129"/>
      <c r="M58" s="129"/>
      <c r="N58" s="129"/>
    </row>
    <row r="59" spans="1:14" ht="12.75">
      <c r="A59" s="136" t="s">
        <v>154</v>
      </c>
      <c r="B59" s="122"/>
      <c r="C59" s="122"/>
      <c r="D59" s="122"/>
      <c r="E59" s="121"/>
      <c r="F59" s="121"/>
      <c r="G59" s="122"/>
      <c r="H59" s="122"/>
      <c r="I59" s="122"/>
      <c r="L59" s="129"/>
      <c r="M59" s="129"/>
      <c r="N59" s="129"/>
    </row>
    <row r="60" spans="12:14" ht="12.75">
      <c r="L60" s="129"/>
      <c r="M60" s="129"/>
      <c r="N60" s="129"/>
    </row>
    <row r="61" spans="12:14" ht="12.75">
      <c r="L61" s="129"/>
      <c r="M61" s="129"/>
      <c r="N61" s="129"/>
    </row>
    <row r="62" spans="12:14" ht="12.75">
      <c r="L62" s="129"/>
      <c r="M62" s="129"/>
      <c r="N62" s="129"/>
    </row>
    <row r="63" spans="12:14" ht="12.75">
      <c r="L63" s="129"/>
      <c r="M63" s="129"/>
      <c r="N63" s="129"/>
    </row>
    <row r="64" spans="12:14" ht="12.75">
      <c r="L64" s="129"/>
      <c r="M64" s="129"/>
      <c r="N64" s="129"/>
    </row>
    <row r="65" spans="12:14" ht="12.75">
      <c r="L65" s="129"/>
      <c r="M65" s="129"/>
      <c r="N65" s="129"/>
    </row>
    <row r="66" spans="12:14" ht="12.75">
      <c r="L66" s="129"/>
      <c r="M66" s="129"/>
      <c r="N66" s="129"/>
    </row>
    <row r="67" spans="12:14" ht="12.75">
      <c r="L67" s="129"/>
      <c r="M67" s="129"/>
      <c r="N67" s="129"/>
    </row>
    <row r="68" spans="12:14" ht="12.75">
      <c r="L68" s="129"/>
      <c r="M68" s="129"/>
      <c r="N68" s="129"/>
    </row>
    <row r="69" spans="12:14" ht="12.75">
      <c r="L69" s="129"/>
      <c r="M69" s="129"/>
      <c r="N69" s="129"/>
    </row>
    <row r="70" spans="12:14" ht="12.75">
      <c r="L70" s="129"/>
      <c r="M70" s="129"/>
      <c r="N70" s="129"/>
    </row>
    <row r="71" spans="12:14" ht="12.75">
      <c r="L71" s="129"/>
      <c r="M71" s="129"/>
      <c r="N71" s="129"/>
    </row>
    <row r="72" spans="12:14" ht="12.75">
      <c r="L72" s="129"/>
      <c r="M72" s="129"/>
      <c r="N72" s="129"/>
    </row>
    <row r="73" spans="12:14" ht="12.75">
      <c r="L73" s="129"/>
      <c r="M73" s="129"/>
      <c r="N73" s="129"/>
    </row>
    <row r="74" spans="12:14" ht="12.75">
      <c r="L74" s="129"/>
      <c r="M74" s="129"/>
      <c r="N74" s="129"/>
    </row>
    <row r="75" spans="12:14" ht="12.75">
      <c r="L75" s="129"/>
      <c r="M75" s="129"/>
      <c r="N75" s="129"/>
    </row>
    <row r="76" spans="12:14" ht="12.75">
      <c r="L76" s="129"/>
      <c r="M76" s="129"/>
      <c r="N76" s="129"/>
    </row>
    <row r="77" spans="12:14" ht="12.75">
      <c r="L77" s="129"/>
      <c r="M77" s="129"/>
      <c r="N77" s="129"/>
    </row>
    <row r="78" spans="12:14" ht="12.75">
      <c r="L78" s="129"/>
      <c r="M78" s="129"/>
      <c r="N78" s="129"/>
    </row>
    <row r="79" spans="12:14" ht="12.75">
      <c r="L79" s="129"/>
      <c r="M79" s="129"/>
      <c r="N79" s="129"/>
    </row>
    <row r="80" spans="12:14" ht="12.75">
      <c r="L80" s="129"/>
      <c r="M80" s="129"/>
      <c r="N80" s="129"/>
    </row>
    <row r="81" spans="12:14" ht="12.75">
      <c r="L81" s="129"/>
      <c r="M81" s="129"/>
      <c r="N81" s="129"/>
    </row>
    <row r="82" spans="12:14" ht="12.75">
      <c r="L82" s="129"/>
      <c r="M82" s="129"/>
      <c r="N82" s="129"/>
    </row>
    <row r="83" spans="12:14" ht="12.75">
      <c r="L83" s="129"/>
      <c r="M83" s="129"/>
      <c r="N83" s="129"/>
    </row>
    <row r="84" spans="12:14" ht="12.75">
      <c r="L84" s="129"/>
      <c r="M84" s="129"/>
      <c r="N84" s="129"/>
    </row>
    <row r="85" spans="12:14" ht="12.75">
      <c r="L85" s="129"/>
      <c r="M85" s="129"/>
      <c r="N85" s="129"/>
    </row>
    <row r="86" spans="12:14" ht="12.75">
      <c r="L86" s="129"/>
      <c r="M86" s="129"/>
      <c r="N86" s="129"/>
    </row>
    <row r="87" spans="12:14" ht="12.75">
      <c r="L87" s="129"/>
      <c r="M87" s="129"/>
      <c r="N87" s="129"/>
    </row>
    <row r="88" spans="12:14" ht="12.75">
      <c r="L88" s="129"/>
      <c r="M88" s="129"/>
      <c r="N88" s="129"/>
    </row>
    <row r="89" spans="12:14" ht="12.75">
      <c r="L89" s="129"/>
      <c r="M89" s="129"/>
      <c r="N89" s="129"/>
    </row>
    <row r="90" spans="12:14" ht="12.75">
      <c r="L90" s="129"/>
      <c r="M90" s="129"/>
      <c r="N90" s="129"/>
    </row>
  </sheetData>
  <mergeCells count="8">
    <mergeCell ref="F39:F40"/>
    <mergeCell ref="G39:G40"/>
    <mergeCell ref="H39:H40"/>
    <mergeCell ref="I39:I40"/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Dane</cp:lastModifiedBy>
  <dcterms:created xsi:type="dcterms:W3CDTF">2007-07-12T21:06:05Z</dcterms:created>
  <dcterms:modified xsi:type="dcterms:W3CDTF">2007-07-18T15:58:14Z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