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'Anexo1'!$A$4:$L$23</definedName>
    <definedName name="_xlnm.Print_Area" localSheetId="1">'Anexo2'!$A$3:$L$24</definedName>
    <definedName name="_xlnm.Print_Area" localSheetId="2">'Anexo3'!$A$3:$J$13</definedName>
    <definedName name="_xlnm.Print_Area" localSheetId="3">'Anexo4'!$A$2:$M$24</definedName>
    <definedName name="_xlnm.Print_Area" localSheetId="4">'Anexo5'!$A$5:$K$21</definedName>
    <definedName name="_xlnm.Print_Area" localSheetId="5">'Anexo6'!$A$2:$G$59</definedName>
  </definedNames>
  <calcPr fullCalcOnLoad="1"/>
</workbook>
</file>

<file path=xl/sharedStrings.xml><?xml version="1.0" encoding="utf-8"?>
<sst xmlns="http://schemas.openxmlformats.org/spreadsheetml/2006/main" count="266" uniqueCount="174">
  <si>
    <t>A1. ICCV. Variación mensual y anual,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</si>
  <si>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</si>
  <si>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</si>
  <si>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</si>
  <si>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</si>
  <si>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</si>
  <si>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</si>
  <si>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Año corrido</t>
  </si>
  <si>
    <t>Anual</t>
  </si>
  <si>
    <t>* VIS a partir de 2000</t>
  </si>
  <si>
    <t>- - No aplica o no se investiga</t>
  </si>
  <si>
    <t>A2. ICCV. Variación mensual y anual, total nacional y por tipos de vivienda, según ciudades</t>
  </si>
  <si>
    <t>Vivienda de interés social</t>
  </si>
  <si>
    <t>Ciudades</t>
  </si>
  <si>
    <t>A3. ICCV. Variación, contribución y participación mensual y anual,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</si>
  <si>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</si>
  <si>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</si>
  <si>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</si>
  <si>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</si>
  <si>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</si>
  <si>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</si>
  <si>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 y anual, por tipos de vivienda,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</si>
  <si>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</si>
  <si>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</si>
  <si>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</si>
  <si>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</si>
  <si>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</si>
  <si>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</si>
  <si>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</si>
  <si>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</si>
  <si>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</si>
  <si>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</si>
  <si>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</si>
  <si>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 y anual,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</si>
  <si>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</si>
  <si>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</si>
  <si>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</si>
  <si>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</si>
  <si>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</si>
  <si>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</si>
  <si>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</si>
  <si>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</si>
  <si>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</si>
  <si>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</si>
  <si>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</si>
  <si>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</si>
  <si>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</si>
  <si>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 y anual, según grupos e insumos</t>
  </si>
  <si>
    <t>Enero  2009</t>
  </si>
  <si>
    <t>Grupos e insumos</t>
  </si>
  <si>
    <t>Variación porcentual</t>
  </si>
  <si>
    <t>Cemento blanco</t>
  </si>
  <si>
    <t>Alambres</t>
  </si>
  <si>
    <t>Cintas</t>
  </si>
  <si>
    <t>Pavimento</t>
  </si>
  <si>
    <t>Enchapes</t>
  </si>
  <si>
    <t>Cemento gris</t>
  </si>
  <si>
    <t>Cerraduras</t>
  </si>
  <si>
    <t>Mallas</t>
  </si>
  <si>
    <t>Piso de vinilo</t>
  </si>
  <si>
    <t>Tubería gas</t>
  </si>
  <si>
    <t>Vidrios</t>
  </si>
  <si>
    <t>Recebo común</t>
  </si>
  <si>
    <t>Estucos</t>
  </si>
  <si>
    <t>Lubricantes</t>
  </si>
  <si>
    <t>Equipos baño</t>
  </si>
  <si>
    <t>Puertas con marco metálica</t>
  </si>
  <si>
    <t>Accesorios sanitarios</t>
  </si>
  <si>
    <t>Agua</t>
  </si>
  <si>
    <t>Contadores</t>
  </si>
  <si>
    <t>Ascensores</t>
  </si>
  <si>
    <t>Accesorios hidráulicos</t>
  </si>
  <si>
    <t>Geotextiles</t>
  </si>
  <si>
    <t>Maderas de construcción</t>
  </si>
  <si>
    <t>Accesorios cubierta</t>
  </si>
  <si>
    <t>Pinturas</t>
  </si>
  <si>
    <t>Marcos ventanas metálica</t>
  </si>
  <si>
    <t>Incrustaciones</t>
  </si>
  <si>
    <t>Nomenclatura</t>
  </si>
  <si>
    <t>Equipos de cocina</t>
  </si>
  <si>
    <t>Impermeabilizantes</t>
  </si>
  <si>
    <t>Transformadores</t>
  </si>
  <si>
    <t>Divisiones baño</t>
  </si>
  <si>
    <t>Concretos</t>
  </si>
  <si>
    <t>Puntillas</t>
  </si>
  <si>
    <t>Griferías</t>
  </si>
  <si>
    <t>Juegos infantiles</t>
  </si>
  <si>
    <t>Soldaduras</t>
  </si>
  <si>
    <t>Equipo de presión</t>
  </si>
  <si>
    <t>Closets</t>
  </si>
  <si>
    <t>Aditivos</t>
  </si>
  <si>
    <t>Lavaplatos</t>
  </si>
  <si>
    <t>Piedra</t>
  </si>
  <si>
    <t>Lámparas</t>
  </si>
  <si>
    <t>Tejas</t>
  </si>
  <si>
    <t>Limpiadores</t>
  </si>
  <si>
    <t>Granitos</t>
  </si>
  <si>
    <t>Tubería sanitaria</t>
  </si>
  <si>
    <t>Citófonos</t>
  </si>
  <si>
    <t>Morteros</t>
  </si>
  <si>
    <t>Tubería hidráulica</t>
  </si>
  <si>
    <t>Tanques</t>
  </si>
  <si>
    <t>Herrajes</t>
  </si>
  <si>
    <t>Tubería conduit pvc</t>
  </si>
  <si>
    <t>Muebles</t>
  </si>
  <si>
    <t>Tableros</t>
  </si>
  <si>
    <t>Lavamanos</t>
  </si>
  <si>
    <t>Canales y bajantes</t>
  </si>
  <si>
    <t>Sistema de aire acondicionado</t>
  </si>
  <si>
    <t>Accesorios eléctricos</t>
  </si>
  <si>
    <t>Sanitarios</t>
  </si>
  <si>
    <t>Adhesivo para enchape</t>
  </si>
  <si>
    <t>Cables y alambres</t>
  </si>
  <si>
    <t>Postes</t>
  </si>
  <si>
    <t>Alfombras</t>
  </si>
  <si>
    <t>Polietilenos</t>
  </si>
  <si>
    <t>Arena</t>
  </si>
  <si>
    <t>Oficial</t>
  </si>
  <si>
    <t>Domo acrílico</t>
  </si>
  <si>
    <t>Maestro general</t>
  </si>
  <si>
    <t>Puertas con marco madera</t>
  </si>
  <si>
    <t>Ayudante</t>
  </si>
  <si>
    <t>Rejillas</t>
  </si>
  <si>
    <t>Cielo rasos</t>
  </si>
  <si>
    <t>Accesorios gas</t>
  </si>
  <si>
    <t>Volqueta</t>
  </si>
  <si>
    <t>Hierros y aceros</t>
  </si>
  <si>
    <t>Pluma grúa</t>
  </si>
  <si>
    <t>Casetón</t>
  </si>
  <si>
    <t>Retroexcavadora</t>
  </si>
  <si>
    <t>Pegantes</t>
  </si>
  <si>
    <t>Alquiler andamios</t>
  </si>
  <si>
    <t>Calentadores</t>
  </si>
  <si>
    <t>Cargador</t>
  </si>
  <si>
    <t>Antena de televisión</t>
  </si>
  <si>
    <t>Vibrador</t>
  </si>
  <si>
    <t>Cocina integral</t>
  </si>
  <si>
    <t>Vibrocompactador</t>
  </si>
  <si>
    <t>Lavaderos</t>
  </si>
  <si>
    <t>Planta eléctrica</t>
  </si>
  <si>
    <t>Gravas</t>
  </si>
  <si>
    <t>Mezcladora</t>
  </si>
  <si>
    <t>Perfiles</t>
  </si>
  <si>
    <t>Compresor</t>
  </si>
  <si>
    <t>Ladrillos</t>
  </si>
  <si>
    <t>Formaleta</t>
  </si>
  <si>
    <t>Equipo contra incendio</t>
  </si>
  <si>
    <t>Herramienta menor</t>
  </si>
  <si>
    <t>Bloques</t>
  </si>
  <si>
    <t>Pulidora</t>
  </si>
  <si>
    <t>Fuente: DANE</t>
  </si>
  <si>
    <t>Nacional</t>
  </si>
  <si>
    <t>2007</t>
  </si>
  <si>
    <t>2008</t>
  </si>
  <si>
    <t>2009</t>
  </si>
  <si>
    <t>Enero 2009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</si>
  <si>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</si>
  <si>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</si>
  <si>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</si>
  <si>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</si>
  <si>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</si>
  <si>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</si>
  <si>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</si>
  <si>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</si>
  <si>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</si>
  <si>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</si>
  <si>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</si>
  <si>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</si>
  <si>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</si>
  <si>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</si>
  <si>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</si>
  <si>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</si>
  <si>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/>
  </si>
  <si>
    <t>1998 - 2009 (enero)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</si>
</sst>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sz val="7"/>
      <name val="AvantGarde Bk BT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2" fontId="5" fillId="0" borderId="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1" fontId="18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6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2" fontId="6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2" fontId="5" fillId="3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2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19" fillId="3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tabSelected="1" workbookViewId="0" topLeftCell="A1">
      <pane ySplit="8" topLeftCell="BM9" activePane="bottomLeft" state="frozen"/>
      <selection pane="topLeft" activeCell="A20" sqref="A20:P20"/>
      <selection pane="bottomLeft" activeCell="I28" sqref="I28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3" width="7.28125" style="2" customWidth="1"/>
    <col min="4" max="4" width="1.1484375" style="2" customWidth="1"/>
    <col min="5" max="5" width="7.8515625" style="2" customWidth="1"/>
    <col min="6" max="6" width="7.28125" style="2" customWidth="1"/>
    <col min="7" max="7" width="1.1484375" style="2" customWidth="1"/>
    <col min="8" max="8" width="7.8515625" style="2" customWidth="1"/>
    <col min="9" max="9" width="7.28125" style="3" customWidth="1"/>
    <col min="10" max="10" width="1.1484375" style="3" customWidth="1"/>
    <col min="11" max="11" width="9.57421875" style="3" customWidth="1"/>
    <col min="12" max="12" width="9.7109375" style="3" customWidth="1"/>
    <col min="13" max="13" width="7.28125" style="4" customWidth="1"/>
    <col min="14" max="21" width="7.28125" style="5" customWidth="1"/>
    <col min="22" max="26" width="7.28125" style="6" customWidth="1"/>
    <col min="27" max="40" width="7.28125" style="2" customWidth="1"/>
    <col min="41" max="16384" width="11.421875" style="2" customWidth="1"/>
  </cols>
  <sheetData>
    <row r="1" ht="11.25">
      <c r="A1" s="1"/>
    </row>
    <row r="2" ht="11.25" customHeight="1" hidden="1">
      <c r="A2" s="1"/>
    </row>
    <row r="3" spans="1:12" ht="11.25" customHeight="1" hidden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1.25" customHeight="1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1.25" customHeight="1">
      <c r="A5" s="148" t="s">
        <v>173</v>
      </c>
      <c r="B5" s="148"/>
      <c r="C5" s="148"/>
      <c r="D5" s="120"/>
      <c r="E5" s="148"/>
      <c r="F5" s="91"/>
      <c r="G5" s="148"/>
      <c r="H5" s="148"/>
      <c r="I5" s="148"/>
      <c r="J5" s="148"/>
      <c r="K5" s="148"/>
      <c r="L5" s="148"/>
    </row>
    <row r="6" spans="1:13" ht="11.25">
      <c r="A6" s="8"/>
      <c r="B6" s="92" t="s">
        <v>1</v>
      </c>
      <c r="C6" s="92"/>
      <c r="D6" s="9"/>
      <c r="E6" s="92" t="s">
        <v>2</v>
      </c>
      <c r="F6" s="92"/>
      <c r="G6" s="9"/>
      <c r="H6" s="92" t="s">
        <v>3</v>
      </c>
      <c r="I6" s="92"/>
      <c r="J6" s="9"/>
      <c r="K6" s="92" t="s">
        <v>4</v>
      </c>
      <c r="L6" s="92"/>
      <c r="M6" s="10"/>
    </row>
    <row r="7" spans="1:13" ht="12.75" customHeight="1">
      <c r="A7" s="11" t="s">
        <v>5</v>
      </c>
      <c r="B7" s="149" t="s">
        <v>6</v>
      </c>
      <c r="C7" s="144" t="s">
        <v>8</v>
      </c>
      <c r="D7" s="14"/>
      <c r="E7" s="149" t="s">
        <v>6</v>
      </c>
      <c r="F7" s="144" t="s">
        <v>8</v>
      </c>
      <c r="G7" s="14"/>
      <c r="H7" s="149" t="s">
        <v>6</v>
      </c>
      <c r="I7" s="144" t="s">
        <v>8</v>
      </c>
      <c r="J7" s="14"/>
      <c r="K7" s="149" t="s">
        <v>6</v>
      </c>
      <c r="L7" s="144" t="s">
        <v>8</v>
      </c>
      <c r="M7" s="10"/>
    </row>
    <row r="8" spans="1:13" ht="11.25">
      <c r="A8" s="15"/>
      <c r="B8" s="150"/>
      <c r="C8" s="145"/>
      <c r="D8" s="17"/>
      <c r="E8" s="150"/>
      <c r="F8" s="145"/>
      <c r="G8" s="17"/>
      <c r="H8" s="150"/>
      <c r="I8" s="145"/>
      <c r="J8" s="17"/>
      <c r="K8" s="150"/>
      <c r="L8" s="145"/>
      <c r="M8" s="10"/>
    </row>
    <row r="9" spans="1:13" ht="14.25" customHeight="1">
      <c r="A9" s="8">
        <v>1998</v>
      </c>
      <c r="B9" s="18">
        <v>3.4896789420447174</v>
      </c>
      <c r="C9" s="18">
        <v>17.11996269052208</v>
      </c>
      <c r="D9" s="18"/>
      <c r="E9" s="18">
        <v>3.9077585097188186</v>
      </c>
      <c r="F9" s="18">
        <v>16.893541313252523</v>
      </c>
      <c r="G9" s="18"/>
      <c r="H9" s="18">
        <v>3.2861543113059604</v>
      </c>
      <c r="I9" s="18">
        <v>17.231468771448224</v>
      </c>
      <c r="J9" s="18"/>
      <c r="K9" s="19" t="s">
        <v>171</v>
      </c>
      <c r="L9" s="19" t="s">
        <v>171</v>
      </c>
      <c r="M9" s="10"/>
    </row>
    <row r="10" spans="1:13" ht="14.25" customHeight="1">
      <c r="A10" s="11">
        <v>1999</v>
      </c>
      <c r="B10" s="19">
        <v>2.311406252506309</v>
      </c>
      <c r="C10" s="19">
        <v>15.448243407120547</v>
      </c>
      <c r="D10" s="19"/>
      <c r="E10" s="19">
        <v>2.5533729156139646</v>
      </c>
      <c r="F10" s="19">
        <v>14.938765397140019</v>
      </c>
      <c r="G10" s="19"/>
      <c r="H10" s="19">
        <v>2.1946056012540622</v>
      </c>
      <c r="I10" s="19">
        <v>15.695781038457302</v>
      </c>
      <c r="J10" s="19"/>
      <c r="K10" s="19" t="s">
        <v>171</v>
      </c>
      <c r="L10" s="19" t="s">
        <v>171</v>
      </c>
      <c r="M10" s="10"/>
    </row>
    <row r="11" spans="1:12" ht="14.25" customHeight="1">
      <c r="A11" s="11">
        <v>2000</v>
      </c>
      <c r="B11" s="19">
        <v>1.7557000000000045</v>
      </c>
      <c r="C11" s="19">
        <v>9.542442313119254</v>
      </c>
      <c r="D11" s="19"/>
      <c r="E11" s="19">
        <v>1.928200000000004</v>
      </c>
      <c r="F11" s="19">
        <v>9.95124963276616</v>
      </c>
      <c r="G11" s="19"/>
      <c r="H11" s="19">
        <v>1.6543999999999954</v>
      </c>
      <c r="I11" s="19">
        <v>9.32706712842162</v>
      </c>
      <c r="J11" s="19"/>
      <c r="K11" s="19">
        <v>2.0250000000000057</v>
      </c>
      <c r="L11" s="19" t="s">
        <v>171</v>
      </c>
    </row>
    <row r="12" spans="1:12" ht="14.25" customHeight="1">
      <c r="A12" s="11">
        <v>2001</v>
      </c>
      <c r="B12" s="19">
        <v>2.6711472141765515</v>
      </c>
      <c r="C12" s="19">
        <v>10.589743247798397</v>
      </c>
      <c r="D12" s="19"/>
      <c r="E12" s="19">
        <v>2.902084470309934</v>
      </c>
      <c r="F12" s="19">
        <v>10.690166224852387</v>
      </c>
      <c r="G12" s="19"/>
      <c r="H12" s="19">
        <v>2.535639662160081</v>
      </c>
      <c r="I12" s="19">
        <v>10.530856991925587</v>
      </c>
      <c r="J12" s="19"/>
      <c r="K12" s="19">
        <v>2.9674428710380174</v>
      </c>
      <c r="L12" s="19">
        <v>10.222606919872575</v>
      </c>
    </row>
    <row r="13" spans="1:12" ht="14.25" customHeight="1">
      <c r="A13" s="11">
        <v>2002</v>
      </c>
      <c r="B13" s="19">
        <v>1.0661277207151447</v>
      </c>
      <c r="C13" s="19">
        <v>6.557198719303188</v>
      </c>
      <c r="D13" s="19"/>
      <c r="E13" s="19">
        <v>1.3539428190050173</v>
      </c>
      <c r="F13" s="19">
        <v>6.316933891472458</v>
      </c>
      <c r="G13" s="19"/>
      <c r="H13" s="19">
        <v>0.8980261309041027</v>
      </c>
      <c r="I13" s="19">
        <v>6.69895147624807</v>
      </c>
      <c r="J13" s="19"/>
      <c r="K13" s="19">
        <v>1.3943723516354087</v>
      </c>
      <c r="L13" s="19">
        <v>6.453941520066945</v>
      </c>
    </row>
    <row r="14" spans="1:12" ht="14.25" customHeight="1">
      <c r="A14" s="14">
        <v>2003</v>
      </c>
      <c r="B14" s="19">
        <v>1.84090948</v>
      </c>
      <c r="C14" s="19">
        <v>7.41120352</v>
      </c>
      <c r="D14" s="19"/>
      <c r="E14" s="19">
        <v>2.00151833</v>
      </c>
      <c r="F14" s="19">
        <v>7.3086954</v>
      </c>
      <c r="G14" s="19"/>
      <c r="H14" s="19">
        <v>1.74713622</v>
      </c>
      <c r="I14" s="19">
        <v>7.47161124</v>
      </c>
      <c r="J14" s="19"/>
      <c r="K14" s="19">
        <v>1.9061851</v>
      </c>
      <c r="L14" s="19">
        <v>7.55265415</v>
      </c>
    </row>
    <row r="15" spans="1:12" ht="14.25" customHeight="1">
      <c r="A15" s="14">
        <v>2004</v>
      </c>
      <c r="B15" s="19">
        <v>1.64861668</v>
      </c>
      <c r="C15" s="19">
        <v>8.51273428</v>
      </c>
      <c r="D15" s="19"/>
      <c r="E15" s="19">
        <v>1.71311677</v>
      </c>
      <c r="F15" s="19">
        <v>7.94272123</v>
      </c>
      <c r="G15" s="19"/>
      <c r="H15" s="19">
        <v>1.6110182</v>
      </c>
      <c r="I15" s="19">
        <v>8.84685917</v>
      </c>
      <c r="J15" s="19"/>
      <c r="K15" s="19">
        <v>1.7864414</v>
      </c>
      <c r="L15" s="19">
        <v>8.22328732</v>
      </c>
    </row>
    <row r="16" spans="1:12" ht="14.25" customHeight="1">
      <c r="A16" s="14">
        <v>2005</v>
      </c>
      <c r="B16" s="19">
        <v>0.80392163</v>
      </c>
      <c r="C16" s="19">
        <v>6.9836659</v>
      </c>
      <c r="D16" s="19"/>
      <c r="E16" s="19">
        <v>0.75778633</v>
      </c>
      <c r="F16" s="19">
        <v>5.96513747</v>
      </c>
      <c r="G16" s="19"/>
      <c r="H16" s="19">
        <v>0.8303957</v>
      </c>
      <c r="I16" s="19">
        <v>7.57573885</v>
      </c>
      <c r="J16" s="19"/>
      <c r="K16" s="19">
        <v>0.92622404</v>
      </c>
      <c r="L16" s="19">
        <v>6.85461887</v>
      </c>
    </row>
    <row r="17" spans="1:12" ht="14.25" customHeight="1">
      <c r="A17" s="14">
        <v>2006</v>
      </c>
      <c r="B17" s="19">
        <v>1.52166698</v>
      </c>
      <c r="C17" s="19">
        <v>3.42688416</v>
      </c>
      <c r="D17" s="19"/>
      <c r="E17" s="19">
        <v>1.66241789</v>
      </c>
      <c r="F17" s="19">
        <v>3.9141812</v>
      </c>
      <c r="G17" s="19"/>
      <c r="H17" s="19">
        <v>1.44055268</v>
      </c>
      <c r="I17" s="19">
        <v>3.14814115</v>
      </c>
      <c r="J17" s="19"/>
      <c r="K17" s="19">
        <v>1.71605033</v>
      </c>
      <c r="L17" s="19">
        <v>3.89734534</v>
      </c>
    </row>
    <row r="18" spans="1:12" ht="14.25" customHeight="1">
      <c r="A18" s="14" t="s">
        <v>152</v>
      </c>
      <c r="B18" s="19">
        <v>0.70507624</v>
      </c>
      <c r="C18" s="19">
        <v>5.77929665</v>
      </c>
      <c r="D18" s="19"/>
      <c r="E18" s="19">
        <v>0.97452659</v>
      </c>
      <c r="F18" s="19">
        <v>5.85007938</v>
      </c>
      <c r="G18" s="19"/>
      <c r="H18" s="19">
        <v>0.55030051</v>
      </c>
      <c r="I18" s="19">
        <v>5.7385843</v>
      </c>
      <c r="J18" s="19"/>
      <c r="K18" s="19">
        <v>0.99194739</v>
      </c>
      <c r="L18" s="19">
        <v>5.81067303</v>
      </c>
    </row>
    <row r="19" spans="1:12" ht="14.25" customHeight="1">
      <c r="A19" s="14" t="s">
        <v>153</v>
      </c>
      <c r="B19" s="19">
        <v>1.41963284</v>
      </c>
      <c r="C19" s="19">
        <v>4.96902695</v>
      </c>
      <c r="D19" s="19"/>
      <c r="E19" s="19">
        <v>1.59845915</v>
      </c>
      <c r="F19" s="19">
        <v>5.45993397</v>
      </c>
      <c r="G19" s="19"/>
      <c r="H19" s="19">
        <v>1.3159091</v>
      </c>
      <c r="I19" s="19">
        <v>4.6855621</v>
      </c>
      <c r="J19" s="19"/>
      <c r="K19" s="19">
        <v>1.57050773</v>
      </c>
      <c r="L19" s="19">
        <v>5.45794348</v>
      </c>
    </row>
    <row r="20" spans="1:26" s="1" customFormat="1" ht="14.25" customHeight="1">
      <c r="A20" s="20" t="s">
        <v>154</v>
      </c>
      <c r="B20" s="21">
        <v>0.51500527</v>
      </c>
      <c r="C20" s="21">
        <v>4.35308671</v>
      </c>
      <c r="D20" s="21"/>
      <c r="E20" s="21">
        <v>0.8021544</v>
      </c>
      <c r="F20" s="21">
        <v>4.49732792</v>
      </c>
      <c r="G20" s="21"/>
      <c r="H20" s="21">
        <v>0.34838399</v>
      </c>
      <c r="I20" s="21">
        <v>4.26936278</v>
      </c>
      <c r="J20" s="21"/>
      <c r="K20" s="21">
        <v>0.64858313</v>
      </c>
      <c r="L20" s="21">
        <v>4.41674736</v>
      </c>
      <c r="M20" s="4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3"/>
    </row>
    <row r="21" spans="1:12" ht="9.75" customHeight="1">
      <c r="A21" s="24" t="s">
        <v>150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0.5" customHeight="1">
      <c r="A22" s="24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0.5" customHeight="1">
      <c r="A23" s="25" t="s">
        <v>10</v>
      </c>
      <c r="B23" s="24"/>
      <c r="C23" s="24"/>
      <c r="D23" s="24"/>
      <c r="E23" s="24"/>
      <c r="F23" s="24"/>
      <c r="G23" s="24"/>
      <c r="H23" s="24"/>
      <c r="I23" s="26"/>
      <c r="J23" s="26"/>
      <c r="K23" s="26"/>
      <c r="L23" s="26"/>
    </row>
    <row r="24" spans="1:12" ht="10.5" customHeight="1">
      <c r="A24" s="25"/>
      <c r="B24" s="24"/>
      <c r="C24" s="24"/>
      <c r="D24" s="24"/>
      <c r="E24" s="24"/>
      <c r="F24" s="24"/>
      <c r="G24" s="24"/>
      <c r="H24" s="24"/>
      <c r="I24" s="26"/>
      <c r="J24" s="26"/>
      <c r="K24" s="26"/>
      <c r="L24" s="26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5">
    <mergeCell ref="B7:B8"/>
    <mergeCell ref="E7:E8"/>
    <mergeCell ref="H7:H8"/>
    <mergeCell ref="K7:K8"/>
    <mergeCell ref="C7:C8"/>
    <mergeCell ref="F7:F8"/>
    <mergeCell ref="L7:L8"/>
    <mergeCell ref="I7:I8"/>
    <mergeCell ref="A3:L3"/>
    <mergeCell ref="A4:L4"/>
    <mergeCell ref="A5:L5"/>
    <mergeCell ref="B6:C6"/>
    <mergeCell ref="E6:F6"/>
    <mergeCell ref="H6:I6"/>
    <mergeCell ref="K6:L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workbookViewId="0" topLeftCell="A1">
      <selection activeCell="O6" activeCellId="3" sqref="C6:C7 G6:G7 K6:K7 O6:O7"/>
    </sheetView>
  </sheetViews>
  <sheetFormatPr defaultColWidth="11.421875" defaultRowHeight="12.75"/>
  <cols>
    <col min="1" max="1" width="15.00390625" style="32" customWidth="1"/>
    <col min="2" max="2" width="8.140625" style="32" customWidth="1"/>
    <col min="3" max="3" width="8.00390625" style="32" customWidth="1"/>
    <col min="4" max="4" width="2.7109375" style="32" customWidth="1"/>
    <col min="5" max="5" width="8.140625" style="32" customWidth="1"/>
    <col min="6" max="6" width="8.00390625" style="32" customWidth="1"/>
    <col min="7" max="7" width="2.7109375" style="32" customWidth="1"/>
    <col min="8" max="8" width="8.140625" style="32" customWidth="1"/>
    <col min="9" max="9" width="8.00390625" style="59" customWidth="1"/>
    <col min="10" max="10" width="2.140625" style="59" customWidth="1"/>
    <col min="11" max="11" width="9.57421875" style="59" customWidth="1"/>
    <col min="12" max="12" width="7.421875" style="59" customWidth="1"/>
    <col min="13" max="13" width="7.8515625" style="60" customWidth="1"/>
    <col min="14" max="21" width="3.7109375" style="30" customWidth="1"/>
    <col min="22" max="22" width="3.28125" style="31" customWidth="1"/>
    <col min="23" max="26" width="11.421875" style="31" customWidth="1"/>
    <col min="27" max="16384" width="11.421875" style="32" customWidth="1"/>
  </cols>
  <sheetData>
    <row r="1" spans="1:13" ht="12.75">
      <c r="A1" s="27"/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9"/>
    </row>
    <row r="2" spans="1:26" s="36" customFormat="1" ht="11.25" customHeight="1" hidden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33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35"/>
    </row>
    <row r="3" spans="1:26" s="36" customFormat="1" ht="11.25" customHeight="1">
      <c r="A3" s="147" t="s">
        <v>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3"/>
      <c r="N3" s="34"/>
      <c r="O3" s="34"/>
      <c r="P3" s="34"/>
      <c r="Q3" s="34"/>
      <c r="R3" s="34"/>
      <c r="S3" s="34"/>
      <c r="T3" s="34"/>
      <c r="U3" s="34"/>
      <c r="V3" s="35"/>
      <c r="W3" s="35"/>
      <c r="X3" s="35"/>
      <c r="Y3" s="35"/>
      <c r="Z3" s="35"/>
    </row>
    <row r="4" spans="1:26" s="36" customFormat="1" ht="11.25" customHeight="1">
      <c r="A4" s="148" t="s">
        <v>155</v>
      </c>
      <c r="B4" s="148"/>
      <c r="C4" s="148"/>
      <c r="D4" s="120"/>
      <c r="E4" s="148"/>
      <c r="F4" s="148"/>
      <c r="G4" s="148"/>
      <c r="H4" s="148"/>
      <c r="I4" s="148"/>
      <c r="J4" s="148"/>
      <c r="K4" s="148"/>
      <c r="L4" s="148"/>
      <c r="M4" s="33"/>
      <c r="N4" s="34"/>
      <c r="O4" s="34"/>
      <c r="P4" s="34"/>
      <c r="Q4" s="34"/>
      <c r="R4" s="34"/>
      <c r="S4" s="34"/>
      <c r="T4" s="34"/>
      <c r="U4" s="34"/>
      <c r="V4" s="35"/>
      <c r="W4" s="35"/>
      <c r="X4" s="35"/>
      <c r="Y4" s="35"/>
      <c r="Z4" s="35"/>
    </row>
    <row r="5" spans="1:26" s="42" customFormat="1" ht="26.25" customHeight="1">
      <c r="A5" s="37"/>
      <c r="B5" s="151" t="s">
        <v>1</v>
      </c>
      <c r="C5" s="151"/>
      <c r="D5" s="12"/>
      <c r="E5" s="151" t="s">
        <v>2</v>
      </c>
      <c r="F5" s="152"/>
      <c r="G5" s="12"/>
      <c r="H5" s="151" t="s">
        <v>3</v>
      </c>
      <c r="I5" s="151"/>
      <c r="J5" s="38"/>
      <c r="K5" s="151" t="s">
        <v>12</v>
      </c>
      <c r="L5" s="151"/>
      <c r="M5" s="39"/>
      <c r="N5" s="40"/>
      <c r="O5" s="40"/>
      <c r="P5" s="40"/>
      <c r="Q5" s="40"/>
      <c r="R5" s="40"/>
      <c r="S5" s="40"/>
      <c r="T5" s="40"/>
      <c r="U5" s="40"/>
      <c r="V5" s="41"/>
      <c r="W5" s="41"/>
      <c r="X5" s="41"/>
      <c r="Y5" s="41"/>
      <c r="Z5" s="41"/>
    </row>
    <row r="6" spans="1:26" s="36" customFormat="1" ht="12" customHeight="1">
      <c r="A6" s="11" t="s">
        <v>13</v>
      </c>
      <c r="B6" s="149" t="s">
        <v>6</v>
      </c>
      <c r="C6" s="144" t="s">
        <v>8</v>
      </c>
      <c r="D6" s="14"/>
      <c r="E6" s="149" t="s">
        <v>6</v>
      </c>
      <c r="F6" s="144" t="s">
        <v>8</v>
      </c>
      <c r="G6" s="14"/>
      <c r="H6" s="149" t="s">
        <v>6</v>
      </c>
      <c r="I6" s="144" t="s">
        <v>8</v>
      </c>
      <c r="J6" s="14"/>
      <c r="K6" s="149" t="s">
        <v>6</v>
      </c>
      <c r="L6" s="144" t="s">
        <v>8</v>
      </c>
      <c r="M6" s="43"/>
      <c r="N6" s="44"/>
      <c r="O6" s="44"/>
      <c r="P6" s="44"/>
      <c r="Q6" s="34"/>
      <c r="R6" s="34"/>
      <c r="S6" s="34"/>
      <c r="T6" s="34"/>
      <c r="U6" s="34"/>
      <c r="V6" s="35"/>
      <c r="W6" s="35"/>
      <c r="X6" s="35"/>
      <c r="Y6" s="35"/>
      <c r="Z6" s="35"/>
    </row>
    <row r="7" spans="1:26" s="36" customFormat="1" ht="12" customHeight="1">
      <c r="A7" s="11"/>
      <c r="B7" s="150"/>
      <c r="C7" s="145"/>
      <c r="D7" s="17"/>
      <c r="E7" s="150"/>
      <c r="F7" s="145"/>
      <c r="G7" s="17"/>
      <c r="H7" s="150"/>
      <c r="I7" s="145"/>
      <c r="J7" s="17"/>
      <c r="K7" s="150"/>
      <c r="L7" s="145"/>
      <c r="M7" s="43"/>
      <c r="N7" s="44"/>
      <c r="O7" s="44"/>
      <c r="P7" s="44"/>
      <c r="Q7" s="34"/>
      <c r="R7" s="34"/>
      <c r="S7" s="34"/>
      <c r="T7" s="34"/>
      <c r="U7" s="34"/>
      <c r="V7" s="35"/>
      <c r="W7" s="35"/>
      <c r="X7" s="35"/>
      <c r="Y7" s="35"/>
      <c r="Z7" s="35"/>
    </row>
    <row r="8" spans="1:26" s="51" customFormat="1" ht="14.25" customHeight="1">
      <c r="A8" s="45" t="s">
        <v>151</v>
      </c>
      <c r="B8" s="46">
        <v>0.51500527</v>
      </c>
      <c r="C8" s="46">
        <v>4.35308671</v>
      </c>
      <c r="D8" s="46"/>
      <c r="E8" s="46">
        <v>0.8021544</v>
      </c>
      <c r="F8" s="46">
        <v>4.49732792</v>
      </c>
      <c r="G8" s="46"/>
      <c r="H8" s="46">
        <v>0.34838399</v>
      </c>
      <c r="I8" s="46">
        <v>4.26936278</v>
      </c>
      <c r="J8" s="46"/>
      <c r="K8" s="46">
        <v>0.64858313</v>
      </c>
      <c r="L8" s="46">
        <v>4.41674736</v>
      </c>
      <c r="M8" s="47"/>
      <c r="N8" s="48"/>
      <c r="O8" s="48"/>
      <c r="P8" s="48"/>
      <c r="Q8" s="49"/>
      <c r="R8" s="49"/>
      <c r="S8" s="49"/>
      <c r="T8" s="49"/>
      <c r="U8" s="49"/>
      <c r="V8" s="50"/>
      <c r="W8" s="50"/>
      <c r="X8" s="50"/>
      <c r="Y8" s="50"/>
      <c r="Z8" s="50"/>
    </row>
    <row r="9" spans="1:26" s="36" customFormat="1" ht="14.25" customHeight="1">
      <c r="A9" s="11" t="s">
        <v>156</v>
      </c>
      <c r="B9" s="19">
        <v>0.88337059</v>
      </c>
      <c r="C9" s="19">
        <v>3.67514384</v>
      </c>
      <c r="D9" s="19"/>
      <c r="E9" s="19">
        <v>1.25697436</v>
      </c>
      <c r="F9" s="19">
        <v>3.93745718</v>
      </c>
      <c r="G9" s="19"/>
      <c r="H9" s="19">
        <v>0.71857371</v>
      </c>
      <c r="I9" s="19">
        <v>3.55924204</v>
      </c>
      <c r="J9" s="19"/>
      <c r="K9" s="19">
        <v>1.20882759</v>
      </c>
      <c r="L9" s="19">
        <v>3.96301595</v>
      </c>
      <c r="M9" s="43"/>
      <c r="N9" s="44"/>
      <c r="O9" s="44"/>
      <c r="P9" s="44"/>
      <c r="Q9" s="34"/>
      <c r="R9" s="34"/>
      <c r="S9" s="34"/>
      <c r="T9" s="34"/>
      <c r="U9" s="34"/>
      <c r="V9" s="35"/>
      <c r="W9" s="35"/>
      <c r="X9" s="35"/>
      <c r="Y9" s="35"/>
      <c r="Z9" s="35"/>
    </row>
    <row r="10" spans="1:26" s="36" customFormat="1" ht="14.25" customHeight="1">
      <c r="A10" s="11" t="s">
        <v>157</v>
      </c>
      <c r="B10" s="19">
        <v>1.39723088</v>
      </c>
      <c r="C10" s="19">
        <v>4.25269046</v>
      </c>
      <c r="D10" s="19"/>
      <c r="E10" s="19">
        <v>1.73203605</v>
      </c>
      <c r="F10" s="19">
        <v>4.3729541</v>
      </c>
      <c r="G10" s="19"/>
      <c r="H10" s="19">
        <v>1.30191213</v>
      </c>
      <c r="I10" s="19">
        <v>4.21835701</v>
      </c>
      <c r="J10" s="19"/>
      <c r="K10" s="19">
        <v>1.70650472</v>
      </c>
      <c r="L10" s="19">
        <v>4.28998593</v>
      </c>
      <c r="M10" s="43"/>
      <c r="N10" s="44"/>
      <c r="O10" s="44"/>
      <c r="P10" s="44"/>
      <c r="Q10" s="34"/>
      <c r="R10" s="34"/>
      <c r="S10" s="34"/>
      <c r="T10" s="34"/>
      <c r="U10" s="34"/>
      <c r="V10" s="35"/>
      <c r="W10" s="35"/>
      <c r="X10" s="35"/>
      <c r="Y10" s="35"/>
      <c r="Z10" s="35"/>
    </row>
    <row r="11" spans="1:26" s="36" customFormat="1" ht="14.25" customHeight="1">
      <c r="A11" s="11" t="s">
        <v>158</v>
      </c>
      <c r="B11" s="19">
        <v>0.13754283</v>
      </c>
      <c r="C11" s="19">
        <v>4.73296846</v>
      </c>
      <c r="D11" s="19"/>
      <c r="E11" s="19">
        <v>0.30093886</v>
      </c>
      <c r="F11" s="19">
        <v>5.05923332</v>
      </c>
      <c r="G11" s="19"/>
      <c r="H11" s="19">
        <v>0.07681784</v>
      </c>
      <c r="I11" s="19">
        <v>4.61196023</v>
      </c>
      <c r="J11" s="19"/>
      <c r="K11" s="19">
        <v>0.13069811</v>
      </c>
      <c r="L11" s="19">
        <v>4.85618031</v>
      </c>
      <c r="M11" s="47"/>
      <c r="N11" s="44"/>
      <c r="O11" s="44"/>
      <c r="P11" s="44"/>
      <c r="Q11" s="34"/>
      <c r="R11" s="34"/>
      <c r="S11" s="34"/>
      <c r="T11" s="34"/>
      <c r="U11" s="34"/>
      <c r="V11" s="35"/>
      <c r="W11" s="35"/>
      <c r="X11" s="35"/>
      <c r="Y11" s="35"/>
      <c r="Z11" s="35"/>
    </row>
    <row r="12" spans="1:26" s="36" customFormat="1" ht="14.25" customHeight="1">
      <c r="A12" s="11" t="s">
        <v>159</v>
      </c>
      <c r="B12" s="19">
        <v>1.15218784</v>
      </c>
      <c r="C12" s="19">
        <v>5.4835413</v>
      </c>
      <c r="D12" s="19"/>
      <c r="E12" s="19">
        <v>1.5402119</v>
      </c>
      <c r="F12" s="19">
        <v>5.85502604</v>
      </c>
      <c r="G12" s="19"/>
      <c r="H12" s="19">
        <v>0.91764832</v>
      </c>
      <c r="I12" s="19">
        <v>5.25888603</v>
      </c>
      <c r="J12" s="19"/>
      <c r="K12" s="19">
        <v>1.51620148</v>
      </c>
      <c r="L12" s="19">
        <v>5.96645533</v>
      </c>
      <c r="M12" s="47"/>
      <c r="N12" s="44"/>
      <c r="O12" s="44"/>
      <c r="P12" s="44"/>
      <c r="Q12" s="34"/>
      <c r="R12" s="34"/>
      <c r="S12" s="34"/>
      <c r="T12" s="34"/>
      <c r="U12" s="34"/>
      <c r="V12" s="35"/>
      <c r="W12" s="35"/>
      <c r="X12" s="35"/>
      <c r="Y12" s="35"/>
      <c r="Z12" s="35"/>
    </row>
    <row r="13" spans="1:26" s="36" customFormat="1" ht="14.25" customHeight="1">
      <c r="A13" s="11" t="s">
        <v>160</v>
      </c>
      <c r="B13" s="19">
        <v>1.20134358</v>
      </c>
      <c r="C13" s="19">
        <v>4.7020184</v>
      </c>
      <c r="D13" s="19"/>
      <c r="E13" s="19">
        <v>1.41248671</v>
      </c>
      <c r="F13" s="19">
        <v>5.02648856</v>
      </c>
      <c r="G13" s="19"/>
      <c r="H13" s="19">
        <v>1.04297961</v>
      </c>
      <c r="I13" s="19">
        <v>4.45908498</v>
      </c>
      <c r="J13" s="19"/>
      <c r="K13" s="19">
        <v>1.37516627</v>
      </c>
      <c r="L13" s="19">
        <v>4.73606673</v>
      </c>
      <c r="M13" s="47"/>
      <c r="N13" s="44"/>
      <c r="O13" s="44"/>
      <c r="P13" s="44"/>
      <c r="Q13" s="34"/>
      <c r="R13" s="34"/>
      <c r="S13" s="34"/>
      <c r="T13" s="34"/>
      <c r="U13" s="34"/>
      <c r="V13" s="35"/>
      <c r="W13" s="35"/>
      <c r="X13" s="35"/>
      <c r="Y13" s="35"/>
      <c r="Z13" s="35"/>
    </row>
    <row r="14" spans="1:26" s="36" customFormat="1" ht="14.25" customHeight="1">
      <c r="A14" s="11" t="s">
        <v>161</v>
      </c>
      <c r="B14" s="19">
        <v>0.92209967</v>
      </c>
      <c r="C14" s="19">
        <v>4.60178016</v>
      </c>
      <c r="D14" s="19"/>
      <c r="E14" s="19">
        <v>0.92796889</v>
      </c>
      <c r="F14" s="19">
        <v>4.60483029</v>
      </c>
      <c r="G14" s="19"/>
      <c r="H14" s="19">
        <v>0.68032362</v>
      </c>
      <c r="I14" s="19">
        <v>4.47598174</v>
      </c>
      <c r="J14" s="19"/>
      <c r="K14" s="19">
        <v>0.77117736</v>
      </c>
      <c r="L14" s="19">
        <v>4.94981069</v>
      </c>
      <c r="M14" s="47"/>
      <c r="N14" s="44"/>
      <c r="O14" s="44"/>
      <c r="P14" s="44"/>
      <c r="Q14" s="34"/>
      <c r="R14" s="34"/>
      <c r="S14" s="34"/>
      <c r="T14" s="34"/>
      <c r="U14" s="34"/>
      <c r="V14" s="35"/>
      <c r="W14" s="35"/>
      <c r="X14" s="35"/>
      <c r="Y14" s="35"/>
      <c r="Z14" s="35"/>
    </row>
    <row r="15" spans="1:26" s="36" customFormat="1" ht="14.25" customHeight="1">
      <c r="A15" s="11" t="s">
        <v>162</v>
      </c>
      <c r="B15" s="19">
        <v>0.91656578</v>
      </c>
      <c r="C15" s="19">
        <v>2.31117829</v>
      </c>
      <c r="D15" s="19"/>
      <c r="E15" s="19">
        <v>0.96605135</v>
      </c>
      <c r="F15" s="19">
        <v>2.2619912</v>
      </c>
      <c r="G15" s="19"/>
      <c r="H15" s="19">
        <v>0.69611241</v>
      </c>
      <c r="I15" s="19">
        <v>2.53146758</v>
      </c>
      <c r="J15" s="19"/>
      <c r="K15" s="19">
        <v>0.96969519</v>
      </c>
      <c r="L15" s="19">
        <v>2.28742571</v>
      </c>
      <c r="M15" s="47"/>
      <c r="N15" s="44"/>
      <c r="O15" s="44"/>
      <c r="P15" s="44"/>
      <c r="Q15" s="34"/>
      <c r="R15" s="34"/>
      <c r="S15" s="34"/>
      <c r="T15" s="34"/>
      <c r="U15" s="34"/>
      <c r="V15" s="35"/>
      <c r="W15" s="35"/>
      <c r="X15" s="35"/>
      <c r="Y15" s="35"/>
      <c r="Z15" s="35"/>
    </row>
    <row r="16" spans="1:26" s="36" customFormat="1" ht="14.25" customHeight="1">
      <c r="A16" s="11" t="s">
        <v>163</v>
      </c>
      <c r="B16" s="19">
        <v>0.26952601</v>
      </c>
      <c r="C16" s="19">
        <v>5.28126673</v>
      </c>
      <c r="D16" s="19"/>
      <c r="E16" s="19">
        <v>0.35668325</v>
      </c>
      <c r="F16" s="19">
        <v>5.04461636</v>
      </c>
      <c r="G16" s="19"/>
      <c r="H16" s="19">
        <v>0.20784274</v>
      </c>
      <c r="I16" s="19">
        <v>5.44964598</v>
      </c>
      <c r="J16" s="19"/>
      <c r="K16" s="19">
        <v>0.27582984</v>
      </c>
      <c r="L16" s="19">
        <v>5.05996271</v>
      </c>
      <c r="M16" s="47"/>
      <c r="N16" s="44"/>
      <c r="O16" s="44"/>
      <c r="P16" s="44"/>
      <c r="Q16" s="34"/>
      <c r="R16" s="34"/>
      <c r="S16" s="34"/>
      <c r="T16" s="34"/>
      <c r="U16" s="34"/>
      <c r="V16" s="35"/>
      <c r="W16" s="35"/>
      <c r="X16" s="35"/>
      <c r="Y16" s="35"/>
      <c r="Z16" s="35"/>
    </row>
    <row r="17" spans="1:26" s="36" customFormat="1" ht="14.25" customHeight="1">
      <c r="A17" s="11" t="s">
        <v>164</v>
      </c>
      <c r="B17" s="19">
        <v>1.41328766</v>
      </c>
      <c r="C17" s="19">
        <v>5.58755539</v>
      </c>
      <c r="D17" s="19"/>
      <c r="E17" s="19">
        <v>1.52011278</v>
      </c>
      <c r="F17" s="19">
        <v>5.62958418</v>
      </c>
      <c r="G17" s="19"/>
      <c r="H17" s="19">
        <v>1.15513041</v>
      </c>
      <c r="I17" s="19">
        <v>5.48575957</v>
      </c>
      <c r="J17" s="19"/>
      <c r="K17" s="19">
        <v>1.54627691</v>
      </c>
      <c r="L17" s="19">
        <v>5.75713764</v>
      </c>
      <c r="M17" s="47"/>
      <c r="N17" s="44"/>
      <c r="O17" s="44"/>
      <c r="P17" s="44"/>
      <c r="Q17" s="34"/>
      <c r="R17" s="34"/>
      <c r="S17" s="34"/>
      <c r="T17" s="34"/>
      <c r="U17" s="34"/>
      <c r="V17" s="35"/>
      <c r="W17" s="35"/>
      <c r="X17" s="35"/>
      <c r="Y17" s="35"/>
      <c r="Z17" s="35"/>
    </row>
    <row r="18" spans="1:26" s="36" customFormat="1" ht="14.25" customHeight="1">
      <c r="A18" s="11" t="s">
        <v>165</v>
      </c>
      <c r="B18" s="19">
        <v>1.57841993</v>
      </c>
      <c r="C18" s="19">
        <v>6.86390715</v>
      </c>
      <c r="D18" s="19"/>
      <c r="E18" s="19">
        <v>1.60541985</v>
      </c>
      <c r="F18" s="19">
        <v>6.89570895</v>
      </c>
      <c r="G18" s="19"/>
      <c r="H18" s="19">
        <v>1.44145536</v>
      </c>
      <c r="I18" s="19">
        <v>6.70261663</v>
      </c>
      <c r="J18" s="19"/>
      <c r="K18" s="19">
        <v>1.7003877</v>
      </c>
      <c r="L18" s="19">
        <v>7.12014675</v>
      </c>
      <c r="M18" s="47"/>
      <c r="N18" s="44"/>
      <c r="O18" s="44"/>
      <c r="P18" s="44"/>
      <c r="Q18" s="34"/>
      <c r="R18" s="34"/>
      <c r="S18" s="34"/>
      <c r="T18" s="34"/>
      <c r="U18" s="34"/>
      <c r="V18" s="35"/>
      <c r="W18" s="35"/>
      <c r="X18" s="35"/>
      <c r="Y18" s="35"/>
      <c r="Z18" s="35"/>
    </row>
    <row r="19" spans="1:26" s="36" customFormat="1" ht="14.25" customHeight="1">
      <c r="A19" s="11" t="s">
        <v>166</v>
      </c>
      <c r="B19" s="19">
        <v>2.16433228</v>
      </c>
      <c r="C19" s="19">
        <v>2.61837328</v>
      </c>
      <c r="D19" s="19"/>
      <c r="E19" s="19">
        <v>2.49461254</v>
      </c>
      <c r="F19" s="19">
        <v>2.3864307</v>
      </c>
      <c r="G19" s="19"/>
      <c r="H19" s="19">
        <v>1.80596008</v>
      </c>
      <c r="I19" s="19">
        <v>2.87295056</v>
      </c>
      <c r="J19" s="19"/>
      <c r="K19" s="19">
        <v>2.53347379</v>
      </c>
      <c r="L19" s="19">
        <v>2.20993633</v>
      </c>
      <c r="M19" s="47"/>
      <c r="N19" s="44"/>
      <c r="O19" s="44"/>
      <c r="P19" s="44"/>
      <c r="Q19" s="34"/>
      <c r="R19" s="34"/>
      <c r="S19" s="34"/>
      <c r="T19" s="34"/>
      <c r="U19" s="34"/>
      <c r="V19" s="35"/>
      <c r="W19" s="35"/>
      <c r="X19" s="35"/>
      <c r="Y19" s="35"/>
      <c r="Z19" s="35"/>
    </row>
    <row r="20" spans="1:26" s="36" customFormat="1" ht="14.25" customHeight="1">
      <c r="A20" s="11" t="s">
        <v>167</v>
      </c>
      <c r="B20" s="19">
        <v>1.5007689</v>
      </c>
      <c r="C20" s="19">
        <v>6.60630351</v>
      </c>
      <c r="D20" s="19"/>
      <c r="E20" s="19">
        <v>1.71676665</v>
      </c>
      <c r="F20" s="19">
        <v>6.95739057</v>
      </c>
      <c r="G20" s="19"/>
      <c r="H20" s="19">
        <v>1.24377793</v>
      </c>
      <c r="I20" s="19">
        <v>6.1896461</v>
      </c>
      <c r="J20" s="19"/>
      <c r="K20" s="19">
        <v>1.74265035</v>
      </c>
      <c r="L20" s="19">
        <v>6.57252517</v>
      </c>
      <c r="M20" s="47"/>
      <c r="N20" s="44"/>
      <c r="O20" s="44"/>
      <c r="P20" s="44"/>
      <c r="Q20" s="34"/>
      <c r="R20" s="34"/>
      <c r="S20" s="34"/>
      <c r="T20" s="34"/>
      <c r="U20" s="34"/>
      <c r="V20" s="35"/>
      <c r="W20" s="35"/>
      <c r="X20" s="35"/>
      <c r="Y20" s="35"/>
      <c r="Z20" s="35"/>
    </row>
    <row r="21" spans="1:26" s="36" customFormat="1" ht="14.25" customHeight="1">
      <c r="A21" s="11" t="s">
        <v>168</v>
      </c>
      <c r="B21" s="19">
        <v>0.12195362</v>
      </c>
      <c r="C21" s="19">
        <v>4.2094022</v>
      </c>
      <c r="D21" s="19"/>
      <c r="E21" s="19">
        <v>0.15366543</v>
      </c>
      <c r="F21" s="19">
        <v>4.4182736</v>
      </c>
      <c r="G21" s="19"/>
      <c r="H21" s="19">
        <v>0.10979528</v>
      </c>
      <c r="I21" s="19">
        <v>4.12950706</v>
      </c>
      <c r="J21" s="19"/>
      <c r="K21" s="19">
        <v>0.16175626</v>
      </c>
      <c r="L21" s="19">
        <v>4.11138108</v>
      </c>
      <c r="M21" s="47"/>
      <c r="N21" s="44"/>
      <c r="O21" s="44"/>
      <c r="P21" s="44"/>
      <c r="Q21" s="34"/>
      <c r="R21" s="34"/>
      <c r="S21" s="34"/>
      <c r="T21" s="34"/>
      <c r="U21" s="34"/>
      <c r="V21" s="35"/>
      <c r="W21" s="35"/>
      <c r="X21" s="35"/>
      <c r="Y21" s="35"/>
      <c r="Z21" s="35"/>
    </row>
    <row r="22" spans="1:26" s="36" customFormat="1" ht="14.25" customHeight="1">
      <c r="A22" s="11" t="s">
        <v>169</v>
      </c>
      <c r="B22" s="19">
        <v>-0.11020522</v>
      </c>
      <c r="C22" s="19">
        <v>3.87626937</v>
      </c>
      <c r="D22" s="19"/>
      <c r="E22" s="19">
        <v>-0.06767706</v>
      </c>
      <c r="F22" s="19">
        <v>4.1094198</v>
      </c>
      <c r="G22" s="19"/>
      <c r="H22" s="19">
        <v>-0.1971873</v>
      </c>
      <c r="I22" s="19">
        <v>3.40203667</v>
      </c>
      <c r="J22" s="19"/>
      <c r="K22" s="19">
        <v>-0.07231839</v>
      </c>
      <c r="L22" s="19">
        <v>4.06289206</v>
      </c>
      <c r="M22" s="47"/>
      <c r="N22" s="44"/>
      <c r="O22" s="44"/>
      <c r="P22" s="44"/>
      <c r="Q22" s="34"/>
      <c r="R22" s="34"/>
      <c r="S22" s="34"/>
      <c r="T22" s="34"/>
      <c r="U22" s="34"/>
      <c r="V22" s="35"/>
      <c r="W22" s="35"/>
      <c r="X22" s="35"/>
      <c r="Y22" s="35"/>
      <c r="Z22" s="35"/>
    </row>
    <row r="23" spans="1:26" s="36" customFormat="1" ht="14.25" customHeight="1">
      <c r="A23" s="15" t="s">
        <v>170</v>
      </c>
      <c r="B23" s="52">
        <v>0.51418285</v>
      </c>
      <c r="C23" s="52">
        <v>3.23158582</v>
      </c>
      <c r="D23" s="52"/>
      <c r="E23" s="52">
        <v>0.69161395</v>
      </c>
      <c r="F23" s="52">
        <v>3.21523036</v>
      </c>
      <c r="G23" s="52"/>
      <c r="H23" s="52">
        <v>0.37679184</v>
      </c>
      <c r="I23" s="52">
        <v>3.24429368</v>
      </c>
      <c r="J23" s="52"/>
      <c r="K23" s="52">
        <v>0.59400245</v>
      </c>
      <c r="L23" s="52">
        <v>3.27585137</v>
      </c>
      <c r="M23" s="47"/>
      <c r="N23" s="44"/>
      <c r="O23" s="44"/>
      <c r="P23" s="44"/>
      <c r="Q23" s="34"/>
      <c r="R23" s="34"/>
      <c r="S23" s="34"/>
      <c r="T23" s="34"/>
      <c r="U23" s="34"/>
      <c r="V23" s="35"/>
      <c r="W23" s="35"/>
      <c r="X23" s="35"/>
      <c r="Y23" s="35"/>
      <c r="Z23" s="35"/>
    </row>
    <row r="24" spans="1:26" s="58" customFormat="1" ht="11.25">
      <c r="A24" s="24" t="s">
        <v>150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55"/>
      <c r="O24" s="55"/>
      <c r="P24" s="55"/>
      <c r="Q24" s="56"/>
      <c r="R24" s="56"/>
      <c r="S24" s="56"/>
      <c r="T24" s="56"/>
      <c r="U24" s="56"/>
      <c r="V24" s="57"/>
      <c r="W24" s="57"/>
      <c r="X24" s="57"/>
      <c r="Y24" s="57"/>
      <c r="Z24" s="57"/>
    </row>
    <row r="25" spans="1:13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/>
    </row>
    <row r="26" spans="1:13" ht="14.25" customHeight="1">
      <c r="A26" s="27"/>
      <c r="B26" s="27"/>
      <c r="C26" s="27"/>
      <c r="D26" s="27"/>
      <c r="E26" s="27"/>
      <c r="F26" s="27"/>
      <c r="G26" s="27"/>
      <c r="H26" s="27"/>
      <c r="I26" s="28"/>
      <c r="J26" s="28"/>
      <c r="K26" s="28"/>
      <c r="L26" s="28"/>
      <c r="M26" s="29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5">
    <mergeCell ref="L6:L7"/>
    <mergeCell ref="A2:L2"/>
    <mergeCell ref="A3:L3"/>
    <mergeCell ref="A4:L4"/>
    <mergeCell ref="B5:C5"/>
    <mergeCell ref="E5:F5"/>
    <mergeCell ref="H5:I5"/>
    <mergeCell ref="K5:L5"/>
    <mergeCell ref="B6:B7"/>
    <mergeCell ref="E6:E7"/>
    <mergeCell ref="K6:K7"/>
    <mergeCell ref="H6:H7"/>
    <mergeCell ref="C6:C7"/>
    <mergeCell ref="F6:F7"/>
    <mergeCell ref="I6:I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="120" zoomScaleNormal="120" workbookViewId="0" topLeftCell="A1">
      <selection activeCell="G17" sqref="G17"/>
    </sheetView>
  </sheetViews>
  <sheetFormatPr defaultColWidth="11.421875" defaultRowHeight="12.75"/>
  <cols>
    <col min="1" max="1" width="17.28125" style="32" customWidth="1"/>
    <col min="2" max="2" width="10.8515625" style="32" customWidth="1"/>
    <col min="3" max="3" width="8.00390625" style="32" customWidth="1"/>
    <col min="4" max="4" width="7.00390625" style="32" customWidth="1"/>
    <col min="5" max="5" width="1.1484375" style="32" customWidth="1"/>
    <col min="6" max="6" width="8.00390625" style="32" customWidth="1"/>
    <col min="7" max="7" width="7.00390625" style="32" customWidth="1"/>
    <col min="8" max="8" width="1.1484375" style="32" customWidth="1"/>
    <col min="9" max="9" width="8.00390625" style="32" customWidth="1"/>
    <col min="10" max="10" width="7.00390625" style="59" customWidth="1"/>
    <col min="11" max="16384" width="11.421875" style="32" customWidth="1"/>
  </cols>
  <sheetData>
    <row r="1" spans="1:10" ht="12.75">
      <c r="A1" s="27"/>
      <c r="B1" s="27"/>
      <c r="C1" s="27"/>
      <c r="D1" s="27"/>
      <c r="E1" s="27"/>
      <c r="F1" s="27"/>
      <c r="G1" s="27"/>
      <c r="H1" s="27"/>
      <c r="I1" s="27"/>
      <c r="J1" s="28"/>
    </row>
    <row r="2" spans="1:10" s="36" customFormat="1" ht="11.25" customHeight="1" hidden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s="36" customFormat="1" ht="11.25" customHeight="1">
      <c r="A3" s="147" t="s">
        <v>14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36" customFormat="1" ht="11.25" customHeight="1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</row>
    <row r="5" spans="1:10" s="36" customFormat="1" ht="11.25" customHeight="1">
      <c r="A5" s="148" t="s">
        <v>155</v>
      </c>
      <c r="B5" s="148"/>
      <c r="C5" s="148"/>
      <c r="D5" s="148"/>
      <c r="E5" s="120"/>
      <c r="F5" s="148"/>
      <c r="G5" s="148"/>
      <c r="H5" s="148"/>
      <c r="I5" s="148"/>
      <c r="J5" s="148"/>
    </row>
    <row r="6" spans="1:10" s="61" customFormat="1" ht="31.5" customHeight="1">
      <c r="A6" s="93" t="s">
        <v>16</v>
      </c>
      <c r="B6" s="144" t="s">
        <v>17</v>
      </c>
      <c r="C6" s="151" t="s">
        <v>18</v>
      </c>
      <c r="D6" s="151"/>
      <c r="E6" s="12"/>
      <c r="F6" s="151" t="s">
        <v>19</v>
      </c>
      <c r="G6" s="151"/>
      <c r="H6" s="12"/>
      <c r="I6" s="151" t="s">
        <v>20</v>
      </c>
      <c r="J6" s="151"/>
    </row>
    <row r="7" spans="1:10" s="36" customFormat="1" ht="12" customHeight="1">
      <c r="A7" s="154"/>
      <c r="B7" s="153"/>
      <c r="C7" s="149" t="s">
        <v>6</v>
      </c>
      <c r="D7" s="144" t="s">
        <v>8</v>
      </c>
      <c r="E7" s="14"/>
      <c r="F7" s="149" t="s">
        <v>6</v>
      </c>
      <c r="G7" s="144" t="s">
        <v>8</v>
      </c>
      <c r="H7" s="14"/>
      <c r="I7" s="149" t="s">
        <v>6</v>
      </c>
      <c r="J7" s="144" t="s">
        <v>8</v>
      </c>
    </row>
    <row r="8" spans="1:10" s="36" customFormat="1" ht="12" customHeight="1">
      <c r="A8" s="63"/>
      <c r="B8" s="145"/>
      <c r="C8" s="150"/>
      <c r="D8" s="145"/>
      <c r="E8" s="17"/>
      <c r="F8" s="150"/>
      <c r="G8" s="145"/>
      <c r="H8" s="17"/>
      <c r="I8" s="150"/>
      <c r="J8" s="145"/>
    </row>
    <row r="9" spans="1:10" s="36" customFormat="1" ht="16.5" customHeight="1">
      <c r="A9" s="8" t="s">
        <v>28</v>
      </c>
      <c r="B9" s="65">
        <v>66.05241161</v>
      </c>
      <c r="C9" s="18">
        <v>-0.04757478</v>
      </c>
      <c r="D9" s="18">
        <v>3.20765668</v>
      </c>
      <c r="E9" s="53"/>
      <c r="F9" s="66">
        <v>-0.03</v>
      </c>
      <c r="G9" s="66">
        <v>2.18</v>
      </c>
      <c r="H9" s="24"/>
      <c r="I9" s="18">
        <v>-6.23901771</v>
      </c>
      <c r="J9" s="18">
        <v>50.03770991</v>
      </c>
    </row>
    <row r="10" spans="1:10" s="36" customFormat="1" ht="16.5" customHeight="1">
      <c r="A10" s="11" t="s">
        <v>29</v>
      </c>
      <c r="B10" s="67">
        <v>28.50565764</v>
      </c>
      <c r="C10" s="19">
        <v>1.90919059</v>
      </c>
      <c r="D10" s="19">
        <v>7.43693535</v>
      </c>
      <c r="E10" s="53"/>
      <c r="F10" s="66">
        <v>0.52</v>
      </c>
      <c r="G10" s="66">
        <v>1.98</v>
      </c>
      <c r="H10" s="24"/>
      <c r="I10" s="19">
        <v>100.15992069</v>
      </c>
      <c r="J10" s="19">
        <v>45.45557858</v>
      </c>
    </row>
    <row r="11" spans="1:10" s="36" customFormat="1" ht="16.5" customHeight="1">
      <c r="A11" s="11" t="s">
        <v>30</v>
      </c>
      <c r="B11" s="67">
        <v>5.44193075</v>
      </c>
      <c r="C11" s="19">
        <v>0.57515324</v>
      </c>
      <c r="D11" s="19">
        <v>3.57503246</v>
      </c>
      <c r="E11" s="53"/>
      <c r="F11" s="66">
        <v>0.03</v>
      </c>
      <c r="G11" s="66">
        <v>0.2</v>
      </c>
      <c r="H11" s="24"/>
      <c r="I11" s="19">
        <v>6.07909507</v>
      </c>
      <c r="J11" s="19">
        <v>4.50671151</v>
      </c>
    </row>
    <row r="12" spans="1:10" s="51" customFormat="1" ht="16.5" customHeight="1">
      <c r="A12" s="68" t="s">
        <v>31</v>
      </c>
      <c r="B12" s="69">
        <v>100</v>
      </c>
      <c r="C12" s="21">
        <v>0.51500527</v>
      </c>
      <c r="D12" s="21">
        <v>4.35308671</v>
      </c>
      <c r="E12" s="70"/>
      <c r="F12" s="71">
        <f>+C12</f>
        <v>0.51500527</v>
      </c>
      <c r="G12" s="71">
        <f>+D12</f>
        <v>4.35308671</v>
      </c>
      <c r="H12" s="72"/>
      <c r="I12" s="21">
        <v>100</v>
      </c>
      <c r="J12" s="21">
        <v>100</v>
      </c>
    </row>
    <row r="13" spans="1:10" s="36" customFormat="1" ht="12">
      <c r="A13" s="24" t="s">
        <v>150</v>
      </c>
      <c r="B13" s="24"/>
      <c r="C13" s="53"/>
      <c r="D13" s="53"/>
      <c r="E13" s="53"/>
      <c r="F13" s="53"/>
      <c r="G13" s="53"/>
      <c r="H13" s="53"/>
      <c r="I13" s="53"/>
      <c r="J13" s="53"/>
    </row>
    <row r="14" spans="3:10" s="73" customFormat="1" ht="14.25" customHeight="1">
      <c r="C14" s="74"/>
      <c r="D14" s="74"/>
      <c r="E14" s="74"/>
      <c r="F14" s="75">
        <f>IF(ROUND(C12,2)&lt;&gt;ROUND(F12,2),CONCATENATE("Error ",ROUND(C12-F12,2)),"")</f>
      </c>
      <c r="G14" s="75">
        <f>IF(ROUND(D12,2)&lt;&gt;ROUND(G12,2),CONCATENATE("Error ",ROUND(D12-G12,2)),"")</f>
      </c>
      <c r="H14" s="74"/>
      <c r="I14" s="75">
        <f>IF(I12/1&lt;&gt;100,CONCATENATE("Error ",ROUND(I12-100,2)),"")</f>
      </c>
      <c r="J14" s="75">
        <f>IF(J12/1&lt;&gt;100,CONCATENATE("Error ",ROUND(J12-100,2)),"")</f>
      </c>
    </row>
    <row r="15" spans="6:10" s="36" customFormat="1" ht="14.25" customHeight="1">
      <c r="F15" s="76"/>
      <c r="G15" s="76"/>
      <c r="I15" s="77"/>
      <c r="J15" s="7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4">
    <mergeCell ref="A6:A8"/>
    <mergeCell ref="C7:C8"/>
    <mergeCell ref="I7:I8"/>
    <mergeCell ref="G7:G8"/>
    <mergeCell ref="F7:F8"/>
    <mergeCell ref="J7:J8"/>
    <mergeCell ref="A2:J2"/>
    <mergeCell ref="A3:J3"/>
    <mergeCell ref="A5:J5"/>
    <mergeCell ref="C6:D6"/>
    <mergeCell ref="F6:G6"/>
    <mergeCell ref="I6:J6"/>
    <mergeCell ref="B6:B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workbookViewId="0" topLeftCell="A1">
      <selection activeCell="O11" activeCellId="2" sqref="G11 K11 O11"/>
    </sheetView>
  </sheetViews>
  <sheetFormatPr defaultColWidth="11.421875" defaultRowHeight="12.75"/>
  <cols>
    <col min="1" max="1" width="17.28125" style="32" customWidth="1"/>
    <col min="2" max="2" width="8.00390625" style="32" hidden="1" customWidth="1"/>
    <col min="3" max="4" width="6.57421875" style="32" hidden="1" customWidth="1"/>
    <col min="5" max="5" width="2.57421875" style="32" hidden="1" customWidth="1"/>
    <col min="6" max="7" width="8.57421875" style="32" customWidth="1"/>
    <col min="8" max="8" width="1.1484375" style="32" customWidth="1"/>
    <col min="9" max="10" width="8.57421875" style="32" customWidth="1"/>
    <col min="11" max="11" width="1.1484375" style="32" customWidth="1"/>
    <col min="12" max="13" width="8.57421875" style="32" customWidth="1"/>
    <col min="14" max="14" width="7.8515625" style="32" customWidth="1"/>
    <col min="15" max="44" width="7.421875" style="32" customWidth="1"/>
    <col min="45" max="16384" width="11.421875" style="32" customWidth="1"/>
  </cols>
  <sheetData>
    <row r="1" spans="1:13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6" customFormat="1" ht="11.25" customHeight="1">
      <c r="A2" s="147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36" customFormat="1" ht="11.25" customHeight="1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s="36" customFormat="1" ht="11.25" customHeight="1">
      <c r="A4" s="148" t="s">
        <v>155</v>
      </c>
      <c r="B4" s="148"/>
      <c r="C4" s="148"/>
      <c r="D4" s="148"/>
      <c r="E4" s="120"/>
      <c r="F4" s="148"/>
      <c r="G4" s="148"/>
      <c r="H4" s="148"/>
      <c r="I4" s="148"/>
      <c r="J4" s="148"/>
      <c r="K4" s="148"/>
      <c r="L4" s="148"/>
      <c r="M4" s="148"/>
    </row>
    <row r="5" spans="1:13" s="82" customFormat="1" ht="11.25" customHeight="1">
      <c r="A5" s="144" t="s">
        <v>16</v>
      </c>
      <c r="B5" s="78"/>
      <c r="C5" s="78"/>
      <c r="D5" s="78"/>
      <c r="E5" s="79"/>
      <c r="F5" s="80" t="s">
        <v>22</v>
      </c>
      <c r="G5" s="81"/>
      <c r="H5" s="80"/>
      <c r="I5" s="80"/>
      <c r="J5" s="80"/>
      <c r="K5" s="80"/>
      <c r="L5" s="80"/>
      <c r="M5" s="80"/>
    </row>
    <row r="6" spans="1:13" s="61" customFormat="1" ht="15.75" customHeight="1">
      <c r="A6" s="153"/>
      <c r="B6" s="151" t="s">
        <v>1</v>
      </c>
      <c r="C6" s="151"/>
      <c r="D6" s="151"/>
      <c r="E6" s="12"/>
      <c r="F6" s="83" t="s">
        <v>23</v>
      </c>
      <c r="G6" s="83"/>
      <c r="H6" s="12"/>
      <c r="I6" s="83" t="s">
        <v>24</v>
      </c>
      <c r="J6" s="83"/>
      <c r="K6" s="12"/>
      <c r="L6" s="83" t="s">
        <v>25</v>
      </c>
      <c r="M6" s="83"/>
    </row>
    <row r="7" spans="1:13" s="82" customFormat="1" ht="12" customHeight="1">
      <c r="A7" s="153"/>
      <c r="B7" s="144" t="s">
        <v>6</v>
      </c>
      <c r="C7" s="93" t="s">
        <v>7</v>
      </c>
      <c r="D7" s="13" t="s">
        <v>26</v>
      </c>
      <c r="E7" s="64"/>
      <c r="F7" s="154" t="s">
        <v>6</v>
      </c>
      <c r="G7" s="144" t="s">
        <v>8</v>
      </c>
      <c r="H7" s="153"/>
      <c r="I7" s="154" t="s">
        <v>6</v>
      </c>
      <c r="J7" s="144" t="s">
        <v>8</v>
      </c>
      <c r="K7" s="153"/>
      <c r="L7" s="154" t="s">
        <v>6</v>
      </c>
      <c r="M7" s="144" t="s">
        <v>8</v>
      </c>
    </row>
    <row r="8" spans="1:13" s="82" customFormat="1" ht="12" customHeight="1">
      <c r="A8" s="145"/>
      <c r="B8" s="145"/>
      <c r="C8" s="63"/>
      <c r="D8" s="16" t="s">
        <v>27</v>
      </c>
      <c r="E8" s="16"/>
      <c r="F8" s="63"/>
      <c r="G8" s="145"/>
      <c r="H8" s="145"/>
      <c r="I8" s="63"/>
      <c r="J8" s="145"/>
      <c r="K8" s="145"/>
      <c r="L8" s="63"/>
      <c r="M8" s="145"/>
    </row>
    <row r="9" spans="1:13" s="82" customFormat="1" ht="12">
      <c r="A9" s="64"/>
      <c r="B9" s="64"/>
      <c r="C9" s="64"/>
      <c r="D9" s="64"/>
      <c r="E9" s="64"/>
      <c r="F9" s="12"/>
      <c r="G9" s="13"/>
      <c r="H9" s="13"/>
      <c r="I9" s="12"/>
      <c r="J9" s="13"/>
      <c r="K9" s="13"/>
      <c r="L9" s="12"/>
      <c r="M9" s="13"/>
    </row>
    <row r="10" spans="1:13" s="36" customFormat="1" ht="16.5" customHeight="1">
      <c r="A10" s="11" t="s">
        <v>28</v>
      </c>
      <c r="B10" s="84">
        <v>-0.04757478</v>
      </c>
      <c r="C10" s="84">
        <v>-0.04757478</v>
      </c>
      <c r="D10" s="84">
        <v>3.20765668</v>
      </c>
      <c r="E10" s="84"/>
      <c r="F10" s="84">
        <v>0.13421351</v>
      </c>
      <c r="G10" s="84">
        <v>3.27084341</v>
      </c>
      <c r="H10" s="85"/>
      <c r="I10" s="84">
        <v>-0.14427251</v>
      </c>
      <c r="J10" s="84">
        <v>3.17395439</v>
      </c>
      <c r="K10" s="84"/>
      <c r="L10" s="84">
        <v>-0.11797878</v>
      </c>
      <c r="M10" s="84">
        <v>3.03883907</v>
      </c>
    </row>
    <row r="11" spans="1:13" s="36" customFormat="1" ht="16.5" customHeight="1">
      <c r="A11" s="11" t="s">
        <v>29</v>
      </c>
      <c r="B11" s="84">
        <v>1.90919059</v>
      </c>
      <c r="C11" s="84">
        <v>1.90919059</v>
      </c>
      <c r="D11" s="84">
        <v>7.43693535</v>
      </c>
      <c r="E11" s="84"/>
      <c r="F11" s="84">
        <v>2.19199842</v>
      </c>
      <c r="G11" s="84">
        <v>7.11392629</v>
      </c>
      <c r="H11" s="85"/>
      <c r="I11" s="84">
        <v>1.70428727</v>
      </c>
      <c r="J11" s="84">
        <v>7.67412588</v>
      </c>
      <c r="K11" s="84"/>
      <c r="L11" s="84">
        <v>1.99266431</v>
      </c>
      <c r="M11" s="84">
        <v>7.04537156</v>
      </c>
    </row>
    <row r="12" spans="1:13" s="36" customFormat="1" ht="16.5" customHeight="1">
      <c r="A12" s="11" t="s">
        <v>30</v>
      </c>
      <c r="B12" s="84">
        <v>0.57515324</v>
      </c>
      <c r="C12" s="84">
        <v>0.57515324</v>
      </c>
      <c r="D12" s="84">
        <v>3.57503246</v>
      </c>
      <c r="E12" s="84"/>
      <c r="F12" s="84">
        <v>0.74183149</v>
      </c>
      <c r="G12" s="84">
        <v>4.25254418</v>
      </c>
      <c r="H12" s="85"/>
      <c r="I12" s="84">
        <v>0.4843644</v>
      </c>
      <c r="J12" s="84">
        <v>3.20900001</v>
      </c>
      <c r="K12" s="84"/>
      <c r="L12" s="84">
        <v>0.54388897</v>
      </c>
      <c r="M12" s="84">
        <v>3.25252997</v>
      </c>
    </row>
    <row r="13" spans="1:13" s="89" customFormat="1" ht="16.5" customHeight="1">
      <c r="A13" s="86" t="s">
        <v>31</v>
      </c>
      <c r="B13" s="87">
        <v>0.51500527</v>
      </c>
      <c r="C13" s="87">
        <v>0.51500527</v>
      </c>
      <c r="D13" s="87">
        <v>4.35308671</v>
      </c>
      <c r="E13" s="87"/>
      <c r="F13" s="87">
        <v>0.8021544</v>
      </c>
      <c r="G13" s="87">
        <v>4.49732792</v>
      </c>
      <c r="H13" s="88"/>
      <c r="I13" s="87">
        <v>0.34838399</v>
      </c>
      <c r="J13" s="87">
        <v>4.26936278</v>
      </c>
      <c r="K13" s="87"/>
      <c r="L13" s="87">
        <v>0.64858313</v>
      </c>
      <c r="M13" s="87">
        <v>4.41674736</v>
      </c>
    </row>
    <row r="14" spans="1:13" s="90" customFormat="1" ht="6" customHeight="1">
      <c r="A14" s="11"/>
      <c r="B14" s="84"/>
      <c r="C14" s="84"/>
      <c r="D14" s="84"/>
      <c r="E14" s="84"/>
      <c r="F14" s="84"/>
      <c r="G14" s="84"/>
      <c r="H14" s="85"/>
      <c r="I14" s="84"/>
      <c r="J14" s="84"/>
      <c r="K14" s="84"/>
      <c r="L14" s="84"/>
      <c r="M14" s="84"/>
    </row>
    <row r="15" spans="1:13" s="96" customFormat="1" ht="12" hidden="1">
      <c r="A15" s="155"/>
      <c r="B15" s="94"/>
      <c r="C15" s="94"/>
      <c r="D15" s="94"/>
      <c r="E15" s="94"/>
      <c r="F15" s="95" t="s">
        <v>22</v>
      </c>
      <c r="G15" s="95"/>
      <c r="H15" s="95"/>
      <c r="I15" s="95"/>
      <c r="J15" s="95"/>
      <c r="K15" s="95"/>
      <c r="L15" s="95"/>
      <c r="M15" s="95"/>
    </row>
    <row r="16" spans="1:13" s="98" customFormat="1" ht="10.5" customHeight="1" hidden="1">
      <c r="A16" s="155"/>
      <c r="B16" s="154"/>
      <c r="C16" s="154"/>
      <c r="D16" s="154"/>
      <c r="E16" s="62"/>
      <c r="F16" s="97" t="str">
        <f>+F6</f>
        <v>Unifamiliar</v>
      </c>
      <c r="G16" s="97"/>
      <c r="H16" s="62"/>
      <c r="I16" s="97" t="str">
        <f>+I6</f>
        <v>Multifamiliar</v>
      </c>
      <c r="J16" s="97"/>
      <c r="K16" s="62"/>
      <c r="L16" s="97" t="str">
        <f>+L6</f>
        <v>De interés social</v>
      </c>
      <c r="M16" s="97"/>
    </row>
    <row r="17" spans="1:13" s="98" customFormat="1" ht="24.75" customHeight="1">
      <c r="A17" s="155"/>
      <c r="B17" s="62"/>
      <c r="C17" s="62"/>
      <c r="D17" s="62"/>
      <c r="E17" s="62"/>
      <c r="F17" s="99" t="s">
        <v>32</v>
      </c>
      <c r="G17" s="97"/>
      <c r="H17" s="97"/>
      <c r="I17" s="97"/>
      <c r="J17" s="97"/>
      <c r="K17" s="97"/>
      <c r="L17" s="97"/>
      <c r="M17" s="97"/>
    </row>
    <row r="18" spans="1:13" s="96" customFormat="1" ht="12.75" customHeight="1" hidden="1">
      <c r="A18" s="155"/>
      <c r="B18" s="153"/>
      <c r="C18" s="64"/>
      <c r="D18" s="64"/>
      <c r="E18" s="64"/>
      <c r="F18" s="154" t="s">
        <v>6</v>
      </c>
      <c r="G18" s="64" t="s">
        <v>26</v>
      </c>
      <c r="H18" s="153"/>
      <c r="I18" s="154" t="s">
        <v>6</v>
      </c>
      <c r="J18" s="64" t="s">
        <v>26</v>
      </c>
      <c r="K18" s="153"/>
      <c r="L18" s="154" t="s">
        <v>6</v>
      </c>
      <c r="M18" s="64" t="s">
        <v>26</v>
      </c>
    </row>
    <row r="19" spans="1:13" s="96" customFormat="1" ht="12" hidden="1">
      <c r="A19" s="155"/>
      <c r="B19" s="153"/>
      <c r="C19" s="64"/>
      <c r="D19" s="64"/>
      <c r="E19" s="64"/>
      <c r="F19" s="154"/>
      <c r="G19" s="64" t="s">
        <v>27</v>
      </c>
      <c r="H19" s="153"/>
      <c r="I19" s="154"/>
      <c r="J19" s="64" t="s">
        <v>27</v>
      </c>
      <c r="K19" s="153"/>
      <c r="L19" s="154"/>
      <c r="M19" s="64" t="s">
        <v>27</v>
      </c>
    </row>
    <row r="20" spans="1:13" s="90" customFormat="1" ht="16.5" customHeight="1">
      <c r="A20" s="11" t="str">
        <f>+A10</f>
        <v>Materiales</v>
      </c>
      <c r="B20" s="84"/>
      <c r="C20" s="84"/>
      <c r="D20" s="84"/>
      <c r="E20" s="84"/>
      <c r="F20" s="84">
        <v>0.08570742</v>
      </c>
      <c r="G20" s="84">
        <v>2.09953012</v>
      </c>
      <c r="H20" s="84"/>
      <c r="I20" s="84">
        <v>-0.10051905</v>
      </c>
      <c r="J20" s="84">
        <v>2.22389726</v>
      </c>
      <c r="K20" s="84"/>
      <c r="L20" s="84">
        <v>-0.07035966</v>
      </c>
      <c r="M20" s="84">
        <v>1.82253718</v>
      </c>
    </row>
    <row r="21" spans="1:13" s="36" customFormat="1" ht="16.5" customHeight="1">
      <c r="A21" s="11" t="str">
        <f>+A11</f>
        <v>Mano de obra</v>
      </c>
      <c r="B21" s="84"/>
      <c r="C21" s="84"/>
      <c r="D21" s="84"/>
      <c r="E21" s="84"/>
      <c r="F21" s="84">
        <v>0.67769057</v>
      </c>
      <c r="G21" s="84">
        <v>2.17523854</v>
      </c>
      <c r="H21" s="84"/>
      <c r="I21" s="84">
        <v>0.42192169</v>
      </c>
      <c r="J21" s="84">
        <v>1.86462805</v>
      </c>
      <c r="K21" s="84"/>
      <c r="L21" s="84">
        <v>0.68690309</v>
      </c>
      <c r="M21" s="84">
        <v>2.40064957</v>
      </c>
    </row>
    <row r="22" spans="1:13" s="36" customFormat="1" ht="16.5" customHeight="1">
      <c r="A22" s="11" t="str">
        <f>+A12</f>
        <v>Maquinaria y equipo</v>
      </c>
      <c r="B22" s="84"/>
      <c r="C22" s="84"/>
      <c r="D22" s="84"/>
      <c r="E22" s="84"/>
      <c r="F22" s="84">
        <v>0.03875641</v>
      </c>
      <c r="G22" s="84">
        <v>0.22255924</v>
      </c>
      <c r="H22" s="84"/>
      <c r="I22" s="84">
        <v>0.02698135</v>
      </c>
      <c r="J22" s="84">
        <v>0.18083747</v>
      </c>
      <c r="K22" s="84"/>
      <c r="L22" s="84">
        <v>0.0320397</v>
      </c>
      <c r="M22" s="84">
        <v>0.19356061</v>
      </c>
    </row>
    <row r="23" spans="1:13" s="51" customFormat="1" ht="16.5" customHeight="1">
      <c r="A23" s="68" t="str">
        <f>+A13</f>
        <v>Total</v>
      </c>
      <c r="B23" s="100"/>
      <c r="C23" s="100"/>
      <c r="D23" s="100"/>
      <c r="E23" s="100"/>
      <c r="F23" s="100">
        <f>+F13</f>
        <v>0.8021544</v>
      </c>
      <c r="G23" s="100">
        <f>+G13</f>
        <v>4.49732792</v>
      </c>
      <c r="H23" s="100"/>
      <c r="I23" s="100">
        <f>+I13</f>
        <v>0.34838399</v>
      </c>
      <c r="J23" s="100">
        <f>+J13</f>
        <v>4.26936278</v>
      </c>
      <c r="K23" s="100"/>
      <c r="L23" s="100">
        <f>+L13</f>
        <v>0.64858313</v>
      </c>
      <c r="M23" s="100">
        <f>+M13</f>
        <v>4.41674736</v>
      </c>
    </row>
    <row r="24" spans="1:13" s="58" customFormat="1" ht="11.25">
      <c r="A24" s="24" t="s">
        <v>150</v>
      </c>
      <c r="B24" s="24"/>
      <c r="C24" s="24"/>
      <c r="D24" s="24"/>
      <c r="E24" s="24"/>
      <c r="F24" s="66"/>
      <c r="G24" s="66"/>
      <c r="H24" s="66"/>
      <c r="I24" s="66"/>
      <c r="J24" s="66"/>
      <c r="K24" s="66"/>
      <c r="L24" s="66"/>
      <c r="M24" s="66"/>
    </row>
    <row r="25" spans="6:13" ht="14.25" customHeight="1">
      <c r="F25" s="101"/>
      <c r="G25" s="101"/>
      <c r="I25" s="101"/>
      <c r="J25" s="101"/>
      <c r="L25" s="101"/>
      <c r="M25" s="101"/>
    </row>
    <row r="26" spans="6:13" s="102" customFormat="1" ht="14.25" customHeight="1">
      <c r="F26" s="103">
        <f>IF(ROUND(F13,2)&lt;&gt;ROUND(F23,2),CONCATENATE("Error ",ROUND(F13-F23,2)),"")</f>
      </c>
      <c r="G26" s="103">
        <f>IF(ROUND(G13,2)&lt;&gt;ROUND(G23,2),CONCATENATE("Error ",ROUND(G13-G23,2)),"")</f>
      </c>
      <c r="I26" s="103">
        <f>IF(ROUND(I13,2)&lt;&gt;ROUND(I23,2),CONCATENATE("Error ",ROUND(I13-I23,2)),"")</f>
      </c>
      <c r="J26" s="103">
        <f>IF(ROUND(J13,2)&lt;&gt;ROUND(J23,2),CONCATENATE("Error ",ROUND(J13-J23,2)),"")</f>
      </c>
      <c r="K26" s="103"/>
      <c r="L26" s="103">
        <f>IF(ROUND(L13,2)&lt;&gt;ROUND(L23,2),CONCATENATE("Error ",ROUND(L13-L23,2)),"")</f>
      </c>
      <c r="M26" s="103">
        <f>IF(ROUND(M13,2)&lt;&gt;ROUND(M23,2),CONCATENATE("Error ",ROUND(M13-M23,2)),"")</f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3">
    <mergeCell ref="A15:A19"/>
    <mergeCell ref="I18:I19"/>
    <mergeCell ref="K18:K19"/>
    <mergeCell ref="L18:L19"/>
    <mergeCell ref="B16:D16"/>
    <mergeCell ref="B18:B19"/>
    <mergeCell ref="F18:F19"/>
    <mergeCell ref="H18:H19"/>
    <mergeCell ref="J7:J8"/>
    <mergeCell ref="M7:M8"/>
    <mergeCell ref="A2:M2"/>
    <mergeCell ref="A3:M3"/>
    <mergeCell ref="A4:M4"/>
    <mergeCell ref="B6:D6"/>
    <mergeCell ref="A5:A8"/>
    <mergeCell ref="L7:L8"/>
    <mergeCell ref="K7:K8"/>
    <mergeCell ref="B7:B8"/>
    <mergeCell ref="C7:C8"/>
    <mergeCell ref="F7:F8"/>
    <mergeCell ref="H7:H8"/>
    <mergeCell ref="I7:I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="90" zoomScaleNormal="90" workbookViewId="0" topLeftCell="A1">
      <selection activeCell="G7" sqref="G7:J7"/>
    </sheetView>
  </sheetViews>
  <sheetFormatPr defaultColWidth="11.421875" defaultRowHeight="12.75"/>
  <cols>
    <col min="1" max="1" width="10.421875" style="105" bestFit="1" customWidth="1"/>
    <col min="2" max="5" width="7.00390625" style="105" customWidth="1"/>
    <col min="6" max="7" width="0.9921875" style="105" customWidth="1"/>
    <col min="8" max="11" width="7.00390625" style="105" customWidth="1"/>
    <col min="12" max="16384" width="11.28125" style="105" customWidth="1"/>
  </cols>
  <sheetData>
    <row r="1" spans="1:12" ht="11.25">
      <c r="A1" s="104" t="s">
        <v>35</v>
      </c>
      <c r="H1" s="106"/>
      <c r="I1" s="106"/>
      <c r="J1" s="106"/>
      <c r="K1" s="106"/>
      <c r="L1" s="106"/>
    </row>
    <row r="2" spans="8:12" ht="11.25">
      <c r="H2" s="106"/>
      <c r="I2" s="106"/>
      <c r="J2" s="106"/>
      <c r="K2" s="106"/>
      <c r="L2" s="106"/>
    </row>
    <row r="3" spans="8:12" ht="11.25">
      <c r="H3" s="106"/>
      <c r="I3" s="107"/>
      <c r="J3" s="107"/>
      <c r="K3" s="107"/>
      <c r="L3" s="107"/>
    </row>
    <row r="4" spans="1:12" ht="11.25" hidden="1">
      <c r="A4" s="1"/>
      <c r="B4" s="1"/>
      <c r="C4" s="1"/>
      <c r="D4" s="1"/>
      <c r="E4" s="1"/>
      <c r="F4" s="1"/>
      <c r="G4" s="1"/>
      <c r="H4" s="106"/>
      <c r="I4" s="107"/>
      <c r="J4" s="107"/>
      <c r="K4" s="107"/>
      <c r="L4" s="108"/>
    </row>
    <row r="5" spans="1:12" ht="11.25">
      <c r="A5" s="109" t="s">
        <v>33</v>
      </c>
      <c r="B5" s="109"/>
      <c r="C5" s="109"/>
      <c r="D5" s="109"/>
      <c r="E5" s="109"/>
      <c r="F5" s="109"/>
      <c r="G5" s="109"/>
      <c r="H5" s="111"/>
      <c r="I5" s="112"/>
      <c r="J5" s="112"/>
      <c r="K5" s="112"/>
      <c r="L5" s="113"/>
    </row>
    <row r="6" spans="1:12" ht="11.25">
      <c r="A6" s="109" t="str">
        <f>CONCATENATE(B8," - ",E8,(IF($A$1&lt;&gt;"Enero",CONCATENATE(" (enero"," - ",(LOWER($A$1)),")")," (enero)")))</f>
        <v>2006 - 2009 (enero)</v>
      </c>
      <c r="B6" s="109"/>
      <c r="C6" s="109"/>
      <c r="D6" s="109"/>
      <c r="E6" s="109"/>
      <c r="F6" s="109"/>
      <c r="G6" s="109"/>
      <c r="H6" s="114"/>
      <c r="I6" s="113"/>
      <c r="J6" s="113"/>
      <c r="K6" s="113"/>
      <c r="L6" s="113"/>
    </row>
    <row r="7" spans="1:12" s="117" customFormat="1" ht="16.5" customHeight="1">
      <c r="A7" s="156" t="s">
        <v>34</v>
      </c>
      <c r="B7" s="158" t="s">
        <v>6</v>
      </c>
      <c r="C7" s="158"/>
      <c r="D7" s="158"/>
      <c r="E7" s="158"/>
      <c r="F7" s="115"/>
      <c r="G7" s="115"/>
      <c r="H7" s="158" t="s">
        <v>8</v>
      </c>
      <c r="I7" s="158"/>
      <c r="J7" s="158"/>
      <c r="K7" s="158"/>
      <c r="L7" s="116"/>
    </row>
    <row r="8" spans="1:12" ht="11.25">
      <c r="A8" s="157"/>
      <c r="B8" s="118">
        <f>+C8-1</f>
        <v>2006</v>
      </c>
      <c r="C8" s="118">
        <f>+D8-1</f>
        <v>2007</v>
      </c>
      <c r="D8" s="118">
        <f>+E8-1</f>
        <v>2008</v>
      </c>
      <c r="E8" s="119" t="s">
        <v>154</v>
      </c>
      <c r="F8" s="118"/>
      <c r="G8" s="118"/>
      <c r="H8" s="118">
        <f>+I8-1</f>
        <v>2006</v>
      </c>
      <c r="I8" s="118">
        <f>+J8-1</f>
        <v>2007</v>
      </c>
      <c r="J8" s="118">
        <f>+K8-1</f>
        <v>2008</v>
      </c>
      <c r="K8" s="118" t="s">
        <v>154</v>
      </c>
      <c r="L8" s="24"/>
    </row>
    <row r="9" spans="1:12" ht="14.25" customHeight="1">
      <c r="A9" s="116" t="s">
        <v>35</v>
      </c>
      <c r="B9" s="85">
        <v>1.52166698</v>
      </c>
      <c r="C9" s="85">
        <v>0.70507624</v>
      </c>
      <c r="D9" s="85">
        <v>1.41963284</v>
      </c>
      <c r="E9" s="85">
        <v>0.51500527</v>
      </c>
      <c r="F9" s="85"/>
      <c r="G9" s="85"/>
      <c r="H9" s="85">
        <v>3.42688416</v>
      </c>
      <c r="I9" s="85">
        <v>5.77929665</v>
      </c>
      <c r="J9" s="85">
        <v>4.96902695</v>
      </c>
      <c r="K9" s="85">
        <v>4.35308671</v>
      </c>
      <c r="L9" s="24"/>
    </row>
    <row r="10" spans="1:12" ht="14.25" customHeight="1">
      <c r="A10" s="116" t="s">
        <v>36</v>
      </c>
      <c r="B10" s="85">
        <v>0.50945172</v>
      </c>
      <c r="C10" s="85">
        <v>0.99387437</v>
      </c>
      <c r="D10" s="85">
        <v>1.55843004</v>
      </c>
      <c r="E10" s="121" t="s">
        <v>172</v>
      </c>
      <c r="F10" s="85"/>
      <c r="G10" s="85"/>
      <c r="H10" s="85">
        <v>3.34039225</v>
      </c>
      <c r="I10" s="85">
        <v>6.28911822</v>
      </c>
      <c r="J10" s="85">
        <v>5.55580373</v>
      </c>
      <c r="K10" s="121" t="s">
        <v>172</v>
      </c>
      <c r="L10" s="24"/>
    </row>
    <row r="11" spans="1:12" ht="14.25" customHeight="1">
      <c r="A11" s="116" t="s">
        <v>37</v>
      </c>
      <c r="B11" s="85">
        <v>0.57108614</v>
      </c>
      <c r="C11" s="85">
        <v>0.80429857</v>
      </c>
      <c r="D11" s="85">
        <v>0.74930558</v>
      </c>
      <c r="E11" s="121" t="s">
        <v>172</v>
      </c>
      <c r="F11" s="121"/>
      <c r="G11" s="121"/>
      <c r="H11" s="121">
        <v>3.45377964</v>
      </c>
      <c r="I11" s="121">
        <v>6.53559009</v>
      </c>
      <c r="J11" s="121">
        <v>5.49821859</v>
      </c>
      <c r="K11" s="121" t="s">
        <v>172</v>
      </c>
      <c r="L11" s="24"/>
    </row>
    <row r="12" spans="1:12" ht="14.25" customHeight="1">
      <c r="A12" s="116" t="s">
        <v>38</v>
      </c>
      <c r="B12" s="85">
        <v>0.53780488</v>
      </c>
      <c r="C12" s="85">
        <v>0.47926463</v>
      </c>
      <c r="D12" s="85">
        <v>0.50353644</v>
      </c>
      <c r="E12" s="121" t="s">
        <v>172</v>
      </c>
      <c r="F12" s="85"/>
      <c r="G12" s="85"/>
      <c r="H12" s="85">
        <v>3.60914205</v>
      </c>
      <c r="I12" s="85">
        <v>6.4735575</v>
      </c>
      <c r="J12" s="85">
        <v>5.52370277</v>
      </c>
      <c r="K12" s="121" t="s">
        <v>172</v>
      </c>
      <c r="L12" s="24"/>
    </row>
    <row r="13" spans="1:12" ht="14.25" customHeight="1">
      <c r="A13" s="116" t="s">
        <v>39</v>
      </c>
      <c r="B13" s="85">
        <v>0.68874349</v>
      </c>
      <c r="C13" s="85">
        <v>0.16801499</v>
      </c>
      <c r="D13" s="85">
        <v>0.31639935</v>
      </c>
      <c r="E13" s="121" t="s">
        <v>172</v>
      </c>
      <c r="F13" s="85"/>
      <c r="G13" s="85"/>
      <c r="H13" s="85">
        <v>3.85592175</v>
      </c>
      <c r="I13" s="85">
        <v>5.92291187</v>
      </c>
      <c r="J13" s="85">
        <v>5.6800208</v>
      </c>
      <c r="K13" s="121" t="s">
        <v>172</v>
      </c>
      <c r="L13" s="110"/>
    </row>
    <row r="14" spans="1:12" ht="14.25" customHeight="1">
      <c r="A14" s="116" t="s">
        <v>40</v>
      </c>
      <c r="B14" s="85">
        <v>0.76348433</v>
      </c>
      <c r="C14" s="85">
        <v>-0.03031491</v>
      </c>
      <c r="D14" s="85">
        <v>0.9090435</v>
      </c>
      <c r="E14" s="121" t="s">
        <v>172</v>
      </c>
      <c r="F14" s="121"/>
      <c r="G14" s="121"/>
      <c r="H14" s="121">
        <v>4.43544613</v>
      </c>
      <c r="I14" s="121">
        <v>5.08846747</v>
      </c>
      <c r="J14" s="121">
        <v>6.67303599</v>
      </c>
      <c r="K14" s="121" t="s">
        <v>172</v>
      </c>
      <c r="L14" s="24"/>
    </row>
    <row r="15" spans="1:12" ht="14.25" customHeight="1">
      <c r="A15" s="116" t="s">
        <v>41</v>
      </c>
      <c r="B15" s="85">
        <v>1.12920334</v>
      </c>
      <c r="C15" s="85">
        <v>-0.10317849</v>
      </c>
      <c r="D15" s="85">
        <v>0.32456832</v>
      </c>
      <c r="E15" s="121" t="s">
        <v>172</v>
      </c>
      <c r="F15" s="85"/>
      <c r="G15" s="85"/>
      <c r="H15" s="85">
        <v>5.89378179</v>
      </c>
      <c r="I15" s="85">
        <v>3.80783721</v>
      </c>
      <c r="J15" s="85">
        <v>7.12979777</v>
      </c>
      <c r="K15" s="121" t="s">
        <v>172</v>
      </c>
      <c r="L15" s="24"/>
    </row>
    <row r="16" spans="1:12" ht="14.25" customHeight="1">
      <c r="A16" s="116" t="s">
        <v>42</v>
      </c>
      <c r="B16" s="85">
        <v>0.45563146</v>
      </c>
      <c r="C16" s="85">
        <v>0.21787831</v>
      </c>
      <c r="D16" s="85">
        <v>0.20054472</v>
      </c>
      <c r="E16" s="121" t="s">
        <v>172</v>
      </c>
      <c r="F16" s="85"/>
      <c r="G16" s="85"/>
      <c r="H16" s="85">
        <v>6.30953841</v>
      </c>
      <c r="I16" s="85">
        <v>3.56215023</v>
      </c>
      <c r="J16" s="85">
        <v>7.1112687</v>
      </c>
      <c r="K16" s="121" t="s">
        <v>172</v>
      </c>
      <c r="L16" s="122"/>
    </row>
    <row r="17" spans="1:12" ht="14.25" customHeight="1">
      <c r="A17" s="116" t="s">
        <v>43</v>
      </c>
      <c r="B17" s="85">
        <v>0.31665904</v>
      </c>
      <c r="C17" s="85">
        <v>0.15707367</v>
      </c>
      <c r="D17" s="85">
        <v>-0.00947533</v>
      </c>
      <c r="E17" s="121" t="s">
        <v>172</v>
      </c>
      <c r="F17" s="85"/>
      <c r="G17" s="85"/>
      <c r="H17" s="85">
        <v>6.88735587</v>
      </c>
      <c r="I17" s="85">
        <v>3.39740189</v>
      </c>
      <c r="J17" s="85">
        <v>6.93315572</v>
      </c>
      <c r="K17" s="121" t="s">
        <v>172</v>
      </c>
      <c r="L17" s="24"/>
    </row>
    <row r="18" spans="1:12" ht="14.25" customHeight="1">
      <c r="A18" s="116" t="s">
        <v>44</v>
      </c>
      <c r="B18" s="85">
        <v>0.19623096</v>
      </c>
      <c r="C18" s="85">
        <v>0.30237291</v>
      </c>
      <c r="D18" s="85">
        <v>-0.28783987</v>
      </c>
      <c r="E18" s="121" t="s">
        <v>172</v>
      </c>
      <c r="F18" s="121"/>
      <c r="G18" s="121"/>
      <c r="H18" s="121">
        <v>7.13117727</v>
      </c>
      <c r="I18" s="121">
        <v>3.50693496</v>
      </c>
      <c r="J18" s="121">
        <v>6.30392519</v>
      </c>
      <c r="K18" s="121" t="s">
        <v>172</v>
      </c>
      <c r="L18" s="24"/>
    </row>
    <row r="19" spans="1:12" ht="14.25" customHeight="1">
      <c r="A19" s="116" t="s">
        <v>45</v>
      </c>
      <c r="B19" s="85">
        <v>-0.11141537</v>
      </c>
      <c r="C19" s="85">
        <v>0.12874759</v>
      </c>
      <c r="D19" s="85">
        <v>-0.30912913</v>
      </c>
      <c r="E19" s="121" t="s">
        <v>172</v>
      </c>
      <c r="F19" s="121"/>
      <c r="G19" s="121"/>
      <c r="H19" s="121">
        <v>6.89446961</v>
      </c>
      <c r="I19" s="121">
        <v>3.75579756</v>
      </c>
      <c r="J19" s="121">
        <v>5.83904357</v>
      </c>
      <c r="K19" s="121" t="s">
        <v>172</v>
      </c>
      <c r="L19" s="24"/>
    </row>
    <row r="20" spans="1:12" ht="14.25" customHeight="1">
      <c r="A20" s="118" t="s">
        <v>46</v>
      </c>
      <c r="B20" s="123">
        <v>-0.12320609</v>
      </c>
      <c r="C20" s="123">
        <v>0.33275088</v>
      </c>
      <c r="D20" s="123">
        <v>-0.18558929</v>
      </c>
      <c r="E20" s="124"/>
      <c r="F20" s="123"/>
      <c r="G20" s="123"/>
      <c r="H20" s="123">
        <v>6.6370329</v>
      </c>
      <c r="I20" s="123">
        <v>4.22946294</v>
      </c>
      <c r="J20" s="123">
        <v>5.29225673</v>
      </c>
      <c r="K20" s="124"/>
      <c r="L20" s="24"/>
    </row>
    <row r="21" spans="1:12" ht="11.25">
      <c r="A21" s="24" t="s">
        <v>150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1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</sheetData>
  <mergeCells count="3">
    <mergeCell ref="A7:A8"/>
    <mergeCell ref="H7:K7"/>
    <mergeCell ref="B7:E7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11.57421875" style="0" customWidth="1"/>
    <col min="3" max="3" width="11.57421875" style="0" bestFit="1" customWidth="1"/>
    <col min="4" max="4" width="1.57421875" style="0" customWidth="1"/>
    <col min="5" max="5" width="26.8515625" style="0" bestFit="1" customWidth="1"/>
  </cols>
  <sheetData>
    <row r="2" spans="1:7" ht="12.75">
      <c r="A2" s="125" t="s">
        <v>47</v>
      </c>
      <c r="B2" s="126"/>
      <c r="C2" s="126"/>
      <c r="D2" s="127"/>
      <c r="E2" s="127"/>
      <c r="F2" s="128"/>
      <c r="G2" s="128"/>
    </row>
    <row r="3" spans="1:7" ht="12.75">
      <c r="A3" s="129" t="s">
        <v>48</v>
      </c>
      <c r="B3" s="126"/>
      <c r="C3" s="126"/>
      <c r="D3" s="127"/>
      <c r="E3" s="127"/>
      <c r="F3" s="128"/>
      <c r="G3" s="128"/>
    </row>
    <row r="4" spans="1:7" ht="12.75">
      <c r="A4" s="159" t="s">
        <v>49</v>
      </c>
      <c r="B4" s="161" t="s">
        <v>50</v>
      </c>
      <c r="C4" s="161"/>
      <c r="D4" s="130"/>
      <c r="E4" s="159" t="s">
        <v>49</v>
      </c>
      <c r="F4" s="162" t="s">
        <v>50</v>
      </c>
      <c r="G4" s="162"/>
    </row>
    <row r="5" spans="1:7" ht="12.75">
      <c r="A5" s="160"/>
      <c r="B5" s="131" t="s">
        <v>8</v>
      </c>
      <c r="C5" s="131" t="s">
        <v>6</v>
      </c>
      <c r="D5" s="131"/>
      <c r="E5" s="160"/>
      <c r="F5" s="131" t="s">
        <v>8</v>
      </c>
      <c r="G5" s="132" t="s">
        <v>6</v>
      </c>
    </row>
    <row r="6" spans="1:7" ht="12.75">
      <c r="A6" s="125" t="s">
        <v>28</v>
      </c>
      <c r="B6" s="133">
        <v>3.21</v>
      </c>
      <c r="C6" s="133">
        <v>-0.05</v>
      </c>
      <c r="D6" s="134"/>
      <c r="E6" t="s">
        <v>51</v>
      </c>
      <c r="F6" s="135">
        <v>2.52</v>
      </c>
      <c r="G6" s="135">
        <v>2.33</v>
      </c>
    </row>
    <row r="7" spans="1:7" ht="12.75">
      <c r="A7" t="s">
        <v>52</v>
      </c>
      <c r="B7" s="135">
        <v>27.12</v>
      </c>
      <c r="C7" s="135">
        <v>-3.28</v>
      </c>
      <c r="D7" s="136"/>
      <c r="E7" t="s">
        <v>53</v>
      </c>
      <c r="F7" s="135">
        <v>2.52</v>
      </c>
      <c r="G7" s="135">
        <v>0.28</v>
      </c>
    </row>
    <row r="8" spans="1:7" ht="12.75">
      <c r="A8" t="s">
        <v>54</v>
      </c>
      <c r="B8" s="135">
        <v>22.15</v>
      </c>
      <c r="C8" s="135">
        <v>1.06</v>
      </c>
      <c r="D8" s="136"/>
      <c r="E8" t="s">
        <v>55</v>
      </c>
      <c r="F8" s="135">
        <v>2.39</v>
      </c>
      <c r="G8" s="135">
        <v>3.38</v>
      </c>
    </row>
    <row r="9" spans="1:7" ht="12.75">
      <c r="A9" t="s">
        <v>56</v>
      </c>
      <c r="B9" s="135">
        <v>21.03</v>
      </c>
      <c r="C9" s="135">
        <v>4.69</v>
      </c>
      <c r="D9" s="136"/>
      <c r="E9" t="s">
        <v>57</v>
      </c>
      <c r="F9" s="135">
        <v>2.2</v>
      </c>
      <c r="G9" s="135">
        <v>-0.46</v>
      </c>
    </row>
    <row r="10" spans="1:7" ht="12.75">
      <c r="A10" t="s">
        <v>58</v>
      </c>
      <c r="B10" s="135">
        <v>13.09</v>
      </c>
      <c r="C10" s="135">
        <v>-1.66</v>
      </c>
      <c r="D10" s="136"/>
      <c r="E10" t="s">
        <v>59</v>
      </c>
      <c r="F10" s="135">
        <v>2.16</v>
      </c>
      <c r="G10" s="135">
        <v>0.7</v>
      </c>
    </row>
    <row r="11" spans="1:7" ht="12.75">
      <c r="A11" t="s">
        <v>60</v>
      </c>
      <c r="B11" s="135">
        <v>12.03</v>
      </c>
      <c r="C11" s="135">
        <v>-0.07</v>
      </c>
      <c r="D11" s="136"/>
      <c r="E11" t="s">
        <v>61</v>
      </c>
      <c r="F11" s="135">
        <v>1.93</v>
      </c>
      <c r="G11" s="135">
        <v>0.12</v>
      </c>
    </row>
    <row r="12" spans="1:7" ht="12.75">
      <c r="A12" t="s">
        <v>62</v>
      </c>
      <c r="B12" s="135">
        <v>11.46</v>
      </c>
      <c r="C12" s="135">
        <v>0.33</v>
      </c>
      <c r="D12" s="136"/>
      <c r="E12" t="s">
        <v>63</v>
      </c>
      <c r="F12" s="135">
        <v>1.93</v>
      </c>
      <c r="G12" s="135">
        <v>0.27</v>
      </c>
    </row>
    <row r="13" spans="1:7" ht="12.75">
      <c r="A13" t="s">
        <v>64</v>
      </c>
      <c r="B13" s="135">
        <v>11.39</v>
      </c>
      <c r="C13" s="135">
        <v>0.15</v>
      </c>
      <c r="D13" s="136"/>
      <c r="E13" t="s">
        <v>65</v>
      </c>
      <c r="F13" s="135">
        <v>1.85</v>
      </c>
      <c r="G13" s="135">
        <v>0.49</v>
      </c>
    </row>
    <row r="14" spans="1:7" ht="12.75">
      <c r="A14" t="s">
        <v>66</v>
      </c>
      <c r="B14" s="135">
        <v>10.75</v>
      </c>
      <c r="C14" s="135">
        <v>0.72</v>
      </c>
      <c r="D14" s="136"/>
      <c r="E14" t="s">
        <v>67</v>
      </c>
      <c r="F14" s="135">
        <v>1.83</v>
      </c>
      <c r="G14" s="135">
        <v>-0.37</v>
      </c>
    </row>
    <row r="15" spans="1:7" ht="12.75">
      <c r="A15" t="s">
        <v>68</v>
      </c>
      <c r="B15" s="135">
        <v>10.32</v>
      </c>
      <c r="C15" s="135">
        <v>0.28</v>
      </c>
      <c r="D15" s="136"/>
      <c r="E15" t="s">
        <v>69</v>
      </c>
      <c r="F15" s="135">
        <v>1.83</v>
      </c>
      <c r="G15" s="135">
        <v>0.24</v>
      </c>
    </row>
    <row r="16" spans="1:7" ht="12.75">
      <c r="A16" t="s">
        <v>70</v>
      </c>
      <c r="B16" s="135">
        <v>9.8</v>
      </c>
      <c r="C16" s="135">
        <v>0.8</v>
      </c>
      <c r="D16" s="136"/>
      <c r="E16" t="s">
        <v>71</v>
      </c>
      <c r="F16" s="135">
        <v>1.73</v>
      </c>
      <c r="G16" s="135">
        <v>-0.24</v>
      </c>
    </row>
    <row r="17" spans="1:7" ht="12.75">
      <c r="A17" t="s">
        <v>72</v>
      </c>
      <c r="B17" s="135">
        <v>8.83</v>
      </c>
      <c r="C17" s="135">
        <v>0.07</v>
      </c>
      <c r="D17" s="136"/>
      <c r="E17" t="s">
        <v>73</v>
      </c>
      <c r="F17" s="135">
        <v>1.64</v>
      </c>
      <c r="G17" s="135">
        <v>0.01</v>
      </c>
    </row>
    <row r="18" spans="1:7" ht="12.75">
      <c r="A18" t="s">
        <v>74</v>
      </c>
      <c r="B18" s="135">
        <v>8.61</v>
      </c>
      <c r="C18" s="135">
        <v>2.32</v>
      </c>
      <c r="D18" s="136"/>
      <c r="E18" t="s">
        <v>75</v>
      </c>
      <c r="F18" s="135">
        <v>1.58</v>
      </c>
      <c r="G18" s="135">
        <v>0.05</v>
      </c>
    </row>
    <row r="19" spans="1:7" ht="12.75">
      <c r="A19" t="s">
        <v>76</v>
      </c>
      <c r="B19" s="135">
        <v>8.04</v>
      </c>
      <c r="C19" s="135">
        <v>1.33</v>
      </c>
      <c r="D19" s="136"/>
      <c r="E19" t="s">
        <v>77</v>
      </c>
      <c r="F19" s="135">
        <v>1.54</v>
      </c>
      <c r="G19" s="135">
        <v>1.21</v>
      </c>
    </row>
    <row r="20" spans="1:7" ht="12.75">
      <c r="A20" t="s">
        <v>78</v>
      </c>
      <c r="B20" s="135">
        <v>7.16</v>
      </c>
      <c r="C20" s="135">
        <v>0.34</v>
      </c>
      <c r="D20" s="136"/>
      <c r="E20" t="s">
        <v>79</v>
      </c>
      <c r="F20" s="135">
        <v>1.49</v>
      </c>
      <c r="G20" s="135">
        <v>1.32</v>
      </c>
    </row>
    <row r="21" spans="1:7" ht="12.75">
      <c r="A21" t="s">
        <v>80</v>
      </c>
      <c r="B21" s="135">
        <v>7.13</v>
      </c>
      <c r="C21" s="135">
        <v>0.87</v>
      </c>
      <c r="D21" s="136"/>
      <c r="E21" t="s">
        <v>81</v>
      </c>
      <c r="F21" s="135">
        <v>1.4</v>
      </c>
      <c r="G21" s="135">
        <v>0.01</v>
      </c>
    </row>
    <row r="22" spans="1:7" ht="12.75">
      <c r="A22" t="s">
        <v>82</v>
      </c>
      <c r="B22" s="135">
        <v>6.98</v>
      </c>
      <c r="C22" s="135">
        <v>0.69</v>
      </c>
      <c r="D22" s="136"/>
      <c r="E22" t="s">
        <v>83</v>
      </c>
      <c r="F22" s="135">
        <v>1</v>
      </c>
      <c r="G22" s="135">
        <v>0.08</v>
      </c>
    </row>
    <row r="23" spans="1:7" ht="12.75">
      <c r="A23" t="s">
        <v>84</v>
      </c>
      <c r="B23" s="135">
        <v>6.49</v>
      </c>
      <c r="C23" s="135">
        <v>-0.11</v>
      </c>
      <c r="D23" s="136"/>
      <c r="E23" t="s">
        <v>85</v>
      </c>
      <c r="F23" s="135">
        <v>0.95</v>
      </c>
      <c r="G23" s="135">
        <v>1.02</v>
      </c>
    </row>
    <row r="24" spans="1:7" ht="12.75">
      <c r="A24" t="s">
        <v>86</v>
      </c>
      <c r="B24" s="135">
        <v>6.26</v>
      </c>
      <c r="C24" s="135">
        <v>0.15</v>
      </c>
      <c r="D24" s="136"/>
      <c r="E24" t="s">
        <v>87</v>
      </c>
      <c r="F24" s="135">
        <v>0.78</v>
      </c>
      <c r="G24" s="135">
        <v>-0.3</v>
      </c>
    </row>
    <row r="25" spans="1:7" ht="12.75">
      <c r="A25" t="s">
        <v>88</v>
      </c>
      <c r="B25" s="135">
        <v>6.02</v>
      </c>
      <c r="C25" s="135">
        <v>2.39</v>
      </c>
      <c r="D25" s="136"/>
      <c r="E25" t="s">
        <v>89</v>
      </c>
      <c r="F25" s="135">
        <v>0.67</v>
      </c>
      <c r="G25" s="135">
        <v>0.14</v>
      </c>
    </row>
    <row r="26" spans="1:7" ht="12.75">
      <c r="A26" t="s">
        <v>90</v>
      </c>
      <c r="B26" s="135">
        <v>5.6</v>
      </c>
      <c r="C26" s="135">
        <v>1.21</v>
      </c>
      <c r="D26" s="136"/>
      <c r="E26" t="s">
        <v>91</v>
      </c>
      <c r="F26" s="135">
        <v>0.52</v>
      </c>
      <c r="G26" s="135">
        <v>-0.34</v>
      </c>
    </row>
    <row r="27" spans="1:7" ht="12.75">
      <c r="A27" t="s">
        <v>92</v>
      </c>
      <c r="B27" s="135">
        <v>5.41</v>
      </c>
      <c r="C27" s="135">
        <v>0.42</v>
      </c>
      <c r="D27" s="136"/>
      <c r="E27" t="s">
        <v>93</v>
      </c>
      <c r="F27" s="135">
        <v>0.48</v>
      </c>
      <c r="G27" s="135">
        <v>1.05</v>
      </c>
    </row>
    <row r="28" spans="1:7" ht="12.75">
      <c r="A28" t="s">
        <v>94</v>
      </c>
      <c r="B28" s="135">
        <v>5.33</v>
      </c>
      <c r="C28" s="135">
        <v>0.38</v>
      </c>
      <c r="D28" s="136"/>
      <c r="E28" t="s">
        <v>95</v>
      </c>
      <c r="F28" s="135">
        <v>0.21</v>
      </c>
      <c r="G28" s="135">
        <v>-0.21</v>
      </c>
    </row>
    <row r="29" spans="1:7" ht="12.75">
      <c r="A29" t="s">
        <v>96</v>
      </c>
      <c r="B29" s="135">
        <v>5.3</v>
      </c>
      <c r="C29" s="135">
        <v>0.04</v>
      </c>
      <c r="D29" s="136"/>
      <c r="E29" t="s">
        <v>97</v>
      </c>
      <c r="F29" s="135">
        <v>0.07</v>
      </c>
      <c r="G29" s="135">
        <v>-0.08</v>
      </c>
    </row>
    <row r="30" spans="1:7" ht="12.75">
      <c r="A30" t="s">
        <v>98</v>
      </c>
      <c r="B30" s="135">
        <v>4.95</v>
      </c>
      <c r="C30" s="135">
        <v>0.38</v>
      </c>
      <c r="D30" s="136"/>
      <c r="E30" t="s">
        <v>99</v>
      </c>
      <c r="F30" s="135">
        <v>-0.77</v>
      </c>
      <c r="G30" s="135">
        <v>0.22</v>
      </c>
    </row>
    <row r="31" spans="1:7" ht="12.75">
      <c r="A31" t="s">
        <v>100</v>
      </c>
      <c r="B31" s="135">
        <v>4.61</v>
      </c>
      <c r="C31" s="135">
        <v>0.19</v>
      </c>
      <c r="D31" s="136"/>
      <c r="E31" t="s">
        <v>101</v>
      </c>
      <c r="F31" s="135">
        <v>-1.29</v>
      </c>
      <c r="G31" s="135">
        <v>0</v>
      </c>
    </row>
    <row r="32" spans="1:7" ht="12.75">
      <c r="A32" t="s">
        <v>102</v>
      </c>
      <c r="B32" s="135">
        <v>4.54</v>
      </c>
      <c r="C32" s="135">
        <v>-0.55</v>
      </c>
      <c r="D32" s="136"/>
      <c r="E32" t="s">
        <v>103</v>
      </c>
      <c r="F32" s="135">
        <v>-1.34</v>
      </c>
      <c r="G32" s="135">
        <v>0.19</v>
      </c>
    </row>
    <row r="33" spans="1:7" ht="12.75">
      <c r="A33" t="s">
        <v>104</v>
      </c>
      <c r="B33" s="135">
        <v>4.48</v>
      </c>
      <c r="C33" s="135">
        <v>0.34</v>
      </c>
      <c r="D33" s="136"/>
      <c r="E33" t="s">
        <v>69</v>
      </c>
      <c r="F33" s="135">
        <v>-1.65</v>
      </c>
      <c r="G33" s="135">
        <v>-0.09</v>
      </c>
    </row>
    <row r="34" spans="1:7" ht="12.75">
      <c r="A34" t="s">
        <v>105</v>
      </c>
      <c r="B34" s="135">
        <v>4.43</v>
      </c>
      <c r="C34" s="135">
        <v>0.37</v>
      </c>
      <c r="D34" s="136"/>
      <c r="E34" t="s">
        <v>106</v>
      </c>
      <c r="F34" s="135">
        <v>-6.16</v>
      </c>
      <c r="G34" s="135">
        <v>0.3</v>
      </c>
    </row>
    <row r="35" spans="1:7" ht="12.75">
      <c r="A35" t="s">
        <v>107</v>
      </c>
      <c r="B35" s="135">
        <v>4.38</v>
      </c>
      <c r="C35" s="135">
        <v>0.19</v>
      </c>
      <c r="D35" s="136"/>
      <c r="E35" t="s">
        <v>108</v>
      </c>
      <c r="F35" s="135">
        <v>-6.83</v>
      </c>
      <c r="G35" s="135">
        <v>0.78</v>
      </c>
    </row>
    <row r="36" spans="1:7" ht="12.75">
      <c r="A36" t="s">
        <v>109</v>
      </c>
      <c r="B36" s="135">
        <v>4.35</v>
      </c>
      <c r="C36" s="135">
        <v>0.24</v>
      </c>
      <c r="D36" s="136"/>
      <c r="E36" t="s">
        <v>110</v>
      </c>
      <c r="F36" s="135">
        <v>-9.9</v>
      </c>
      <c r="G36" s="135">
        <v>-0.27</v>
      </c>
    </row>
    <row r="37" spans="1:7" ht="12.75">
      <c r="A37" t="s">
        <v>111</v>
      </c>
      <c r="B37" s="135">
        <v>4.33</v>
      </c>
      <c r="C37" s="135">
        <v>1</v>
      </c>
      <c r="D37" s="136"/>
      <c r="E37" t="s">
        <v>112</v>
      </c>
      <c r="F37" s="135">
        <v>-10.51</v>
      </c>
      <c r="G37" s="135">
        <v>-0.78</v>
      </c>
    </row>
    <row r="38" spans="1:4" ht="12.75">
      <c r="A38" t="s">
        <v>113</v>
      </c>
      <c r="B38" s="135">
        <v>4.29</v>
      </c>
      <c r="C38" s="135">
        <v>2.18</v>
      </c>
      <c r="D38" s="136"/>
    </row>
    <row r="39" spans="1:4" ht="12.75">
      <c r="A39" t="s">
        <v>114</v>
      </c>
      <c r="B39" s="135">
        <v>4.21</v>
      </c>
      <c r="C39" s="135">
        <v>0.78</v>
      </c>
      <c r="D39" s="136"/>
    </row>
    <row r="40" spans="1:7" ht="12.75">
      <c r="A40" t="s">
        <v>115</v>
      </c>
      <c r="B40" s="135">
        <v>4.19</v>
      </c>
      <c r="C40" s="135">
        <v>-0.04</v>
      </c>
      <c r="D40" s="136"/>
      <c r="E40" s="125" t="s">
        <v>29</v>
      </c>
      <c r="F40" s="137">
        <v>7.44</v>
      </c>
      <c r="G40" s="137">
        <v>1.91</v>
      </c>
    </row>
    <row r="41" spans="1:7" ht="12.75">
      <c r="A41" t="s">
        <v>116</v>
      </c>
      <c r="B41" s="135">
        <v>4.08</v>
      </c>
      <c r="C41" s="135">
        <v>0.65</v>
      </c>
      <c r="D41" s="136"/>
      <c r="E41" t="s">
        <v>117</v>
      </c>
      <c r="F41" s="135">
        <v>8.83</v>
      </c>
      <c r="G41" s="135">
        <v>1.66</v>
      </c>
    </row>
    <row r="42" spans="1:7" ht="12.75">
      <c r="A42" t="s">
        <v>118</v>
      </c>
      <c r="B42" s="135">
        <v>3.91</v>
      </c>
      <c r="C42" s="135">
        <v>0.58</v>
      </c>
      <c r="D42" s="136"/>
      <c r="E42" t="s">
        <v>119</v>
      </c>
      <c r="F42" s="135">
        <v>8.58</v>
      </c>
      <c r="G42" s="135">
        <v>0.81</v>
      </c>
    </row>
    <row r="43" spans="1:7" ht="12.75">
      <c r="A43" t="s">
        <v>120</v>
      </c>
      <c r="B43" s="135">
        <v>3.9</v>
      </c>
      <c r="C43" s="135">
        <v>0.13</v>
      </c>
      <c r="D43" s="136"/>
      <c r="E43" t="s">
        <v>121</v>
      </c>
      <c r="F43" s="135">
        <v>5.82</v>
      </c>
      <c r="G43" s="135">
        <v>2.29</v>
      </c>
    </row>
    <row r="44" spans="1:7" ht="12.75">
      <c r="A44" t="s">
        <v>122</v>
      </c>
      <c r="B44" s="135">
        <v>3.8</v>
      </c>
      <c r="C44" s="135">
        <v>0.01</v>
      </c>
      <c r="D44" s="136"/>
      <c r="E44" s="136"/>
      <c r="F44" s="138"/>
      <c r="G44" s="138"/>
    </row>
    <row r="45" spans="1:7" ht="12.75">
      <c r="A45" t="s">
        <v>123</v>
      </c>
      <c r="B45" s="135">
        <v>3.71</v>
      </c>
      <c r="C45" s="135">
        <v>0.22</v>
      </c>
      <c r="D45" s="136"/>
      <c r="E45" s="125" t="s">
        <v>30</v>
      </c>
      <c r="F45" s="133">
        <v>3.58</v>
      </c>
      <c r="G45" s="133">
        <v>0.58</v>
      </c>
    </row>
    <row r="46" spans="1:7" ht="12.75">
      <c r="A46" t="s">
        <v>124</v>
      </c>
      <c r="B46" s="135">
        <v>3.69</v>
      </c>
      <c r="C46" s="135">
        <v>0.79</v>
      </c>
      <c r="D46" s="139"/>
      <c r="E46" t="s">
        <v>125</v>
      </c>
      <c r="F46" s="135">
        <v>6.57</v>
      </c>
      <c r="G46" s="135">
        <v>1.26</v>
      </c>
    </row>
    <row r="47" spans="1:7" ht="12.75">
      <c r="A47" t="s">
        <v>126</v>
      </c>
      <c r="B47" s="135">
        <v>3.59</v>
      </c>
      <c r="C47" s="135">
        <v>-4.18</v>
      </c>
      <c r="D47" s="139"/>
      <c r="E47" t="s">
        <v>127</v>
      </c>
      <c r="F47" s="135">
        <v>6.07</v>
      </c>
      <c r="G47" s="135">
        <v>1.4</v>
      </c>
    </row>
    <row r="48" spans="1:7" ht="12.75">
      <c r="A48" t="s">
        <v>128</v>
      </c>
      <c r="B48" s="135">
        <v>3.42</v>
      </c>
      <c r="C48" s="135">
        <v>1</v>
      </c>
      <c r="D48" s="139"/>
      <c r="E48" t="s">
        <v>129</v>
      </c>
      <c r="F48" s="135">
        <v>5.56</v>
      </c>
      <c r="G48" s="135">
        <v>0.57</v>
      </c>
    </row>
    <row r="49" spans="1:7" ht="12.75">
      <c r="A49" t="s">
        <v>130</v>
      </c>
      <c r="B49" s="135">
        <v>3.22</v>
      </c>
      <c r="C49" s="135">
        <v>0.53</v>
      </c>
      <c r="D49" s="139"/>
      <c r="E49" t="s">
        <v>131</v>
      </c>
      <c r="F49" s="135">
        <v>5.18</v>
      </c>
      <c r="G49" s="135">
        <v>0.12</v>
      </c>
    </row>
    <row r="50" spans="1:7" ht="12.75">
      <c r="A50" t="s">
        <v>132</v>
      </c>
      <c r="B50" s="135">
        <v>3.16</v>
      </c>
      <c r="C50" s="135">
        <v>1.27</v>
      </c>
      <c r="D50" s="139"/>
      <c r="E50" t="s">
        <v>133</v>
      </c>
      <c r="F50" s="135">
        <v>5.04</v>
      </c>
      <c r="G50" s="135">
        <v>1.55</v>
      </c>
    </row>
    <row r="51" spans="1:7" ht="12.75">
      <c r="A51" t="s">
        <v>134</v>
      </c>
      <c r="B51" s="135">
        <v>2.97</v>
      </c>
      <c r="C51" s="135">
        <v>-0.64</v>
      </c>
      <c r="D51" s="139"/>
      <c r="E51" t="s">
        <v>135</v>
      </c>
      <c r="F51" s="135">
        <v>4.7</v>
      </c>
      <c r="G51" s="135">
        <v>0.65</v>
      </c>
    </row>
    <row r="52" spans="1:7" ht="12.75">
      <c r="A52" t="s">
        <v>136</v>
      </c>
      <c r="B52" s="135">
        <v>2.95</v>
      </c>
      <c r="C52" s="135">
        <v>0.5</v>
      </c>
      <c r="D52" s="139"/>
      <c r="E52" t="s">
        <v>137</v>
      </c>
      <c r="F52" s="135">
        <v>2.94</v>
      </c>
      <c r="G52" s="135">
        <v>0.56</v>
      </c>
    </row>
    <row r="53" spans="1:7" ht="12.75">
      <c r="A53" t="s">
        <v>138</v>
      </c>
      <c r="B53" s="135">
        <v>2.91</v>
      </c>
      <c r="C53" s="135">
        <v>0.37</v>
      </c>
      <c r="D53" s="139"/>
      <c r="E53" t="s">
        <v>139</v>
      </c>
      <c r="F53" s="135">
        <v>2.44</v>
      </c>
      <c r="G53" s="135">
        <v>-0.17</v>
      </c>
    </row>
    <row r="54" spans="1:7" ht="12.75">
      <c r="A54" t="s">
        <v>140</v>
      </c>
      <c r="B54" s="135">
        <v>2.85</v>
      </c>
      <c r="C54" s="135">
        <v>0.44</v>
      </c>
      <c r="D54" s="139"/>
      <c r="E54" t="s">
        <v>141</v>
      </c>
      <c r="F54" s="135">
        <v>2.24</v>
      </c>
      <c r="G54" s="135">
        <v>1.3</v>
      </c>
    </row>
    <row r="55" spans="1:7" ht="12.75">
      <c r="A55" t="s">
        <v>142</v>
      </c>
      <c r="B55" s="135">
        <v>2.77</v>
      </c>
      <c r="C55" s="135">
        <v>0.29</v>
      </c>
      <c r="D55" s="139"/>
      <c r="E55" t="s">
        <v>143</v>
      </c>
      <c r="F55" s="135">
        <v>1.98</v>
      </c>
      <c r="G55" s="135">
        <v>0.65</v>
      </c>
    </row>
    <row r="56" spans="1:7" ht="12.75">
      <c r="A56" t="s">
        <v>144</v>
      </c>
      <c r="B56" s="135">
        <v>2.74</v>
      </c>
      <c r="C56" s="135">
        <v>0.04</v>
      </c>
      <c r="D56" s="139"/>
      <c r="E56" t="s">
        <v>145</v>
      </c>
      <c r="F56" s="135">
        <v>1.76</v>
      </c>
      <c r="G56" s="135">
        <v>0.1</v>
      </c>
    </row>
    <row r="57" spans="1:7" ht="12.75">
      <c r="A57" t="s">
        <v>146</v>
      </c>
      <c r="B57" s="135">
        <v>2.65</v>
      </c>
      <c r="C57" s="135">
        <v>0.23</v>
      </c>
      <c r="D57" s="139"/>
      <c r="E57" t="s">
        <v>147</v>
      </c>
      <c r="F57" s="135">
        <v>1.64</v>
      </c>
      <c r="G57" s="135">
        <v>0.21</v>
      </c>
    </row>
    <row r="58" spans="1:7" ht="12.75">
      <c r="A58" s="140" t="s">
        <v>148</v>
      </c>
      <c r="B58" s="141">
        <v>2.55</v>
      </c>
      <c r="C58" s="141">
        <v>0.39</v>
      </c>
      <c r="D58" s="142"/>
      <c r="E58" s="140" t="s">
        <v>149</v>
      </c>
      <c r="F58" s="141">
        <v>0.35</v>
      </c>
      <c r="G58" s="141">
        <v>0.11</v>
      </c>
    </row>
    <row r="59" spans="1:7" ht="12.75">
      <c r="A59" s="143" t="s">
        <v>150</v>
      </c>
      <c r="B59" s="128"/>
      <c r="C59" s="128"/>
      <c r="D59" s="127"/>
      <c r="E59" s="127"/>
      <c r="F59" s="128"/>
      <c r="G59" s="128"/>
    </row>
  </sheetData>
  <mergeCells count="4">
    <mergeCell ref="A4:A5"/>
    <mergeCell ref="B4:C4"/>
    <mergeCell ref="E4:E5"/>
    <mergeCell ref="F4:G4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2009-02-11T14:52:39Z</dcterms:created>
  <dcterms:modified xsi:type="dcterms:W3CDTF">2009-02-11T15:00:21Z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