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5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'Anexo1'!#REF!</definedName>
    <definedName name="_xlnm.Print_Area" localSheetId="1">'Anexo2'!#REF!</definedName>
    <definedName name="_xlnm.Print_Area" localSheetId="2">'Anexo3'!#REF!</definedName>
    <definedName name="_xlnm.Print_Area" localSheetId="3">'Anexo4'!#REF!</definedName>
  </definedNames>
  <calcPr fullCalcOnLoad="1"/>
</workbook>
</file>

<file path=xl/sharedStrings.xml><?xml version="1.0" encoding="utf-8"?>
<sst xmlns="http://schemas.openxmlformats.org/spreadsheetml/2006/main" count="307" uniqueCount="173">
  <si>
    <t>A1. ICCV. Variación mensual, año corrido y doce meses, total nacional y por tipos de vivienda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</si>
  <si>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</si>
  <si>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</si>
  <si>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</si>
  <si>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</si>
  <si>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</si>
  <si>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</si>
  <si>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>Doce</t>
  </si>
  <si>
    <t>corrido</t>
  </si>
  <si>
    <t>meses</t>
  </si>
  <si>
    <t>* VIS a partir de 2000</t>
  </si>
  <si>
    <t>- - No aplica o no se investiga</t>
  </si>
  <si>
    <t>A2. ICCV. Variación mensual, año corrido y doce meses, total nacional y por tipos de vivienda, según ciudades</t>
  </si>
  <si>
    <t>Vivienda de interés social</t>
  </si>
  <si>
    <t>Ciudades</t>
  </si>
  <si>
    <t>A3. ICCV. Variación, contribución y participación mensual, año corrido y doce meses,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</si>
  <si>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</si>
  <si>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</si>
  <si>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</si>
  <si>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</si>
  <si>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</si>
  <si>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</si>
  <si>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</si>
  <si>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</si>
  <si>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</si>
  <si>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</si>
  <si>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De interés social</t>
  </si>
  <si>
    <t>Doce 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</si>
  <si>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</si>
  <si>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</si>
  <si>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</si>
  <si>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</si>
  <si>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</si>
  <si>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</si>
  <si>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</si>
  <si>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</si>
  <si>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</si>
  <si>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</si>
  <si>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</si>
  <si>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</si>
  <si>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</si>
  <si>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</si>
  <si>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</si>
  <si>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</si>
  <si>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</si>
  <si>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</si>
  <si>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</si>
  <si>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</si>
  <si>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</si>
  <si>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Agosto 2007</t>
  </si>
  <si>
    <t>Grupos e insumos</t>
  </si>
  <si>
    <t>Variación porcentual</t>
  </si>
  <si>
    <t>Muebles</t>
  </si>
  <si>
    <t>Transformadores</t>
  </si>
  <si>
    <t>Calentadores</t>
  </si>
  <si>
    <t>Lubricantes</t>
  </si>
  <si>
    <t>Lavaderos</t>
  </si>
  <si>
    <t>Cemento gris</t>
  </si>
  <si>
    <t>Cintas</t>
  </si>
  <si>
    <t>Pegantes</t>
  </si>
  <si>
    <t>Incrustaciones</t>
  </si>
  <si>
    <t>Contadores</t>
  </si>
  <si>
    <t>Tubería conduit pvc</t>
  </si>
  <si>
    <t>Gravas</t>
  </si>
  <si>
    <t>Bloques</t>
  </si>
  <si>
    <t>Accesorios cubierta</t>
  </si>
  <si>
    <t>Sanitarios</t>
  </si>
  <si>
    <t>Arena</t>
  </si>
  <si>
    <t>Concretos</t>
  </si>
  <si>
    <t>Postes</t>
  </si>
  <si>
    <t>Perfiles</t>
  </si>
  <si>
    <t>Cielo rasos</t>
  </si>
  <si>
    <t>Tejas</t>
  </si>
  <si>
    <t>Lavamanos</t>
  </si>
  <si>
    <t>Griferías</t>
  </si>
  <si>
    <t>Puertas con marco metálica</t>
  </si>
  <si>
    <t>Alfombras</t>
  </si>
  <si>
    <t>Morteros</t>
  </si>
  <si>
    <t>Maderas de construcción</t>
  </si>
  <si>
    <t>Herrajes</t>
  </si>
  <si>
    <t>Limpiadores</t>
  </si>
  <si>
    <t>Cemento blanco</t>
  </si>
  <si>
    <t>Piedra</t>
  </si>
  <si>
    <t>Estucos</t>
  </si>
  <si>
    <t>Polietilenos</t>
  </si>
  <si>
    <t>Tanques</t>
  </si>
  <si>
    <t>Cerraduras</t>
  </si>
  <si>
    <t>Equipos de cocina</t>
  </si>
  <si>
    <t>Adhesivo para enchape</t>
  </si>
  <si>
    <t>Piso de vinilo</t>
  </si>
  <si>
    <t>Accesorios eléctricos</t>
  </si>
  <si>
    <t>Vidrios</t>
  </si>
  <si>
    <t>Accesorios gas</t>
  </si>
  <si>
    <t>Lámparas</t>
  </si>
  <si>
    <t>Impermeabilizantes</t>
  </si>
  <si>
    <t>Cables y alambres</t>
  </si>
  <si>
    <t>Juegos infantiles</t>
  </si>
  <si>
    <t>Sistema de aire acondicionado</t>
  </si>
  <si>
    <t>Pinturas</t>
  </si>
  <si>
    <t>Tubería gas</t>
  </si>
  <si>
    <t>Granitos</t>
  </si>
  <si>
    <t>Ascensores</t>
  </si>
  <si>
    <t>Antena de televisión</t>
  </si>
  <si>
    <t>Puntillas</t>
  </si>
  <si>
    <t>Equipo contra incendio</t>
  </si>
  <si>
    <t>Mallas</t>
  </si>
  <si>
    <t>Soldaduras</t>
  </si>
  <si>
    <t>Agua</t>
  </si>
  <si>
    <t>Aditivos</t>
  </si>
  <si>
    <t>Alambres</t>
  </si>
  <si>
    <t>Puertas con marco madera</t>
  </si>
  <si>
    <t>Equipos baño</t>
  </si>
  <si>
    <t>Accesorios hidráulicos</t>
  </si>
  <si>
    <t>Hierros y aceros</t>
  </si>
  <si>
    <t>Divisiones baño</t>
  </si>
  <si>
    <t>Tableros</t>
  </si>
  <si>
    <t>Recebo común</t>
  </si>
  <si>
    <t>Marcos ventanas metálica</t>
  </si>
  <si>
    <t>Maestro general</t>
  </si>
  <si>
    <t>Lavaplatos</t>
  </si>
  <si>
    <t>Ayudante</t>
  </si>
  <si>
    <t>Closets</t>
  </si>
  <si>
    <t>Oficial</t>
  </si>
  <si>
    <t>Pavimento</t>
  </si>
  <si>
    <t>Nomenclatura</t>
  </si>
  <si>
    <t>Tubería hidráulica</t>
  </si>
  <si>
    <t>Pluma grúa</t>
  </si>
  <si>
    <t>Canales y bajantes</t>
  </si>
  <si>
    <t>Alquiler andamios</t>
  </si>
  <si>
    <t>Geotextiles</t>
  </si>
  <si>
    <t>Formaleta</t>
  </si>
  <si>
    <t>Equipo de presión</t>
  </si>
  <si>
    <t>Vibrocompactador</t>
  </si>
  <si>
    <t>Rejillas</t>
  </si>
  <si>
    <t>Retroexcavadora</t>
  </si>
  <si>
    <t>Citófonos</t>
  </si>
  <si>
    <t>Vibrador</t>
  </si>
  <si>
    <t>Tubería sanitaria</t>
  </si>
  <si>
    <t>Mezcladora</t>
  </si>
  <si>
    <t>Accesorios sanitarios</t>
  </si>
  <si>
    <t>Pulidora</t>
  </si>
  <si>
    <t>Casetón</t>
  </si>
  <si>
    <t>Volqueta</t>
  </si>
  <si>
    <t>Ladrillos</t>
  </si>
  <si>
    <t>Planta eléctrica</t>
  </si>
  <si>
    <t>Domo acrílico</t>
  </si>
  <si>
    <t>Cargador</t>
  </si>
  <si>
    <t>Enchapes</t>
  </si>
  <si>
    <t>Herramienta menor</t>
  </si>
  <si>
    <t>Cocina integral</t>
  </si>
  <si>
    <t>Compresor</t>
  </si>
  <si>
    <t>Fuente: DANE</t>
  </si>
  <si>
    <t>Nacional</t>
  </si>
  <si>
    <t>2007</t>
  </si>
  <si>
    <t>- -</t>
  </si>
  <si>
    <t>1996 - 2007 (agosto)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</si>
  <si>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</si>
  <si>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</si>
  <si>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</si>
  <si>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</si>
  <si>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</si>
  <si>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</si>
  <si>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</si>
  <si>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</si>
  <si>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</si>
  <si>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</si>
  <si>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</si>
  <si>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</si>
  <si>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</si>
  <si>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</si>
  <si>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</si>
  <si>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/>
  </si>
  <si>
    <t>2004 - 2007 (enero - agosto)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</si>
</sst>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2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7"/>
      <name val="AvantGarde Bk B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2" fontId="6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86" fontId="6" fillId="0" borderId="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86" fontId="6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6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 wrapText="1"/>
    </xf>
    <xf numFmtId="2" fontId="5" fillId="0" borderId="2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8" fillId="2" borderId="0" xfId="0" applyFont="1" applyFill="1" applyAlignment="1">
      <alignment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Indices\NICCV\DIFUSION\RESULTADOS\boletin\ICCV%20-%20Datos%20para%20el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Indices\NICCV\DIFUSION\RESULTADOS\DATOS\anex_tviv_mac12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  <sheetDataSet>
      <sheetData sheetId="0">
        <row r="4">
          <cell r="K4" t="str">
            <v>2007</v>
          </cell>
        </row>
      </sheetData>
      <sheetData sheetId="4">
        <row r="18">
          <cell r="E18" t="str">
            <v>Fuente: DANE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  <sheetDataSet>
      <sheetData sheetId="0">
        <row r="14">
          <cell r="F14">
            <v>0.04661378</v>
          </cell>
          <cell r="G14">
            <v>1.89643767</v>
          </cell>
          <cell r="H14">
            <v>2.04819401</v>
          </cell>
        </row>
        <row r="15">
          <cell r="F15">
            <v>0.67456095</v>
          </cell>
          <cell r="G15">
            <v>6.38150027</v>
          </cell>
          <cell r="H15">
            <v>6.86275674</v>
          </cell>
        </row>
        <row r="16">
          <cell r="F16">
            <v>0.16917144</v>
          </cell>
          <cell r="G16">
            <v>6.31663302</v>
          </cell>
          <cell r="H16">
            <v>7.52576985</v>
          </cell>
        </row>
        <row r="17">
          <cell r="F17">
            <v>0.21787831</v>
          </cell>
          <cell r="G17">
            <v>3.27522781</v>
          </cell>
          <cell r="H17">
            <v>3.56215023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workbookViewId="0" topLeftCell="A1">
      <pane ySplit="8" topLeftCell="BM17" activePane="bottomLeft" state="frozen"/>
      <selection pane="topLeft" activeCell="K31" sqref="K31"/>
      <selection pane="bottomLeft" activeCell="A1" sqref="A1"/>
    </sheetView>
  </sheetViews>
  <sheetFormatPr defaultColWidth="11.421875" defaultRowHeight="12.75"/>
  <cols>
    <col min="1" max="1" width="5.57421875" style="2" customWidth="1"/>
    <col min="2" max="2" width="7.8515625" style="2" customWidth="1"/>
    <col min="3" max="4" width="7.28125" style="2" customWidth="1"/>
    <col min="5" max="5" width="1.1484375" style="2" customWidth="1"/>
    <col min="6" max="6" width="7.8515625" style="2" customWidth="1"/>
    <col min="7" max="8" width="7.28125" style="2" customWidth="1"/>
    <col min="9" max="9" width="1.1484375" style="2" customWidth="1"/>
    <col min="10" max="10" width="7.8515625" style="2" customWidth="1"/>
    <col min="11" max="11" width="7.28125" style="2" customWidth="1"/>
    <col min="12" max="12" width="7.28125" style="3" customWidth="1"/>
    <col min="13" max="13" width="1.1484375" style="3" customWidth="1"/>
    <col min="14" max="14" width="7.8515625" style="3" customWidth="1"/>
    <col min="15" max="15" width="7.28125" style="3" customWidth="1"/>
    <col min="16" max="16" width="10.851562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1.2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1.25" customHeight="1">
      <c r="A5" s="147" t="s">
        <v>155</v>
      </c>
      <c r="B5" s="147"/>
      <c r="C5" s="147"/>
      <c r="D5" s="147"/>
      <c r="E5" s="148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7" ht="11.25">
      <c r="A6" s="8"/>
      <c r="B6" s="149" t="s">
        <v>1</v>
      </c>
      <c r="C6" s="149"/>
      <c r="D6" s="149"/>
      <c r="E6" s="9"/>
      <c r="F6" s="149" t="s">
        <v>2</v>
      </c>
      <c r="G6" s="149"/>
      <c r="H6" s="149"/>
      <c r="I6" s="9"/>
      <c r="J6" s="149" t="s">
        <v>3</v>
      </c>
      <c r="K6" s="149"/>
      <c r="L6" s="149"/>
      <c r="M6" s="9"/>
      <c r="N6" s="149" t="s">
        <v>4</v>
      </c>
      <c r="O6" s="149"/>
      <c r="P6" s="149"/>
      <c r="Q6" s="10"/>
    </row>
    <row r="7" spans="1:17" ht="12.75" customHeight="1">
      <c r="A7" s="11" t="s">
        <v>5</v>
      </c>
      <c r="B7" s="143" t="s">
        <v>6</v>
      </c>
      <c r="C7" s="12" t="s">
        <v>5</v>
      </c>
      <c r="D7" s="9" t="s">
        <v>7</v>
      </c>
      <c r="E7" s="13"/>
      <c r="F7" s="143" t="s">
        <v>6</v>
      </c>
      <c r="G7" s="12" t="s">
        <v>5</v>
      </c>
      <c r="H7" s="9" t="s">
        <v>7</v>
      </c>
      <c r="I7" s="13"/>
      <c r="J7" s="143" t="s">
        <v>6</v>
      </c>
      <c r="K7" s="12" t="s">
        <v>5</v>
      </c>
      <c r="L7" s="9" t="s">
        <v>7</v>
      </c>
      <c r="M7" s="13"/>
      <c r="N7" s="143" t="s">
        <v>6</v>
      </c>
      <c r="O7" s="12" t="s">
        <v>5</v>
      </c>
      <c r="P7" s="9" t="s">
        <v>7</v>
      </c>
      <c r="Q7" s="10"/>
    </row>
    <row r="8" spans="1:17" ht="11.25">
      <c r="A8" s="14"/>
      <c r="B8" s="144"/>
      <c r="C8" s="15" t="s">
        <v>8</v>
      </c>
      <c r="D8" s="16" t="s">
        <v>9</v>
      </c>
      <c r="E8" s="17"/>
      <c r="F8" s="144"/>
      <c r="G8" s="15" t="s">
        <v>8</v>
      </c>
      <c r="H8" s="16" t="s">
        <v>9</v>
      </c>
      <c r="I8" s="17"/>
      <c r="J8" s="144"/>
      <c r="K8" s="15" t="s">
        <v>8</v>
      </c>
      <c r="L8" s="16" t="s">
        <v>9</v>
      </c>
      <c r="M8" s="17"/>
      <c r="N8" s="144"/>
      <c r="O8" s="15" t="s">
        <v>8</v>
      </c>
      <c r="P8" s="16" t="s">
        <v>9</v>
      </c>
      <c r="Q8" s="10"/>
    </row>
    <row r="9" spans="1:17" ht="14.25" customHeight="1">
      <c r="A9" s="8">
        <v>1996</v>
      </c>
      <c r="B9" s="18">
        <v>1.0570968400517191</v>
      </c>
      <c r="C9" s="18">
        <v>16.013020833333318</v>
      </c>
      <c r="D9" s="18">
        <v>18.60756123535673</v>
      </c>
      <c r="E9" s="18"/>
      <c r="F9" s="18">
        <v>1.0061437093758168</v>
      </c>
      <c r="G9" s="18">
        <v>17.011784728848042</v>
      </c>
      <c r="H9" s="18">
        <v>19.861584383337267</v>
      </c>
      <c r="I9" s="18"/>
      <c r="J9" s="18">
        <v>1.082701947947893</v>
      </c>
      <c r="K9" s="18">
        <v>15.5355554392758</v>
      </c>
      <c r="L9" s="18">
        <v>18.014590515827994</v>
      </c>
      <c r="M9" s="18"/>
      <c r="N9" s="19" t="s">
        <v>154</v>
      </c>
      <c r="O9" s="19" t="s">
        <v>154</v>
      </c>
      <c r="P9" s="19" t="s">
        <v>154</v>
      </c>
      <c r="Q9" s="10"/>
    </row>
    <row r="10" spans="1:17" ht="14.25" customHeight="1">
      <c r="A10" s="11">
        <v>1997</v>
      </c>
      <c r="B10" s="19">
        <v>0.6201216768716087</v>
      </c>
      <c r="C10" s="19">
        <v>13.29016342892382</v>
      </c>
      <c r="D10" s="19">
        <v>15.459381804305375</v>
      </c>
      <c r="E10" s="19"/>
      <c r="F10" s="19">
        <v>0.615650172612207</v>
      </c>
      <c r="G10" s="19">
        <v>13.20644785395222</v>
      </c>
      <c r="H10" s="19">
        <v>15.61398095909732</v>
      </c>
      <c r="I10" s="19"/>
      <c r="J10" s="19">
        <v>0.6240372842529373</v>
      </c>
      <c r="K10" s="19">
        <v>13.331850533807849</v>
      </c>
      <c r="L10" s="19">
        <v>15.384963768115961</v>
      </c>
      <c r="M10" s="19"/>
      <c r="N10" s="19" t="s">
        <v>154</v>
      </c>
      <c r="O10" s="19" t="s">
        <v>154</v>
      </c>
      <c r="P10" s="19" t="s">
        <v>154</v>
      </c>
      <c r="Q10" s="10"/>
    </row>
    <row r="11" spans="1:16" ht="14.25" customHeight="1">
      <c r="A11" s="11">
        <v>1998</v>
      </c>
      <c r="B11" s="19">
        <v>1.4621559633027519</v>
      </c>
      <c r="C11" s="19">
        <v>12.694339339901873</v>
      </c>
      <c r="D11" s="19">
        <v>16.96671591881175</v>
      </c>
      <c r="E11" s="19"/>
      <c r="F11" s="19">
        <v>1.8526210849879539</v>
      </c>
      <c r="G11" s="19">
        <v>12.727339598006576</v>
      </c>
      <c r="H11" s="19">
        <v>16.84870665827949</v>
      </c>
      <c r="I11" s="19"/>
      <c r="J11" s="19">
        <v>1.2738420775515151</v>
      </c>
      <c r="K11" s="19">
        <v>12.675976492375119</v>
      </c>
      <c r="L11" s="19">
        <v>17.02123483926678</v>
      </c>
      <c r="M11" s="19"/>
      <c r="N11" s="19" t="s">
        <v>154</v>
      </c>
      <c r="O11" s="19" t="s">
        <v>154</v>
      </c>
      <c r="P11" s="19" t="s">
        <v>154</v>
      </c>
    </row>
    <row r="12" spans="1:16" ht="14.25" customHeight="1">
      <c r="A12" s="11">
        <v>1999</v>
      </c>
      <c r="B12" s="19">
        <v>0.5199254217762098</v>
      </c>
      <c r="C12" s="19">
        <v>6.369600436295963</v>
      </c>
      <c r="D12" s="19">
        <v>10.223891760716706</v>
      </c>
      <c r="E12" s="19"/>
      <c r="F12" s="19">
        <v>0.4197271773347063</v>
      </c>
      <c r="G12" s="19">
        <v>7.29377210712478</v>
      </c>
      <c r="H12" s="19">
        <v>10.843393148450186</v>
      </c>
      <c r="I12" s="19"/>
      <c r="J12" s="19">
        <v>0.5692454046092169</v>
      </c>
      <c r="K12" s="19">
        <v>5.924465489099688</v>
      </c>
      <c r="L12" s="19">
        <v>9.925033961124992</v>
      </c>
      <c r="M12" s="19"/>
      <c r="N12" s="19" t="s">
        <v>154</v>
      </c>
      <c r="O12" s="19" t="s">
        <v>154</v>
      </c>
      <c r="P12" s="19" t="s">
        <v>154</v>
      </c>
    </row>
    <row r="13" spans="1:16" ht="14.25" customHeight="1">
      <c r="A13" s="11">
        <v>2000</v>
      </c>
      <c r="B13" s="19">
        <v>0.6081549859445683</v>
      </c>
      <c r="C13" s="19">
        <v>6.4388000000000005</v>
      </c>
      <c r="D13" s="19">
        <v>10.212326235787314</v>
      </c>
      <c r="E13" s="19"/>
      <c r="F13" s="19">
        <v>0.5866815641192745</v>
      </c>
      <c r="G13" s="19">
        <v>6.590599999999995</v>
      </c>
      <c r="H13" s="19">
        <v>9.900623488895773</v>
      </c>
      <c r="I13" s="19"/>
      <c r="J13" s="19">
        <v>0.6209458283188402</v>
      </c>
      <c r="K13" s="19">
        <v>6.349900000000005</v>
      </c>
      <c r="L13" s="19">
        <v>10.349480494316868</v>
      </c>
      <c r="M13" s="19"/>
      <c r="N13" s="19">
        <v>0.5329994803231545</v>
      </c>
      <c r="O13" s="19">
        <v>6.399100000000005</v>
      </c>
      <c r="P13" s="19" t="s">
        <v>154</v>
      </c>
    </row>
    <row r="14" spans="1:16" ht="14.25" customHeight="1">
      <c r="A14" s="11">
        <v>2001</v>
      </c>
      <c r="B14" s="19">
        <v>-0.0006139176090379515</v>
      </c>
      <c r="C14" s="19">
        <v>7.137895629829502</v>
      </c>
      <c r="D14" s="19">
        <v>10.32357422293374</v>
      </c>
      <c r="E14" s="19"/>
      <c r="F14" s="19">
        <v>0.0007266753730381273</v>
      </c>
      <c r="G14" s="19">
        <v>7.03620018719754</v>
      </c>
      <c r="H14" s="19">
        <v>10.10093281208663</v>
      </c>
      <c r="I14" s="19"/>
      <c r="J14" s="19">
        <v>-0.0014516737562612547</v>
      </c>
      <c r="K14" s="19">
        <v>7.197706770560372</v>
      </c>
      <c r="L14" s="19">
        <v>10.4544665392257</v>
      </c>
      <c r="M14" s="19"/>
      <c r="N14" s="19">
        <v>-0.023170156140071417</v>
      </c>
      <c r="O14" s="19">
        <v>7.205352856401697</v>
      </c>
      <c r="P14" s="19">
        <v>10.041340105320431</v>
      </c>
    </row>
    <row r="15" spans="1:16" ht="14.25" customHeight="1">
      <c r="A15" s="11">
        <v>2002</v>
      </c>
      <c r="B15" s="19">
        <v>0.2427335272629312</v>
      </c>
      <c r="C15" s="19">
        <v>4.202531005205745</v>
      </c>
      <c r="D15" s="19">
        <v>5.2836030665473555</v>
      </c>
      <c r="E15" s="19"/>
      <c r="F15" s="19">
        <v>0.21087642507788565</v>
      </c>
      <c r="G15" s="19">
        <v>4.391785003411472</v>
      </c>
      <c r="H15" s="19">
        <v>5.274117175979652</v>
      </c>
      <c r="I15" s="19"/>
      <c r="J15" s="19">
        <v>0.26142259717453564</v>
      </c>
      <c r="K15" s="19">
        <v>4.092115987994173</v>
      </c>
      <c r="L15" s="19">
        <v>5.289404334048384</v>
      </c>
      <c r="M15" s="19"/>
      <c r="N15" s="19">
        <v>0.24906617086626714</v>
      </c>
      <c r="O15" s="19">
        <v>4.562188915628965</v>
      </c>
      <c r="P15" s="19">
        <v>5.4401507006198875</v>
      </c>
    </row>
    <row r="16" spans="1:16" ht="14.25" customHeight="1">
      <c r="A16" s="11">
        <v>2003</v>
      </c>
      <c r="B16" s="19">
        <v>0.25151401</v>
      </c>
      <c r="C16" s="19">
        <v>7.14613042</v>
      </c>
      <c r="D16" s="19">
        <v>9.60520114</v>
      </c>
      <c r="E16" s="19"/>
      <c r="F16" s="19">
        <v>0.21795058</v>
      </c>
      <c r="G16" s="19">
        <v>6.89006749</v>
      </c>
      <c r="H16" s="19">
        <v>9.17921168</v>
      </c>
      <c r="I16" s="19"/>
      <c r="J16" s="19">
        <v>0.27107264</v>
      </c>
      <c r="K16" s="19">
        <v>7.29605538</v>
      </c>
      <c r="L16" s="19">
        <v>9.85508254</v>
      </c>
      <c r="M16" s="19"/>
      <c r="N16" s="19">
        <v>0.21732002</v>
      </c>
      <c r="O16" s="19">
        <v>6.9050745</v>
      </c>
      <c r="P16" s="19">
        <v>9.41027101</v>
      </c>
    </row>
    <row r="17" spans="1:16" ht="14.25" customHeight="1">
      <c r="A17" s="11">
        <v>2004</v>
      </c>
      <c r="B17" s="19">
        <v>0.11043246</v>
      </c>
      <c r="C17" s="19">
        <v>8.45173873</v>
      </c>
      <c r="D17" s="19">
        <v>10.04277437</v>
      </c>
      <c r="E17" s="19"/>
      <c r="F17" s="19">
        <v>0.09384441</v>
      </c>
      <c r="G17" s="19">
        <v>7.7535242</v>
      </c>
      <c r="H17" s="19">
        <v>9.12321889</v>
      </c>
      <c r="I17" s="19"/>
      <c r="J17" s="19">
        <v>0.11996147</v>
      </c>
      <c r="K17" s="19">
        <v>8.85702933</v>
      </c>
      <c r="L17" s="19">
        <v>10.5783271</v>
      </c>
      <c r="M17" s="19"/>
      <c r="N17" s="19">
        <v>0.112367</v>
      </c>
      <c r="O17" s="19">
        <v>8.28970341</v>
      </c>
      <c r="P17" s="19">
        <v>9.75395478</v>
      </c>
    </row>
    <row r="18" spans="1:16" ht="14.25" customHeight="1">
      <c r="A18" s="11">
        <v>2005</v>
      </c>
      <c r="B18" s="19">
        <v>0.06276837</v>
      </c>
      <c r="C18" s="19">
        <v>2.72664877</v>
      </c>
      <c r="D18" s="19">
        <v>2.18631295</v>
      </c>
      <c r="E18" s="19"/>
      <c r="F18" s="19">
        <v>0.01315175</v>
      </c>
      <c r="G18" s="19">
        <v>2.94664677</v>
      </c>
      <c r="H18" s="19">
        <v>2.19792379</v>
      </c>
      <c r="I18" s="19"/>
      <c r="J18" s="19">
        <v>0.09131967</v>
      </c>
      <c r="K18" s="19">
        <v>2.60091023</v>
      </c>
      <c r="L18" s="19">
        <v>2.17994066</v>
      </c>
      <c r="M18" s="19"/>
      <c r="N18" s="19">
        <v>0.04975762</v>
      </c>
      <c r="O18" s="19">
        <v>3.13003731</v>
      </c>
      <c r="P18" s="19">
        <v>2.63102227</v>
      </c>
    </row>
    <row r="19" spans="1:16" ht="14.25" customHeight="1">
      <c r="A19" s="11">
        <v>2006</v>
      </c>
      <c r="B19" s="19">
        <v>0.45563146</v>
      </c>
      <c r="C19" s="19">
        <v>6.34159141</v>
      </c>
      <c r="D19" s="19">
        <v>6.30953841</v>
      </c>
      <c r="E19" s="19"/>
      <c r="F19" s="19">
        <v>0.4405071</v>
      </c>
      <c r="G19" s="19">
        <v>6.09537745</v>
      </c>
      <c r="H19" s="19">
        <v>6.13955436</v>
      </c>
      <c r="I19" s="19"/>
      <c r="J19" s="19">
        <v>0.4642883</v>
      </c>
      <c r="K19" s="19">
        <v>6.48322567</v>
      </c>
      <c r="L19" s="19">
        <v>6.40728482</v>
      </c>
      <c r="M19" s="19"/>
      <c r="N19" s="19">
        <v>0.4266563</v>
      </c>
      <c r="O19" s="19">
        <v>6.28951054</v>
      </c>
      <c r="P19" s="19">
        <v>6.24885053</v>
      </c>
    </row>
    <row r="20" spans="1:30" s="1" customFormat="1" ht="14.25" customHeight="1">
      <c r="A20" s="20" t="s">
        <v>153</v>
      </c>
      <c r="B20" s="21">
        <v>0.21787831</v>
      </c>
      <c r="C20" s="21">
        <v>3.27522781</v>
      </c>
      <c r="D20" s="21">
        <v>3.56215023</v>
      </c>
      <c r="E20" s="21"/>
      <c r="F20" s="21">
        <v>0.32237761</v>
      </c>
      <c r="G20" s="21">
        <v>3.83350441</v>
      </c>
      <c r="H20" s="21">
        <v>4.29916859</v>
      </c>
      <c r="I20" s="21"/>
      <c r="J20" s="21">
        <v>0.15737161</v>
      </c>
      <c r="K20" s="21">
        <v>2.95432942</v>
      </c>
      <c r="L20" s="21">
        <v>3.13952831</v>
      </c>
      <c r="M20" s="21"/>
      <c r="N20" s="21">
        <v>0.31691079</v>
      </c>
      <c r="O20" s="21">
        <v>3.78015681</v>
      </c>
      <c r="P20" s="21">
        <v>4.05336599</v>
      </c>
      <c r="Q20" s="4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</row>
    <row r="21" spans="1:16" ht="9.75" customHeight="1">
      <c r="A21" s="24" t="str">
        <f>+'[1]Generales'!E18</f>
        <v>Fuente: DANE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0.5" customHeight="1">
      <c r="A22" s="24" t="s">
        <v>10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0.5" customHeight="1">
      <c r="A23" s="25" t="s">
        <v>11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6"/>
      <c r="M23" s="26"/>
      <c r="N23" s="26"/>
      <c r="O23" s="26"/>
      <c r="P23" s="26"/>
    </row>
    <row r="24" spans="1:16" ht="10.5" customHeight="1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6"/>
      <c r="M24" s="26"/>
      <c r="N24" s="26"/>
      <c r="O24" s="26"/>
      <c r="P24" s="26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1">
    <mergeCell ref="A3:P3"/>
    <mergeCell ref="A4:P4"/>
    <mergeCell ref="A5:P5"/>
    <mergeCell ref="B6:D6"/>
    <mergeCell ref="F6:H6"/>
    <mergeCell ref="J6:L6"/>
    <mergeCell ref="N6:P6"/>
    <mergeCell ref="B7:B8"/>
    <mergeCell ref="F7:F8"/>
    <mergeCell ref="J7:J8"/>
    <mergeCell ref="N7:N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workbookViewId="0" topLeftCell="A13">
      <selection activeCell="A4" sqref="A4:P4"/>
    </sheetView>
  </sheetViews>
  <sheetFormatPr defaultColWidth="11.421875" defaultRowHeight="12.75"/>
  <cols>
    <col min="1" max="1" width="15.00390625" style="32" customWidth="1"/>
    <col min="2" max="2" width="8.140625" style="32" customWidth="1"/>
    <col min="3" max="4" width="8.00390625" style="32" customWidth="1"/>
    <col min="5" max="5" width="2.7109375" style="32" customWidth="1"/>
    <col min="6" max="6" width="8.140625" style="32" customWidth="1"/>
    <col min="7" max="8" width="8.00390625" style="32" customWidth="1"/>
    <col min="9" max="9" width="2.7109375" style="32" customWidth="1"/>
    <col min="10" max="10" width="8.140625" style="32" customWidth="1"/>
    <col min="11" max="11" width="8.00390625" style="32" customWidth="1"/>
    <col min="12" max="12" width="8.00390625" style="60" customWidth="1"/>
    <col min="13" max="13" width="2.140625" style="60" customWidth="1"/>
    <col min="14" max="14" width="7.421875" style="60" customWidth="1"/>
    <col min="15" max="15" width="7.00390625" style="60" customWidth="1"/>
    <col min="16" max="16" width="7.421875" style="60" customWidth="1"/>
    <col min="17" max="17" width="7.8515625" style="61" customWidth="1"/>
    <col min="18" max="25" width="3.7109375" style="30" customWidth="1"/>
    <col min="26" max="26" width="3.28125" style="31" customWidth="1"/>
    <col min="27" max="30" width="11.421875" style="31" customWidth="1"/>
    <col min="31" max="16384" width="11.421875" style="32" customWidth="1"/>
  </cols>
  <sheetData>
    <row r="1" spans="1:17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  <c r="O1" s="28"/>
      <c r="P1" s="28"/>
      <c r="Q1" s="29"/>
    </row>
    <row r="2" spans="1:30" s="36" customFormat="1" ht="11.25" customHeight="1" hidden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33"/>
      <c r="R2" s="34"/>
      <c r="S2" s="34"/>
      <c r="T2" s="34"/>
      <c r="U2" s="34"/>
      <c r="V2" s="34"/>
      <c r="W2" s="34"/>
      <c r="X2" s="34"/>
      <c r="Y2" s="34"/>
      <c r="Z2" s="35"/>
      <c r="AA2" s="35"/>
      <c r="AB2" s="35"/>
      <c r="AC2" s="35"/>
      <c r="AD2" s="35"/>
    </row>
    <row r="3" spans="1:30" s="36" customFormat="1" ht="11.25" customHeight="1">
      <c r="A3" s="146" t="s">
        <v>12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33"/>
      <c r="R3" s="34"/>
      <c r="S3" s="34"/>
      <c r="T3" s="34"/>
      <c r="U3" s="34"/>
      <c r="V3" s="34"/>
      <c r="W3" s="34"/>
      <c r="X3" s="34"/>
      <c r="Y3" s="34"/>
      <c r="Z3" s="35"/>
      <c r="AA3" s="35"/>
      <c r="AB3" s="35"/>
      <c r="AC3" s="35"/>
      <c r="AD3" s="35"/>
    </row>
    <row r="4" spans="1:30" s="36" customFormat="1" ht="11.25" customHeight="1">
      <c r="A4" s="147" t="s">
        <v>49</v>
      </c>
      <c r="B4" s="147"/>
      <c r="C4" s="147"/>
      <c r="D4" s="147"/>
      <c r="E4" s="148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33"/>
      <c r="R4" s="34"/>
      <c r="S4" s="34"/>
      <c r="T4" s="34"/>
      <c r="U4" s="34"/>
      <c r="V4" s="34"/>
      <c r="W4" s="34"/>
      <c r="X4" s="34"/>
      <c r="Y4" s="34"/>
      <c r="Z4" s="35"/>
      <c r="AA4" s="35"/>
      <c r="AB4" s="35"/>
      <c r="AC4" s="35"/>
      <c r="AD4" s="35"/>
    </row>
    <row r="5" spans="1:30" s="43" customFormat="1" ht="26.25" customHeight="1">
      <c r="A5" s="37"/>
      <c r="B5" s="125" t="s">
        <v>1</v>
      </c>
      <c r="C5" s="125"/>
      <c r="D5" s="125"/>
      <c r="E5" s="38"/>
      <c r="F5" s="125" t="s">
        <v>2</v>
      </c>
      <c r="G5" s="125"/>
      <c r="H5" s="125"/>
      <c r="I5" s="38"/>
      <c r="J5" s="125" t="s">
        <v>3</v>
      </c>
      <c r="K5" s="125"/>
      <c r="L5" s="125"/>
      <c r="M5" s="39"/>
      <c r="N5" s="125" t="s">
        <v>13</v>
      </c>
      <c r="O5" s="125"/>
      <c r="P5" s="125"/>
      <c r="Q5" s="40"/>
      <c r="R5" s="41"/>
      <c r="S5" s="41"/>
      <c r="T5" s="41"/>
      <c r="U5" s="41"/>
      <c r="V5" s="41"/>
      <c r="W5" s="41"/>
      <c r="X5" s="41"/>
      <c r="Y5" s="41"/>
      <c r="Z5" s="42"/>
      <c r="AA5" s="42"/>
      <c r="AB5" s="42"/>
      <c r="AC5" s="42"/>
      <c r="AD5" s="42"/>
    </row>
    <row r="6" spans="1:30" s="36" customFormat="1" ht="12" customHeight="1">
      <c r="A6" s="11" t="s">
        <v>14</v>
      </c>
      <c r="B6" s="143" t="s">
        <v>6</v>
      </c>
      <c r="C6" s="12" t="s">
        <v>5</v>
      </c>
      <c r="D6" s="9" t="s">
        <v>7</v>
      </c>
      <c r="E6" s="13"/>
      <c r="F6" s="143" t="s">
        <v>6</v>
      </c>
      <c r="G6" s="12" t="s">
        <v>5</v>
      </c>
      <c r="H6" s="9" t="s">
        <v>7</v>
      </c>
      <c r="I6" s="13"/>
      <c r="J6" s="143" t="s">
        <v>6</v>
      </c>
      <c r="K6" s="12" t="s">
        <v>5</v>
      </c>
      <c r="L6" s="9" t="s">
        <v>7</v>
      </c>
      <c r="M6" s="13"/>
      <c r="N6" s="143" t="s">
        <v>6</v>
      </c>
      <c r="O6" s="12" t="s">
        <v>5</v>
      </c>
      <c r="P6" s="9" t="s">
        <v>7</v>
      </c>
      <c r="Q6" s="44"/>
      <c r="R6" s="45"/>
      <c r="S6" s="45"/>
      <c r="T6" s="45"/>
      <c r="U6" s="34"/>
      <c r="V6" s="34"/>
      <c r="W6" s="34"/>
      <c r="X6" s="34"/>
      <c r="Y6" s="34"/>
      <c r="Z6" s="35"/>
      <c r="AA6" s="35"/>
      <c r="AB6" s="35"/>
      <c r="AC6" s="35"/>
      <c r="AD6" s="35"/>
    </row>
    <row r="7" spans="1:30" s="36" customFormat="1" ht="12" customHeight="1">
      <c r="A7" s="11"/>
      <c r="B7" s="144"/>
      <c r="C7" s="15" t="s">
        <v>8</v>
      </c>
      <c r="D7" s="16" t="s">
        <v>9</v>
      </c>
      <c r="E7" s="17"/>
      <c r="F7" s="144"/>
      <c r="G7" s="15" t="s">
        <v>8</v>
      </c>
      <c r="H7" s="16" t="s">
        <v>9</v>
      </c>
      <c r="I7" s="17"/>
      <c r="J7" s="144"/>
      <c r="K7" s="15" t="s">
        <v>8</v>
      </c>
      <c r="L7" s="16" t="s">
        <v>9</v>
      </c>
      <c r="M7" s="17"/>
      <c r="N7" s="144"/>
      <c r="O7" s="15" t="s">
        <v>8</v>
      </c>
      <c r="P7" s="16" t="s">
        <v>9</v>
      </c>
      <c r="Q7" s="44"/>
      <c r="R7" s="45"/>
      <c r="S7" s="45"/>
      <c r="T7" s="45"/>
      <c r="U7" s="34"/>
      <c r="V7" s="34"/>
      <c r="W7" s="34"/>
      <c r="X7" s="34"/>
      <c r="Y7" s="34"/>
      <c r="Z7" s="35"/>
      <c r="AA7" s="35"/>
      <c r="AB7" s="35"/>
      <c r="AC7" s="35"/>
      <c r="AD7" s="35"/>
    </row>
    <row r="8" spans="1:30" s="52" customFormat="1" ht="14.25" customHeight="1">
      <c r="A8" s="46" t="s">
        <v>152</v>
      </c>
      <c r="B8" s="47">
        <v>0.21787831</v>
      </c>
      <c r="C8" s="47">
        <v>3.27522781</v>
      </c>
      <c r="D8" s="47">
        <v>3.56215023</v>
      </c>
      <c r="E8" s="47"/>
      <c r="F8" s="47">
        <v>0.32237761</v>
      </c>
      <c r="G8" s="47">
        <v>3.83350441</v>
      </c>
      <c r="H8" s="47">
        <v>4.29916859</v>
      </c>
      <c r="I8" s="47"/>
      <c r="J8" s="47">
        <v>0.15737161</v>
      </c>
      <c r="K8" s="47">
        <v>2.95432942</v>
      </c>
      <c r="L8" s="47">
        <v>3.13952831</v>
      </c>
      <c r="M8" s="47"/>
      <c r="N8" s="47">
        <v>0.31691079</v>
      </c>
      <c r="O8" s="47">
        <v>3.78015681</v>
      </c>
      <c r="P8" s="47">
        <v>4.05336599</v>
      </c>
      <c r="Q8" s="48"/>
      <c r="R8" s="49"/>
      <c r="S8" s="49"/>
      <c r="T8" s="49"/>
      <c r="U8" s="50"/>
      <c r="V8" s="50"/>
      <c r="W8" s="50"/>
      <c r="X8" s="50"/>
      <c r="Y8" s="50"/>
      <c r="Z8" s="51"/>
      <c r="AA8" s="51"/>
      <c r="AB8" s="51"/>
      <c r="AC8" s="51"/>
      <c r="AD8" s="51"/>
    </row>
    <row r="9" spans="1:30" s="36" customFormat="1" ht="14.25" customHeight="1">
      <c r="A9" s="11" t="s">
        <v>156</v>
      </c>
      <c r="B9" s="19">
        <v>0.01052863</v>
      </c>
      <c r="C9" s="19">
        <v>2.94818936</v>
      </c>
      <c r="D9" s="19">
        <v>3.3648005</v>
      </c>
      <c r="E9" s="19"/>
      <c r="F9" s="19">
        <v>0.01865104</v>
      </c>
      <c r="G9" s="19">
        <v>3.58994866</v>
      </c>
      <c r="H9" s="19">
        <v>4.27445578</v>
      </c>
      <c r="I9" s="19"/>
      <c r="J9" s="19">
        <v>0.00695052</v>
      </c>
      <c r="K9" s="19">
        <v>2.6679634</v>
      </c>
      <c r="L9" s="19">
        <v>2.96904729</v>
      </c>
      <c r="M9" s="19"/>
      <c r="N9" s="19">
        <v>-0.03979788</v>
      </c>
      <c r="O9" s="19">
        <v>3.24542381</v>
      </c>
      <c r="P9" s="19">
        <v>3.72896331</v>
      </c>
      <c r="Q9" s="44"/>
      <c r="R9" s="45"/>
      <c r="S9" s="45"/>
      <c r="T9" s="45"/>
      <c r="U9" s="34"/>
      <c r="V9" s="34"/>
      <c r="W9" s="34"/>
      <c r="X9" s="34"/>
      <c r="Y9" s="34"/>
      <c r="Z9" s="35"/>
      <c r="AA9" s="35"/>
      <c r="AB9" s="35"/>
      <c r="AC9" s="35"/>
      <c r="AD9" s="35"/>
    </row>
    <row r="10" spans="1:30" s="36" customFormat="1" ht="14.25" customHeight="1">
      <c r="A10" s="11" t="s">
        <v>157</v>
      </c>
      <c r="B10" s="19">
        <v>0.03602916</v>
      </c>
      <c r="C10" s="19">
        <v>2.23368933</v>
      </c>
      <c r="D10" s="19">
        <v>2.89450274</v>
      </c>
      <c r="E10" s="19"/>
      <c r="F10" s="19">
        <v>0.03950885</v>
      </c>
      <c r="G10" s="19">
        <v>2.5096987</v>
      </c>
      <c r="H10" s="19">
        <v>3.17499896</v>
      </c>
      <c r="I10" s="19"/>
      <c r="J10" s="19">
        <v>0.03503728</v>
      </c>
      <c r="K10" s="19">
        <v>2.15528276</v>
      </c>
      <c r="L10" s="19">
        <v>2.81482424</v>
      </c>
      <c r="M10" s="19"/>
      <c r="N10" s="19">
        <v>0.00185314</v>
      </c>
      <c r="O10" s="19">
        <v>2.26742559</v>
      </c>
      <c r="P10" s="19">
        <v>2.97768046</v>
      </c>
      <c r="Q10" s="44"/>
      <c r="R10" s="45"/>
      <c r="S10" s="45"/>
      <c r="T10" s="45"/>
      <c r="U10" s="34"/>
      <c r="V10" s="34"/>
      <c r="W10" s="34"/>
      <c r="X10" s="34"/>
      <c r="Y10" s="34"/>
      <c r="Z10" s="35"/>
      <c r="AA10" s="35"/>
      <c r="AB10" s="35"/>
      <c r="AC10" s="35"/>
      <c r="AD10" s="35"/>
    </row>
    <row r="11" spans="1:30" s="36" customFormat="1" ht="14.25" customHeight="1">
      <c r="A11" s="11" t="s">
        <v>158</v>
      </c>
      <c r="B11" s="19">
        <v>0.10011562</v>
      </c>
      <c r="C11" s="19">
        <v>2.95349891</v>
      </c>
      <c r="D11" s="19">
        <v>2.9861064</v>
      </c>
      <c r="E11" s="19"/>
      <c r="F11" s="19">
        <v>0.13829962</v>
      </c>
      <c r="G11" s="19">
        <v>3.21460692</v>
      </c>
      <c r="H11" s="19">
        <v>3.44734966</v>
      </c>
      <c r="I11" s="19"/>
      <c r="J11" s="19">
        <v>0.0859544</v>
      </c>
      <c r="K11" s="19">
        <v>2.85694745</v>
      </c>
      <c r="L11" s="19">
        <v>2.81600119</v>
      </c>
      <c r="M11" s="19"/>
      <c r="N11" s="19">
        <v>0.05689471</v>
      </c>
      <c r="O11" s="19">
        <v>3.21760394</v>
      </c>
      <c r="P11" s="19">
        <v>3.23734028</v>
      </c>
      <c r="Q11" s="48"/>
      <c r="R11" s="45"/>
      <c r="S11" s="45"/>
      <c r="T11" s="45"/>
      <c r="U11" s="34"/>
      <c r="V11" s="34"/>
      <c r="W11" s="34"/>
      <c r="X11" s="34"/>
      <c r="Y11" s="34"/>
      <c r="Z11" s="35"/>
      <c r="AA11" s="35"/>
      <c r="AB11" s="35"/>
      <c r="AC11" s="35"/>
      <c r="AD11" s="35"/>
    </row>
    <row r="12" spans="1:30" s="36" customFormat="1" ht="14.25" customHeight="1">
      <c r="A12" s="11" t="s">
        <v>159</v>
      </c>
      <c r="B12" s="19">
        <v>-0.10812553</v>
      </c>
      <c r="C12" s="19">
        <v>2.85594015</v>
      </c>
      <c r="D12" s="19">
        <v>4.182417</v>
      </c>
      <c r="E12" s="19"/>
      <c r="F12" s="19">
        <v>-0.17294797</v>
      </c>
      <c r="G12" s="19">
        <v>3.36156671</v>
      </c>
      <c r="H12" s="19">
        <v>4.87055139</v>
      </c>
      <c r="I12" s="19"/>
      <c r="J12" s="19">
        <v>-0.06919917</v>
      </c>
      <c r="K12" s="19">
        <v>2.55499014</v>
      </c>
      <c r="L12" s="19">
        <v>3.77393329</v>
      </c>
      <c r="M12" s="19"/>
      <c r="N12" s="19">
        <v>-0.12804553</v>
      </c>
      <c r="O12" s="19">
        <v>3.40559908</v>
      </c>
      <c r="P12" s="19">
        <v>4.82728158</v>
      </c>
      <c r="Q12" s="48"/>
      <c r="R12" s="45"/>
      <c r="S12" s="45"/>
      <c r="T12" s="45"/>
      <c r="U12" s="34"/>
      <c r="V12" s="34"/>
      <c r="W12" s="34"/>
      <c r="X12" s="34"/>
      <c r="Y12" s="34"/>
      <c r="Z12" s="35"/>
      <c r="AA12" s="35"/>
      <c r="AB12" s="35"/>
      <c r="AC12" s="35"/>
      <c r="AD12" s="35"/>
    </row>
    <row r="13" spans="1:30" s="36" customFormat="1" ht="14.25" customHeight="1">
      <c r="A13" s="11" t="s">
        <v>160</v>
      </c>
      <c r="B13" s="19">
        <v>-0.05235625</v>
      </c>
      <c r="C13" s="19">
        <v>4.32052499</v>
      </c>
      <c r="D13" s="19">
        <v>4.75127866</v>
      </c>
      <c r="E13" s="19"/>
      <c r="F13" s="19">
        <v>0.0034973</v>
      </c>
      <c r="G13" s="19">
        <v>4.99064574</v>
      </c>
      <c r="H13" s="19">
        <v>5.53052542</v>
      </c>
      <c r="I13" s="19"/>
      <c r="J13" s="19">
        <v>-0.09401316</v>
      </c>
      <c r="K13" s="19">
        <v>3.82579527</v>
      </c>
      <c r="L13" s="19">
        <v>4.17699148</v>
      </c>
      <c r="M13" s="19"/>
      <c r="N13" s="19">
        <v>-0.03311717</v>
      </c>
      <c r="O13" s="19">
        <v>4.9381241</v>
      </c>
      <c r="P13" s="19">
        <v>5.38189969</v>
      </c>
      <c r="Q13" s="48"/>
      <c r="R13" s="45"/>
      <c r="S13" s="45"/>
      <c r="T13" s="45"/>
      <c r="U13" s="34"/>
      <c r="V13" s="34"/>
      <c r="W13" s="34"/>
      <c r="X13" s="34"/>
      <c r="Y13" s="34"/>
      <c r="Z13" s="35"/>
      <c r="AA13" s="35"/>
      <c r="AB13" s="35"/>
      <c r="AC13" s="35"/>
      <c r="AD13" s="35"/>
    </row>
    <row r="14" spans="1:30" s="36" customFormat="1" ht="14.25" customHeight="1">
      <c r="A14" s="11" t="s">
        <v>161</v>
      </c>
      <c r="B14" s="19">
        <v>0.32024429</v>
      </c>
      <c r="C14" s="19">
        <v>4.88228712</v>
      </c>
      <c r="D14" s="19">
        <v>5.43405632</v>
      </c>
      <c r="E14" s="19"/>
      <c r="F14" s="19">
        <v>0.32400432</v>
      </c>
      <c r="G14" s="19">
        <v>4.89545146</v>
      </c>
      <c r="H14" s="19">
        <v>5.45938023</v>
      </c>
      <c r="I14" s="19"/>
      <c r="J14" s="19">
        <v>0.16485297</v>
      </c>
      <c r="K14" s="19">
        <v>4.34025514</v>
      </c>
      <c r="L14" s="19">
        <v>4.39637675</v>
      </c>
      <c r="M14" s="19"/>
      <c r="N14" s="19">
        <v>0.19034188</v>
      </c>
      <c r="O14" s="19">
        <v>4.68422877</v>
      </c>
      <c r="P14" s="19">
        <v>4.56769372</v>
      </c>
      <c r="Q14" s="48"/>
      <c r="R14" s="45"/>
      <c r="S14" s="45"/>
      <c r="T14" s="45"/>
      <c r="U14" s="34"/>
      <c r="V14" s="34"/>
      <c r="W14" s="34"/>
      <c r="X14" s="34"/>
      <c r="Y14" s="34"/>
      <c r="Z14" s="35"/>
      <c r="AA14" s="35"/>
      <c r="AB14" s="35"/>
      <c r="AC14" s="35"/>
      <c r="AD14" s="35"/>
    </row>
    <row r="15" spans="1:30" s="36" customFormat="1" ht="14.25" customHeight="1">
      <c r="A15" s="11" t="s">
        <v>162</v>
      </c>
      <c r="B15" s="19">
        <v>-0.18736673</v>
      </c>
      <c r="C15" s="19">
        <v>3.15773487</v>
      </c>
      <c r="D15" s="19">
        <v>3.22865497</v>
      </c>
      <c r="E15" s="19"/>
      <c r="F15" s="19">
        <v>-0.17750695</v>
      </c>
      <c r="G15" s="19">
        <v>3.36482548</v>
      </c>
      <c r="H15" s="19">
        <v>3.49029443</v>
      </c>
      <c r="I15" s="19"/>
      <c r="J15" s="19">
        <v>-0.23161316</v>
      </c>
      <c r="K15" s="19">
        <v>2.23803379</v>
      </c>
      <c r="L15" s="19">
        <v>2.0700159</v>
      </c>
      <c r="M15" s="19"/>
      <c r="N15" s="19">
        <v>-0.15835183</v>
      </c>
      <c r="O15" s="19">
        <v>3.04203439</v>
      </c>
      <c r="P15" s="19">
        <v>3.11657437</v>
      </c>
      <c r="Q15" s="48"/>
      <c r="R15" s="45"/>
      <c r="S15" s="45"/>
      <c r="T15" s="45"/>
      <c r="U15" s="34"/>
      <c r="V15" s="34"/>
      <c r="W15" s="34"/>
      <c r="X15" s="34"/>
      <c r="Y15" s="34"/>
      <c r="Z15" s="35"/>
      <c r="AA15" s="35"/>
      <c r="AB15" s="35"/>
      <c r="AC15" s="35"/>
      <c r="AD15" s="35"/>
    </row>
    <row r="16" spans="1:30" s="36" customFormat="1" ht="14.25" customHeight="1">
      <c r="A16" s="11" t="s">
        <v>163</v>
      </c>
      <c r="B16" s="19">
        <v>0.53937605</v>
      </c>
      <c r="C16" s="19">
        <v>1.53282923</v>
      </c>
      <c r="D16" s="19">
        <v>3.21761297</v>
      </c>
      <c r="E16" s="19"/>
      <c r="F16" s="19">
        <v>1.16279343</v>
      </c>
      <c r="G16" s="19">
        <v>2.54692483</v>
      </c>
      <c r="H16" s="19">
        <v>4.19453327</v>
      </c>
      <c r="I16" s="19"/>
      <c r="J16" s="19">
        <v>0.10248502</v>
      </c>
      <c r="K16" s="19">
        <v>0.82667145</v>
      </c>
      <c r="L16" s="19">
        <v>2.53674383</v>
      </c>
      <c r="M16" s="19"/>
      <c r="N16" s="19">
        <v>1.0227033</v>
      </c>
      <c r="O16" s="19">
        <v>2.31309652</v>
      </c>
      <c r="P16" s="19">
        <v>4.02752996</v>
      </c>
      <c r="Q16" s="48"/>
      <c r="R16" s="45"/>
      <c r="S16" s="45"/>
      <c r="T16" s="45"/>
      <c r="U16" s="34"/>
      <c r="V16" s="34"/>
      <c r="W16" s="34"/>
      <c r="X16" s="34"/>
      <c r="Y16" s="34"/>
      <c r="Z16" s="35"/>
      <c r="AA16" s="35"/>
      <c r="AB16" s="35"/>
      <c r="AC16" s="35"/>
      <c r="AD16" s="35"/>
    </row>
    <row r="17" spans="1:30" s="36" customFormat="1" ht="14.25" customHeight="1">
      <c r="A17" s="11" t="s">
        <v>164</v>
      </c>
      <c r="B17" s="19">
        <v>0.2038145</v>
      </c>
      <c r="C17" s="19">
        <v>3.7724104</v>
      </c>
      <c r="D17" s="19">
        <v>4.68240387</v>
      </c>
      <c r="E17" s="19"/>
      <c r="F17" s="19">
        <v>0.1794717</v>
      </c>
      <c r="G17" s="19">
        <v>3.94697663</v>
      </c>
      <c r="H17" s="19">
        <v>4.95504509</v>
      </c>
      <c r="I17" s="19"/>
      <c r="J17" s="19">
        <v>0.26291807</v>
      </c>
      <c r="K17" s="19">
        <v>3.35134789</v>
      </c>
      <c r="L17" s="19">
        <v>4.02683891</v>
      </c>
      <c r="M17" s="19"/>
      <c r="N17" s="19">
        <v>0.28012849</v>
      </c>
      <c r="O17" s="19">
        <v>4.32707842</v>
      </c>
      <c r="P17" s="19">
        <v>5.126635</v>
      </c>
      <c r="Q17" s="48"/>
      <c r="R17" s="45"/>
      <c r="S17" s="45"/>
      <c r="T17" s="45"/>
      <c r="U17" s="34"/>
      <c r="V17" s="34"/>
      <c r="W17" s="34"/>
      <c r="X17" s="34"/>
      <c r="Y17" s="34"/>
      <c r="Z17" s="35"/>
      <c r="AA17" s="35"/>
      <c r="AB17" s="35"/>
      <c r="AC17" s="35"/>
      <c r="AD17" s="35"/>
    </row>
    <row r="18" spans="1:30" s="36" customFormat="1" ht="14.25" customHeight="1">
      <c r="A18" s="11" t="s">
        <v>165</v>
      </c>
      <c r="B18" s="19">
        <v>0.45986309</v>
      </c>
      <c r="C18" s="19">
        <v>4.18847537</v>
      </c>
      <c r="D18" s="19">
        <v>4.91600444</v>
      </c>
      <c r="E18" s="19"/>
      <c r="F18" s="19">
        <v>0.48021769</v>
      </c>
      <c r="G18" s="19">
        <v>4.33323619</v>
      </c>
      <c r="H18" s="19">
        <v>5.04968966</v>
      </c>
      <c r="I18" s="19"/>
      <c r="J18" s="19">
        <v>0.3574043</v>
      </c>
      <c r="K18" s="19">
        <v>3.46497311</v>
      </c>
      <c r="L18" s="19">
        <v>4.24739583</v>
      </c>
      <c r="M18" s="19"/>
      <c r="N18" s="19">
        <v>0.44900635</v>
      </c>
      <c r="O18" s="19">
        <v>4.01023536</v>
      </c>
      <c r="P18" s="19">
        <v>4.72074972</v>
      </c>
      <c r="Q18" s="48"/>
      <c r="R18" s="45"/>
      <c r="S18" s="45"/>
      <c r="T18" s="45"/>
      <c r="U18" s="34"/>
      <c r="V18" s="34"/>
      <c r="W18" s="34"/>
      <c r="X18" s="34"/>
      <c r="Y18" s="34"/>
      <c r="Z18" s="35"/>
      <c r="AA18" s="35"/>
      <c r="AB18" s="35"/>
      <c r="AC18" s="35"/>
      <c r="AD18" s="35"/>
    </row>
    <row r="19" spans="1:30" s="36" customFormat="1" ht="14.25" customHeight="1">
      <c r="A19" s="11" t="s">
        <v>166</v>
      </c>
      <c r="B19" s="19">
        <v>0.1982652</v>
      </c>
      <c r="C19" s="19">
        <v>3.84013422</v>
      </c>
      <c r="D19" s="19">
        <v>4.24884658</v>
      </c>
      <c r="E19" s="19"/>
      <c r="F19" s="19">
        <v>0.22453549</v>
      </c>
      <c r="G19" s="19">
        <v>4.58457332</v>
      </c>
      <c r="H19" s="19">
        <v>5.02709641</v>
      </c>
      <c r="I19" s="19"/>
      <c r="J19" s="19">
        <v>0.16941022</v>
      </c>
      <c r="K19" s="19">
        <v>3.0341291</v>
      </c>
      <c r="L19" s="19">
        <v>3.40675043</v>
      </c>
      <c r="M19" s="19"/>
      <c r="N19" s="19">
        <v>0.24623031</v>
      </c>
      <c r="O19" s="19">
        <v>4.56193672</v>
      </c>
      <c r="P19" s="19">
        <v>5.03874788</v>
      </c>
      <c r="Q19" s="48"/>
      <c r="R19" s="45"/>
      <c r="S19" s="45"/>
      <c r="T19" s="45"/>
      <c r="U19" s="34"/>
      <c r="V19" s="34"/>
      <c r="W19" s="34"/>
      <c r="X19" s="34"/>
      <c r="Y19" s="34"/>
      <c r="Z19" s="35"/>
      <c r="AA19" s="35"/>
      <c r="AB19" s="35"/>
      <c r="AC19" s="35"/>
      <c r="AD19" s="35"/>
    </row>
    <row r="20" spans="1:30" s="36" customFormat="1" ht="14.25" customHeight="1">
      <c r="A20" s="11" t="s">
        <v>167</v>
      </c>
      <c r="B20" s="19">
        <v>0.00705018</v>
      </c>
      <c r="C20" s="19">
        <v>1.8970481</v>
      </c>
      <c r="D20" s="19">
        <v>2.38495057</v>
      </c>
      <c r="E20" s="19"/>
      <c r="F20" s="19">
        <v>0.03020704</v>
      </c>
      <c r="G20" s="19">
        <v>2.30898057</v>
      </c>
      <c r="H20" s="19">
        <v>2.86378124</v>
      </c>
      <c r="I20" s="19"/>
      <c r="J20" s="19">
        <v>-0.02048393</v>
      </c>
      <c r="K20" s="19">
        <v>1.4113008</v>
      </c>
      <c r="L20" s="19">
        <v>1.82109368</v>
      </c>
      <c r="M20" s="19"/>
      <c r="N20" s="19">
        <v>-0.00499601</v>
      </c>
      <c r="O20" s="19">
        <v>1.93466003</v>
      </c>
      <c r="P20" s="19">
        <v>2.36689068</v>
      </c>
      <c r="Q20" s="48"/>
      <c r="R20" s="45"/>
      <c r="S20" s="45"/>
      <c r="T20" s="45"/>
      <c r="U20" s="34"/>
      <c r="V20" s="34"/>
      <c r="W20" s="34"/>
      <c r="X20" s="34"/>
      <c r="Y20" s="34"/>
      <c r="Z20" s="35"/>
      <c r="AA20" s="35"/>
      <c r="AB20" s="35"/>
      <c r="AC20" s="35"/>
      <c r="AD20" s="35"/>
    </row>
    <row r="21" spans="1:30" s="36" customFormat="1" ht="14.25" customHeight="1">
      <c r="A21" s="11" t="s">
        <v>168</v>
      </c>
      <c r="B21" s="19">
        <v>0.89431136</v>
      </c>
      <c r="C21" s="19">
        <v>4.07952771</v>
      </c>
      <c r="D21" s="19">
        <v>5.00453657</v>
      </c>
      <c r="E21" s="19"/>
      <c r="F21" s="19">
        <v>0.85460443</v>
      </c>
      <c r="G21" s="19">
        <v>4.43357651</v>
      </c>
      <c r="H21" s="19">
        <v>5.26437562</v>
      </c>
      <c r="I21" s="19"/>
      <c r="J21" s="19">
        <v>0.90945373</v>
      </c>
      <c r="K21" s="19">
        <v>3.94521424</v>
      </c>
      <c r="L21" s="19">
        <v>4.90583714</v>
      </c>
      <c r="M21" s="19"/>
      <c r="N21" s="19">
        <v>0.88758619</v>
      </c>
      <c r="O21" s="19">
        <v>4.38620753</v>
      </c>
      <c r="P21" s="19">
        <v>5.23211566</v>
      </c>
      <c r="Q21" s="48"/>
      <c r="R21" s="45"/>
      <c r="S21" s="45"/>
      <c r="T21" s="45"/>
      <c r="U21" s="34"/>
      <c r="V21" s="34"/>
      <c r="W21" s="34"/>
      <c r="X21" s="34"/>
      <c r="Y21" s="34"/>
      <c r="Z21" s="35"/>
      <c r="AA21" s="35"/>
      <c r="AB21" s="35"/>
      <c r="AC21" s="35"/>
      <c r="AD21" s="35"/>
    </row>
    <row r="22" spans="1:30" s="36" customFormat="1" ht="14.25" customHeight="1">
      <c r="A22" s="11" t="s">
        <v>169</v>
      </c>
      <c r="B22" s="19">
        <v>-0.06607307</v>
      </c>
      <c r="C22" s="19">
        <v>3.6434725</v>
      </c>
      <c r="D22" s="19">
        <v>3.53098808</v>
      </c>
      <c r="E22" s="19"/>
      <c r="F22" s="19">
        <v>-0.03694764</v>
      </c>
      <c r="G22" s="19">
        <v>3.87444276</v>
      </c>
      <c r="H22" s="19">
        <v>3.87776915</v>
      </c>
      <c r="I22" s="19"/>
      <c r="J22" s="19">
        <v>-0.12540361</v>
      </c>
      <c r="K22" s="19">
        <v>3.1757214</v>
      </c>
      <c r="L22" s="19">
        <v>2.83107011</v>
      </c>
      <c r="M22" s="19"/>
      <c r="N22" s="19">
        <v>-0.05517596</v>
      </c>
      <c r="O22" s="19">
        <v>3.87181462</v>
      </c>
      <c r="P22" s="19">
        <v>3.88871592</v>
      </c>
      <c r="Q22" s="48"/>
      <c r="R22" s="45"/>
      <c r="S22" s="45"/>
      <c r="T22" s="45"/>
      <c r="U22" s="34"/>
      <c r="V22" s="34"/>
      <c r="W22" s="34"/>
      <c r="X22" s="34"/>
      <c r="Y22" s="34"/>
      <c r="Z22" s="35"/>
      <c r="AA22" s="35"/>
      <c r="AB22" s="35"/>
      <c r="AC22" s="35"/>
      <c r="AD22" s="35"/>
    </row>
    <row r="23" spans="1:30" s="36" customFormat="1" ht="14.25" customHeight="1">
      <c r="A23" s="14" t="s">
        <v>170</v>
      </c>
      <c r="B23" s="53">
        <v>0.79400972</v>
      </c>
      <c r="C23" s="53">
        <v>4.48438312</v>
      </c>
      <c r="D23" s="53">
        <v>4.86213668</v>
      </c>
      <c r="E23" s="53"/>
      <c r="F23" s="53">
        <v>1.17155153</v>
      </c>
      <c r="G23" s="53">
        <v>5.28511654</v>
      </c>
      <c r="H23" s="53">
        <v>5.82577611</v>
      </c>
      <c r="I23" s="53"/>
      <c r="J23" s="53">
        <v>0.5054935</v>
      </c>
      <c r="K23" s="53">
        <v>3.87665027</v>
      </c>
      <c r="L23" s="53">
        <v>4.13270593</v>
      </c>
      <c r="M23" s="53"/>
      <c r="N23" s="53">
        <v>1.14555219</v>
      </c>
      <c r="O23" s="53">
        <v>5.07629683</v>
      </c>
      <c r="P23" s="53">
        <v>5.51415173</v>
      </c>
      <c r="Q23" s="48"/>
      <c r="R23" s="45"/>
      <c r="S23" s="45"/>
      <c r="T23" s="45"/>
      <c r="U23" s="34"/>
      <c r="V23" s="34"/>
      <c r="W23" s="34"/>
      <c r="X23" s="34"/>
      <c r="Y23" s="34"/>
      <c r="Z23" s="35"/>
      <c r="AA23" s="35"/>
      <c r="AB23" s="35"/>
      <c r="AC23" s="35"/>
      <c r="AD23" s="35"/>
    </row>
    <row r="24" spans="1:30" s="59" customFormat="1" ht="11.25">
      <c r="A24" s="24" t="str">
        <f>+'[1]Generales'!E18</f>
        <v>Fuente: DANE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/>
      <c r="S24" s="56"/>
      <c r="T24" s="56"/>
      <c r="U24" s="57"/>
      <c r="V24" s="57"/>
      <c r="W24" s="57"/>
      <c r="X24" s="57"/>
      <c r="Y24" s="57"/>
      <c r="Z24" s="58"/>
      <c r="AA24" s="58"/>
      <c r="AB24" s="58"/>
      <c r="AC24" s="58"/>
      <c r="AD24" s="58"/>
    </row>
    <row r="25" spans="1:17" ht="1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9"/>
    </row>
    <row r="26" spans="1:17" ht="14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28"/>
      <c r="N26" s="28"/>
      <c r="O26" s="28"/>
      <c r="P26" s="28"/>
      <c r="Q26" s="29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1">
    <mergeCell ref="B6:B7"/>
    <mergeCell ref="F6:F7"/>
    <mergeCell ref="N6:N7"/>
    <mergeCell ref="J6:J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="120" zoomScaleNormal="120" workbookViewId="0" topLeftCell="A1">
      <selection activeCell="B17" sqref="B17"/>
    </sheetView>
  </sheetViews>
  <sheetFormatPr defaultColWidth="11.421875" defaultRowHeight="12.75"/>
  <cols>
    <col min="1" max="1" width="17.28125" style="32" customWidth="1"/>
    <col min="2" max="2" width="10.8515625" style="32" customWidth="1"/>
    <col min="3" max="3" width="8.00390625" style="32" customWidth="1"/>
    <col min="4" max="5" width="7.00390625" style="32" customWidth="1"/>
    <col min="6" max="6" width="1.1484375" style="32" customWidth="1"/>
    <col min="7" max="7" width="8.00390625" style="32" customWidth="1"/>
    <col min="8" max="9" width="7.00390625" style="32" customWidth="1"/>
    <col min="10" max="10" width="1.1484375" style="32" customWidth="1"/>
    <col min="11" max="11" width="8.00390625" style="32" customWidth="1"/>
    <col min="12" max="12" width="7.00390625" style="32" customWidth="1"/>
    <col min="13" max="13" width="7.00390625" style="60" customWidth="1"/>
    <col min="14" max="16384" width="11.421875" style="32" customWidth="1"/>
  </cols>
  <sheetData>
    <row r="1" spans="1:13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6" customFormat="1" ht="11.25" customHeight="1" hidden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36" customFormat="1" ht="11.25" customHeight="1">
      <c r="A3" s="146" t="s">
        <v>15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s="36" customFormat="1" ht="11.25" customHeight="1">
      <c r="A4" s="7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36" customFormat="1" ht="11.25" customHeight="1">
      <c r="A5" s="147" t="s">
        <v>49</v>
      </c>
      <c r="B5" s="147"/>
      <c r="C5" s="147"/>
      <c r="D5" s="147"/>
      <c r="E5" s="147"/>
      <c r="F5" s="148"/>
      <c r="G5" s="147"/>
      <c r="H5" s="147"/>
      <c r="I5" s="147"/>
      <c r="J5" s="147"/>
      <c r="K5" s="147"/>
      <c r="L5" s="147"/>
      <c r="M5" s="147"/>
    </row>
    <row r="6" spans="1:13" s="62" customFormat="1" ht="31.5" customHeight="1">
      <c r="A6" s="66" t="s">
        <v>17</v>
      </c>
      <c r="B6" s="95" t="s">
        <v>18</v>
      </c>
      <c r="C6" s="125" t="s">
        <v>19</v>
      </c>
      <c r="D6" s="125"/>
      <c r="E6" s="125"/>
      <c r="F6" s="38"/>
      <c r="G6" s="125" t="s">
        <v>20</v>
      </c>
      <c r="H6" s="125"/>
      <c r="I6" s="125"/>
      <c r="J6" s="38"/>
      <c r="K6" s="125" t="s">
        <v>21</v>
      </c>
      <c r="L6" s="125"/>
      <c r="M6" s="125"/>
    </row>
    <row r="7" spans="1:13" s="36" customFormat="1" ht="12" customHeight="1">
      <c r="A7" s="150"/>
      <c r="B7" s="96"/>
      <c r="C7" s="143" t="s">
        <v>6</v>
      </c>
      <c r="D7" s="12" t="s">
        <v>5</v>
      </c>
      <c r="E7" s="9" t="s">
        <v>7</v>
      </c>
      <c r="F7" s="13"/>
      <c r="G7" s="143" t="s">
        <v>6</v>
      </c>
      <c r="H7" s="12" t="s">
        <v>5</v>
      </c>
      <c r="I7" s="9" t="s">
        <v>7</v>
      </c>
      <c r="J7" s="13"/>
      <c r="K7" s="143" t="s">
        <v>6</v>
      </c>
      <c r="L7" s="12" t="s">
        <v>5</v>
      </c>
      <c r="M7" s="9" t="s">
        <v>7</v>
      </c>
    </row>
    <row r="8" spans="1:13" s="36" customFormat="1" ht="12" customHeight="1">
      <c r="A8" s="151"/>
      <c r="B8" s="65"/>
      <c r="C8" s="144"/>
      <c r="D8" s="15" t="s">
        <v>8</v>
      </c>
      <c r="E8" s="16" t="s">
        <v>9</v>
      </c>
      <c r="F8" s="17"/>
      <c r="G8" s="144"/>
      <c r="H8" s="15" t="s">
        <v>8</v>
      </c>
      <c r="I8" s="16" t="s">
        <v>9</v>
      </c>
      <c r="J8" s="17"/>
      <c r="K8" s="144"/>
      <c r="L8" s="15" t="s">
        <v>8</v>
      </c>
      <c r="M8" s="16" t="s">
        <v>9</v>
      </c>
    </row>
    <row r="9" spans="1:13" s="36" customFormat="1" ht="16.5" customHeight="1">
      <c r="A9" s="8" t="s">
        <v>28</v>
      </c>
      <c r="B9" s="67">
        <v>66.05241161</v>
      </c>
      <c r="C9" s="18">
        <v>0.04661378</v>
      </c>
      <c r="D9" s="18">
        <v>1.89643767</v>
      </c>
      <c r="E9" s="18">
        <v>2.04819401</v>
      </c>
      <c r="F9" s="54"/>
      <c r="G9" s="68">
        <v>0.03</v>
      </c>
      <c r="H9" s="68">
        <v>1.31</v>
      </c>
      <c r="I9" s="68">
        <v>1.42</v>
      </c>
      <c r="J9" s="24"/>
      <c r="K9" s="18">
        <v>14.62853278</v>
      </c>
      <c r="L9" s="18">
        <v>40.05823613</v>
      </c>
      <c r="M9" s="18">
        <v>39.83017331</v>
      </c>
    </row>
    <row r="10" spans="1:13" s="36" customFormat="1" ht="16.5" customHeight="1">
      <c r="A10" s="11" t="s">
        <v>29</v>
      </c>
      <c r="B10" s="69">
        <v>28.50565764</v>
      </c>
      <c r="C10" s="19">
        <v>0.67456095</v>
      </c>
      <c r="D10" s="19">
        <v>6.38150027</v>
      </c>
      <c r="E10" s="19">
        <v>6.86275674</v>
      </c>
      <c r="F10" s="54"/>
      <c r="G10" s="68">
        <v>0.18</v>
      </c>
      <c r="H10" s="68">
        <v>1.63</v>
      </c>
      <c r="I10" s="68">
        <v>1.75</v>
      </c>
      <c r="J10" s="24"/>
      <c r="K10" s="19">
        <v>81.17408291</v>
      </c>
      <c r="L10" s="19">
        <v>49.81912266</v>
      </c>
      <c r="M10" s="19">
        <v>49.17516267</v>
      </c>
    </row>
    <row r="11" spans="1:13" s="36" customFormat="1" ht="16.5" customHeight="1">
      <c r="A11" s="11" t="s">
        <v>30</v>
      </c>
      <c r="B11" s="69">
        <v>5.44193075</v>
      </c>
      <c r="C11" s="19">
        <v>0.16917144</v>
      </c>
      <c r="D11" s="19">
        <v>6.31663302</v>
      </c>
      <c r="E11" s="19">
        <v>7.52576985</v>
      </c>
      <c r="F11" s="54"/>
      <c r="G11" s="68">
        <v>0.01</v>
      </c>
      <c r="H11" s="68">
        <v>0.33</v>
      </c>
      <c r="I11" s="68">
        <v>0.39</v>
      </c>
      <c r="J11" s="24"/>
      <c r="K11" s="19">
        <v>4.19738431</v>
      </c>
      <c r="L11" s="19">
        <v>10.12264151</v>
      </c>
      <c r="M11" s="19">
        <v>10.99466431</v>
      </c>
    </row>
    <row r="12" spans="1:13" s="52" customFormat="1" ht="16.5" customHeight="1">
      <c r="A12" s="70" t="s">
        <v>31</v>
      </c>
      <c r="B12" s="71">
        <v>100</v>
      </c>
      <c r="C12" s="21">
        <v>0.21787831</v>
      </c>
      <c r="D12" s="21">
        <v>3.27522781</v>
      </c>
      <c r="E12" s="21">
        <v>3.56215023</v>
      </c>
      <c r="F12" s="72"/>
      <c r="G12" s="73">
        <v>0.21787831</v>
      </c>
      <c r="H12" s="73">
        <v>3.27522781</v>
      </c>
      <c r="I12" s="73">
        <v>3.56215023</v>
      </c>
      <c r="J12" s="74"/>
      <c r="K12" s="21">
        <v>100</v>
      </c>
      <c r="L12" s="21">
        <v>100</v>
      </c>
      <c r="M12" s="21">
        <v>100</v>
      </c>
    </row>
    <row r="13" spans="1:13" s="36" customFormat="1" ht="12">
      <c r="A13" s="24" t="str">
        <f>+'[1]Generales'!E18</f>
        <v>Fuente: DANE</v>
      </c>
      <c r="B13" s="2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3:13" s="75" customFormat="1" ht="14.25" customHeight="1">
      <c r="C14" s="76"/>
      <c r="D14" s="76"/>
      <c r="E14" s="76"/>
      <c r="F14" s="76"/>
      <c r="G14" s="77"/>
      <c r="H14" s="77"/>
      <c r="I14" s="77"/>
      <c r="J14" s="76"/>
      <c r="K14" s="77"/>
      <c r="L14" s="77"/>
      <c r="M14" s="77"/>
    </row>
    <row r="15" spans="7:13" s="36" customFormat="1" ht="14.25" customHeight="1">
      <c r="G15" s="78"/>
      <c r="H15" s="78"/>
      <c r="I15" s="78"/>
      <c r="K15" s="79"/>
      <c r="L15" s="79"/>
      <c r="M15" s="79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1">
    <mergeCell ref="K7:K8"/>
    <mergeCell ref="A2:M2"/>
    <mergeCell ref="A3:M3"/>
    <mergeCell ref="A5:M5"/>
    <mergeCell ref="C6:E6"/>
    <mergeCell ref="G6:I6"/>
    <mergeCell ref="K6:M6"/>
    <mergeCell ref="B6:B8"/>
    <mergeCell ref="A6:A8"/>
    <mergeCell ref="C7:C8"/>
    <mergeCell ref="G7:G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workbookViewId="0" topLeftCell="A20">
      <selection activeCell="F25" sqref="F25"/>
    </sheetView>
  </sheetViews>
  <sheetFormatPr defaultColWidth="11.421875" defaultRowHeight="12.75"/>
  <cols>
    <col min="1" max="1" width="17.28125" style="32" customWidth="1"/>
    <col min="2" max="2" width="8.00390625" style="32" hidden="1" customWidth="1"/>
    <col min="3" max="4" width="6.57421875" style="32" hidden="1" customWidth="1"/>
    <col min="5" max="5" width="2.57421875" style="32" customWidth="1"/>
    <col min="6" max="8" width="8.57421875" style="32" customWidth="1"/>
    <col min="9" max="9" width="1.1484375" style="32" customWidth="1"/>
    <col min="10" max="12" width="8.57421875" style="32" customWidth="1"/>
    <col min="13" max="13" width="1.1484375" style="32" customWidth="1"/>
    <col min="14" max="16" width="8.57421875" style="32" customWidth="1"/>
    <col min="17" max="17" width="7.8515625" style="32" customWidth="1"/>
    <col min="18" max="47" width="7.421875" style="32" customWidth="1"/>
    <col min="48" max="16384" width="11.421875" style="32" customWidth="1"/>
  </cols>
  <sheetData>
    <row r="1" spans="1:16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36" customFormat="1" ht="11.25" customHeight="1">
      <c r="A2" s="146" t="s">
        <v>22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s="36" customFormat="1" ht="11.25" customHeight="1">
      <c r="A3" s="146" t="s">
        <v>16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s="36" customFormat="1" ht="11.25" customHeight="1">
      <c r="A4" s="147" t="s">
        <v>49</v>
      </c>
      <c r="B4" s="147"/>
      <c r="C4" s="147"/>
      <c r="D4" s="147"/>
      <c r="E4" s="148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" s="83" customFormat="1" ht="11.25" customHeight="1">
      <c r="A5" s="95" t="s">
        <v>17</v>
      </c>
      <c r="B5" s="80"/>
      <c r="C5" s="80"/>
      <c r="D5" s="80"/>
      <c r="E5" s="81"/>
      <c r="F5" s="82" t="s">
        <v>23</v>
      </c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62" customFormat="1" ht="15.75" customHeight="1">
      <c r="A6" s="96"/>
      <c r="B6" s="125" t="s">
        <v>1</v>
      </c>
      <c r="C6" s="125"/>
      <c r="D6" s="125"/>
      <c r="E6" s="38"/>
      <c r="F6" s="84" t="s">
        <v>24</v>
      </c>
      <c r="G6" s="84"/>
      <c r="H6" s="84"/>
      <c r="I6" s="38"/>
      <c r="J6" s="84" t="s">
        <v>25</v>
      </c>
      <c r="K6" s="84"/>
      <c r="L6" s="84"/>
      <c r="M6" s="38"/>
      <c r="N6" s="84" t="s">
        <v>26</v>
      </c>
      <c r="O6" s="84"/>
      <c r="P6" s="84"/>
    </row>
    <row r="7" spans="1:16" s="83" customFormat="1" ht="12" customHeight="1">
      <c r="A7" s="96"/>
      <c r="B7" s="95" t="s">
        <v>6</v>
      </c>
      <c r="C7" s="12" t="s">
        <v>5</v>
      </c>
      <c r="D7" s="12" t="s">
        <v>7</v>
      </c>
      <c r="E7" s="64"/>
      <c r="F7" s="150" t="s">
        <v>6</v>
      </c>
      <c r="G7" s="12" t="s">
        <v>5</v>
      </c>
      <c r="H7" s="150" t="s">
        <v>27</v>
      </c>
      <c r="I7" s="96"/>
      <c r="J7" s="150" t="s">
        <v>6</v>
      </c>
      <c r="K7" s="12" t="s">
        <v>5</v>
      </c>
      <c r="L7" s="150" t="s">
        <v>27</v>
      </c>
      <c r="M7" s="96"/>
      <c r="N7" s="150" t="s">
        <v>6</v>
      </c>
      <c r="O7" s="12" t="s">
        <v>5</v>
      </c>
      <c r="P7" s="150" t="s">
        <v>27</v>
      </c>
    </row>
    <row r="8" spans="1:16" s="83" customFormat="1" ht="12" customHeight="1">
      <c r="A8" s="65"/>
      <c r="B8" s="65"/>
      <c r="C8" s="15" t="s">
        <v>8</v>
      </c>
      <c r="D8" s="15" t="s">
        <v>9</v>
      </c>
      <c r="E8" s="15"/>
      <c r="F8" s="151"/>
      <c r="G8" s="15" t="s">
        <v>8</v>
      </c>
      <c r="H8" s="151"/>
      <c r="I8" s="65"/>
      <c r="J8" s="151"/>
      <c r="K8" s="15" t="s">
        <v>8</v>
      </c>
      <c r="L8" s="151"/>
      <c r="M8" s="65"/>
      <c r="N8" s="151"/>
      <c r="O8" s="15" t="s">
        <v>8</v>
      </c>
      <c r="P8" s="151"/>
    </row>
    <row r="9" spans="1:16" s="83" customFormat="1" ht="12">
      <c r="A9" s="64"/>
      <c r="B9" s="64"/>
      <c r="C9" s="64"/>
      <c r="D9" s="64"/>
      <c r="E9" s="64"/>
      <c r="F9" s="38"/>
      <c r="G9" s="12"/>
      <c r="H9" s="12"/>
      <c r="I9" s="12"/>
      <c r="J9" s="38"/>
      <c r="K9" s="85" t="s">
        <v>19</v>
      </c>
      <c r="L9" s="12"/>
      <c r="M9" s="12"/>
      <c r="N9" s="38"/>
      <c r="O9" s="12"/>
      <c r="P9" s="12"/>
    </row>
    <row r="10" spans="1:16" s="36" customFormat="1" ht="16.5" customHeight="1">
      <c r="A10" s="11" t="s">
        <v>28</v>
      </c>
      <c r="B10" s="86">
        <f>'[2]anex_tviv_mac12m'!F14</f>
        <v>0.04661378</v>
      </c>
      <c r="C10" s="86">
        <f>'[2]anex_tviv_mac12m'!G14</f>
        <v>1.89643767</v>
      </c>
      <c r="D10" s="86">
        <f>'[2]anex_tviv_mac12m'!H14</f>
        <v>2.04819401</v>
      </c>
      <c r="E10" s="86"/>
      <c r="F10" s="86">
        <v>0.06066362</v>
      </c>
      <c r="G10" s="86">
        <v>2.24204698</v>
      </c>
      <c r="H10" s="86">
        <v>2.68572285</v>
      </c>
      <c r="I10" s="87"/>
      <c r="J10" s="86">
        <v>0.03916358</v>
      </c>
      <c r="K10" s="86">
        <v>1.7133303</v>
      </c>
      <c r="L10" s="86">
        <v>1.71177828</v>
      </c>
      <c r="M10" s="86"/>
      <c r="N10" s="86">
        <v>-0.01280199</v>
      </c>
      <c r="O10" s="86">
        <v>1.87435562</v>
      </c>
      <c r="P10" s="86">
        <v>2.00383155</v>
      </c>
    </row>
    <row r="11" spans="1:16" s="36" customFormat="1" ht="16.5" customHeight="1">
      <c r="A11" s="11" t="s">
        <v>29</v>
      </c>
      <c r="B11" s="86">
        <f>'[2]anex_tviv_mac12m'!F15</f>
        <v>0.67456095</v>
      </c>
      <c r="C11" s="86">
        <f>'[2]anex_tviv_mac12m'!G15</f>
        <v>6.38150027</v>
      </c>
      <c r="D11" s="86">
        <f>'[2]anex_tviv_mac12m'!H15</f>
        <v>6.86275674</v>
      </c>
      <c r="E11" s="86"/>
      <c r="F11" s="86">
        <v>0.89344527</v>
      </c>
      <c r="G11" s="86">
        <v>6.89521335</v>
      </c>
      <c r="H11" s="86">
        <v>7.28420686</v>
      </c>
      <c r="I11" s="87"/>
      <c r="J11" s="86">
        <v>0.51575696</v>
      </c>
      <c r="K11" s="86">
        <v>6.01096583</v>
      </c>
      <c r="L11" s="86">
        <v>6.55827956</v>
      </c>
      <c r="M11" s="86"/>
      <c r="N11" s="86">
        <v>0.93052991</v>
      </c>
      <c r="O11" s="86">
        <v>6.80723381</v>
      </c>
      <c r="P11" s="86">
        <v>7.25944158</v>
      </c>
    </row>
    <row r="12" spans="1:16" s="36" customFormat="1" ht="16.5" customHeight="1">
      <c r="A12" s="11" t="s">
        <v>30</v>
      </c>
      <c r="B12" s="86">
        <f>'[2]anex_tviv_mac12m'!F16</f>
        <v>0.16917144</v>
      </c>
      <c r="C12" s="86">
        <f>'[2]anex_tviv_mac12m'!G16</f>
        <v>6.31663302</v>
      </c>
      <c r="D12" s="86">
        <f>'[2]anex_tviv_mac12m'!H16</f>
        <v>7.52576985</v>
      </c>
      <c r="E12" s="86"/>
      <c r="F12" s="86">
        <v>0.28299332</v>
      </c>
      <c r="G12" s="86">
        <v>6.74261617</v>
      </c>
      <c r="H12" s="86">
        <v>7.95902462</v>
      </c>
      <c r="I12" s="87"/>
      <c r="J12" s="86">
        <v>0.10801809</v>
      </c>
      <c r="K12" s="86">
        <v>6.08928412</v>
      </c>
      <c r="L12" s="86">
        <v>7.29445178</v>
      </c>
      <c r="M12" s="86"/>
      <c r="N12" s="86">
        <v>0.21829918</v>
      </c>
      <c r="O12" s="86">
        <v>6.93682906</v>
      </c>
      <c r="P12" s="86">
        <v>7.80962334</v>
      </c>
    </row>
    <row r="13" spans="1:16" s="91" customFormat="1" ht="16.5" customHeight="1">
      <c r="A13" s="88" t="s">
        <v>31</v>
      </c>
      <c r="B13" s="89">
        <f>'[2]anex_tviv_mac12m'!F17</f>
        <v>0.21787831</v>
      </c>
      <c r="C13" s="89">
        <f>'[2]anex_tviv_mac12m'!G17</f>
        <v>3.27522781</v>
      </c>
      <c r="D13" s="89">
        <f>'[2]anex_tviv_mac12m'!H17</f>
        <v>3.56215023</v>
      </c>
      <c r="E13" s="89"/>
      <c r="F13" s="89">
        <v>0.32237761</v>
      </c>
      <c r="G13" s="89">
        <v>3.83350441</v>
      </c>
      <c r="H13" s="89">
        <v>4.29916859</v>
      </c>
      <c r="I13" s="90"/>
      <c r="J13" s="89">
        <v>0.15737161</v>
      </c>
      <c r="K13" s="89">
        <v>2.95432942</v>
      </c>
      <c r="L13" s="89">
        <v>3.13952831</v>
      </c>
      <c r="M13" s="89"/>
      <c r="N13" s="89">
        <v>0.31691079</v>
      </c>
      <c r="O13" s="89">
        <v>3.78015681</v>
      </c>
      <c r="P13" s="89">
        <v>4.05336599</v>
      </c>
    </row>
    <row r="14" spans="1:16" s="92" customFormat="1" ht="6" customHeight="1">
      <c r="A14" s="11"/>
      <c r="B14" s="86"/>
      <c r="C14" s="86"/>
      <c r="D14" s="86"/>
      <c r="E14" s="86"/>
      <c r="F14" s="86"/>
      <c r="G14" s="86"/>
      <c r="H14" s="86"/>
      <c r="I14" s="87"/>
      <c r="J14" s="86"/>
      <c r="K14" s="86"/>
      <c r="L14" s="86"/>
      <c r="M14" s="86"/>
      <c r="N14" s="86"/>
      <c r="O14" s="86"/>
      <c r="P14" s="86"/>
    </row>
    <row r="15" spans="1:16" s="97" customFormat="1" ht="12" hidden="1">
      <c r="A15" s="152"/>
      <c r="B15" s="93"/>
      <c r="C15" s="93"/>
      <c r="D15" s="93"/>
      <c r="E15" s="93"/>
      <c r="F15" s="94" t="s">
        <v>23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spans="1:16" s="99" customFormat="1" ht="10.5" customHeight="1" hidden="1">
      <c r="A16" s="152"/>
      <c r="B16" s="150"/>
      <c r="C16" s="150"/>
      <c r="D16" s="150"/>
      <c r="E16" s="63"/>
      <c r="F16" s="98" t="str">
        <f>+F6</f>
        <v>Unifamiliar</v>
      </c>
      <c r="G16" s="98"/>
      <c r="H16" s="98"/>
      <c r="I16" s="63"/>
      <c r="J16" s="98" t="str">
        <f>+J6</f>
        <v>Multifamiliar</v>
      </c>
      <c r="K16" s="98"/>
      <c r="L16" s="98"/>
      <c r="M16" s="63"/>
      <c r="N16" s="98" t="str">
        <f>+N6</f>
        <v>De interés social</v>
      </c>
      <c r="O16" s="98"/>
      <c r="P16" s="98"/>
    </row>
    <row r="17" spans="1:16" s="99" customFormat="1" ht="24.75" customHeight="1">
      <c r="A17" s="152"/>
      <c r="B17" s="63"/>
      <c r="C17" s="63"/>
      <c r="D17" s="63"/>
      <c r="E17" s="63"/>
      <c r="F17" s="100" t="s">
        <v>32</v>
      </c>
      <c r="G17" s="98"/>
      <c r="H17" s="98"/>
      <c r="I17" s="98"/>
      <c r="J17" s="98"/>
      <c r="K17" s="101"/>
      <c r="L17" s="98"/>
      <c r="M17" s="98"/>
      <c r="N17" s="98"/>
      <c r="O17" s="98"/>
      <c r="P17" s="98"/>
    </row>
    <row r="18" spans="1:16" s="97" customFormat="1" ht="12.75" customHeight="1" hidden="1">
      <c r="A18" s="152"/>
      <c r="B18" s="96"/>
      <c r="C18" s="64"/>
      <c r="D18" s="64"/>
      <c r="E18" s="64"/>
      <c r="F18" s="150" t="s">
        <v>6</v>
      </c>
      <c r="G18" s="64" t="s">
        <v>5</v>
      </c>
      <c r="H18" s="64" t="s">
        <v>7</v>
      </c>
      <c r="I18" s="96"/>
      <c r="J18" s="150" t="s">
        <v>6</v>
      </c>
      <c r="K18" s="64" t="s">
        <v>5</v>
      </c>
      <c r="L18" s="64" t="s">
        <v>7</v>
      </c>
      <c r="M18" s="96"/>
      <c r="N18" s="150" t="s">
        <v>6</v>
      </c>
      <c r="O18" s="64" t="s">
        <v>5</v>
      </c>
      <c r="P18" s="64" t="s">
        <v>7</v>
      </c>
    </row>
    <row r="19" spans="1:16" s="97" customFormat="1" ht="12" hidden="1">
      <c r="A19" s="152"/>
      <c r="B19" s="96"/>
      <c r="C19" s="64"/>
      <c r="D19" s="64"/>
      <c r="E19" s="64"/>
      <c r="F19" s="150"/>
      <c r="G19" s="64" t="s">
        <v>8</v>
      </c>
      <c r="H19" s="64" t="s">
        <v>9</v>
      </c>
      <c r="I19" s="96"/>
      <c r="J19" s="150"/>
      <c r="K19" s="64" t="s">
        <v>8</v>
      </c>
      <c r="L19" s="64" t="s">
        <v>9</v>
      </c>
      <c r="M19" s="96"/>
      <c r="N19" s="150"/>
      <c r="O19" s="64" t="s">
        <v>8</v>
      </c>
      <c r="P19" s="64" t="s">
        <v>9</v>
      </c>
    </row>
    <row r="20" spans="1:16" s="92" customFormat="1" ht="16.5" customHeight="1">
      <c r="A20" s="11" t="str">
        <f>+A10</f>
        <v>Materiales</v>
      </c>
      <c r="B20" s="86"/>
      <c r="C20" s="86"/>
      <c r="D20" s="86"/>
      <c r="E20" s="86"/>
      <c r="F20" s="86">
        <v>0.03930832</v>
      </c>
      <c r="G20" s="86">
        <v>1.47154784</v>
      </c>
      <c r="H20" s="86">
        <v>1.76300554</v>
      </c>
      <c r="I20" s="86"/>
      <c r="J20" s="86">
        <v>0.02758936</v>
      </c>
      <c r="K20" s="86">
        <v>1.22026528</v>
      </c>
      <c r="L20" s="86">
        <v>1.22137162</v>
      </c>
      <c r="M20" s="86"/>
      <c r="N20" s="86">
        <v>-0.00775613</v>
      </c>
      <c r="O20" s="86">
        <v>1.15302643</v>
      </c>
      <c r="P20" s="86">
        <v>1.23435102</v>
      </c>
    </row>
    <row r="21" spans="1:16" s="36" customFormat="1" ht="16.5" customHeight="1">
      <c r="A21" s="11" t="str">
        <f>+A11</f>
        <v>Mano de obra</v>
      </c>
      <c r="B21" s="86"/>
      <c r="C21" s="86"/>
      <c r="D21" s="86"/>
      <c r="E21" s="86"/>
      <c r="F21" s="86">
        <v>0.26849035</v>
      </c>
      <c r="G21" s="86">
        <v>2.02419726</v>
      </c>
      <c r="H21" s="86">
        <v>2.14019425</v>
      </c>
      <c r="I21" s="86"/>
      <c r="J21" s="86">
        <v>0.1237839</v>
      </c>
      <c r="K21" s="86">
        <v>1.40607466</v>
      </c>
      <c r="L21" s="86">
        <v>1.52896719</v>
      </c>
      <c r="M21" s="86"/>
      <c r="N21" s="86">
        <v>0.31176378</v>
      </c>
      <c r="O21" s="86">
        <v>2.22960557</v>
      </c>
      <c r="P21" s="86">
        <v>2.37392795</v>
      </c>
    </row>
    <row r="22" spans="1:16" s="36" customFormat="1" ht="16.5" customHeight="1">
      <c r="A22" s="11" t="str">
        <f>+A12</f>
        <v>Maquinaria y equipo</v>
      </c>
      <c r="B22" s="86"/>
      <c r="C22" s="86"/>
      <c r="D22" s="86"/>
      <c r="E22" s="86"/>
      <c r="F22" s="86">
        <v>0.01457894</v>
      </c>
      <c r="G22" s="86">
        <v>0.3377593</v>
      </c>
      <c r="H22" s="86">
        <v>0.39596879</v>
      </c>
      <c r="I22" s="86"/>
      <c r="J22" s="86">
        <v>0.00599834</v>
      </c>
      <c r="K22" s="86">
        <v>0.32798948</v>
      </c>
      <c r="L22" s="86">
        <v>0.38918949</v>
      </c>
      <c r="M22" s="86"/>
      <c r="N22" s="86">
        <v>0.01290314</v>
      </c>
      <c r="O22" s="86">
        <v>0.39752482</v>
      </c>
      <c r="P22" s="86">
        <v>0.44508702</v>
      </c>
    </row>
    <row r="23" spans="1:16" s="52" customFormat="1" ht="16.5" customHeight="1">
      <c r="A23" s="70" t="str">
        <f>+A13</f>
        <v>Total</v>
      </c>
      <c r="B23" s="102"/>
      <c r="C23" s="102"/>
      <c r="D23" s="102"/>
      <c r="E23" s="102"/>
      <c r="F23" s="102">
        <v>0.32237761</v>
      </c>
      <c r="G23" s="102">
        <v>3.83350441</v>
      </c>
      <c r="H23" s="102">
        <v>4.29916859</v>
      </c>
      <c r="I23" s="102"/>
      <c r="J23" s="102">
        <v>0.15737161</v>
      </c>
      <c r="K23" s="102">
        <v>2.95432942</v>
      </c>
      <c r="L23" s="102">
        <v>3.13952831</v>
      </c>
      <c r="M23" s="102"/>
      <c r="N23" s="102">
        <v>0.31691079</v>
      </c>
      <c r="O23" s="102">
        <v>3.78015681</v>
      </c>
      <c r="P23" s="102">
        <v>4.05336599</v>
      </c>
    </row>
    <row r="24" spans="1:16" s="59" customFormat="1" ht="11.25">
      <c r="A24" s="24" t="str">
        <f>+'[1]Generales'!E18</f>
        <v>Fuente: DANE</v>
      </c>
      <c r="B24" s="24"/>
      <c r="C24" s="24"/>
      <c r="D24" s="24"/>
      <c r="E24" s="24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6:16" ht="14.25" customHeight="1">
      <c r="F25" s="103"/>
      <c r="G25" s="103"/>
      <c r="H25" s="103"/>
      <c r="J25" s="103"/>
      <c r="K25" s="103"/>
      <c r="L25" s="103"/>
      <c r="N25" s="103"/>
      <c r="O25" s="103"/>
      <c r="P25" s="103"/>
    </row>
    <row r="26" spans="6:16" s="104" customFormat="1" ht="14.25" customHeight="1">
      <c r="F26" s="105"/>
      <c r="G26" s="105"/>
      <c r="H26" s="105"/>
      <c r="J26" s="105"/>
      <c r="K26" s="105"/>
      <c r="L26" s="105"/>
      <c r="M26" s="105"/>
      <c r="N26" s="105"/>
      <c r="O26" s="105"/>
      <c r="P26" s="105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22">
    <mergeCell ref="F7:F8"/>
    <mergeCell ref="I7:I8"/>
    <mergeCell ref="J7:J8"/>
    <mergeCell ref="H7:H8"/>
    <mergeCell ref="L7:L8"/>
    <mergeCell ref="P7:P8"/>
    <mergeCell ref="A2:P2"/>
    <mergeCell ref="A3:P3"/>
    <mergeCell ref="A4:P4"/>
    <mergeCell ref="B6:D6"/>
    <mergeCell ref="A5:A8"/>
    <mergeCell ref="N7:N8"/>
    <mergeCell ref="M7:M8"/>
    <mergeCell ref="B7:B8"/>
    <mergeCell ref="A15:A19"/>
    <mergeCell ref="J18:J19"/>
    <mergeCell ref="M18:M19"/>
    <mergeCell ref="N18:N19"/>
    <mergeCell ref="B16:D16"/>
    <mergeCell ref="B18:B19"/>
    <mergeCell ref="F18:F19"/>
    <mergeCell ref="I18:I19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0.421875" style="106" bestFit="1" customWidth="1"/>
    <col min="2" max="5" width="7.00390625" style="106" customWidth="1"/>
    <col min="6" max="6" width="0.9921875" style="106" customWidth="1"/>
    <col min="7" max="10" width="7.00390625" style="106" customWidth="1"/>
    <col min="11" max="11" width="0.9921875" style="106" customWidth="1"/>
    <col min="12" max="15" width="7.00390625" style="106" customWidth="1"/>
    <col min="16" max="16384" width="11.28125" style="106" customWidth="1"/>
  </cols>
  <sheetData>
    <row r="1" spans="1:16" ht="11.25">
      <c r="A1" s="163"/>
      <c r="L1" s="107"/>
      <c r="M1" s="107"/>
      <c r="N1" s="107"/>
      <c r="O1" s="107"/>
      <c r="P1" s="107"/>
    </row>
    <row r="2" spans="12:16" ht="11.25">
      <c r="L2" s="107"/>
      <c r="M2" s="107"/>
      <c r="N2" s="107"/>
      <c r="O2" s="107"/>
      <c r="P2" s="107"/>
    </row>
    <row r="3" spans="12:16" ht="11.25">
      <c r="L3" s="107"/>
      <c r="M3" s="108"/>
      <c r="N3" s="108"/>
      <c r="O3" s="108"/>
      <c r="P3" s="108"/>
    </row>
    <row r="4" spans="1:16" ht="11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7"/>
      <c r="M4" s="108"/>
      <c r="N4" s="108"/>
      <c r="O4" s="108"/>
      <c r="P4" s="109"/>
    </row>
    <row r="5" spans="1:16" ht="11.25">
      <c r="A5" s="110" t="s">
        <v>33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  <c r="M5" s="112"/>
      <c r="N5" s="112"/>
      <c r="O5" s="112"/>
      <c r="P5" s="113"/>
    </row>
    <row r="6" spans="1:16" ht="11.25">
      <c r="A6" s="110" t="s">
        <v>172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4"/>
      <c r="M6" s="113"/>
      <c r="N6" s="113"/>
      <c r="O6" s="113"/>
      <c r="P6" s="113"/>
    </row>
    <row r="7" spans="1:16" s="118" customFormat="1" ht="16.5" customHeight="1">
      <c r="A7" s="153" t="s">
        <v>34</v>
      </c>
      <c r="B7" s="115" t="s">
        <v>6</v>
      </c>
      <c r="C7" s="115"/>
      <c r="D7" s="115"/>
      <c r="E7" s="115"/>
      <c r="F7" s="116"/>
      <c r="G7" s="115" t="s">
        <v>35</v>
      </c>
      <c r="H7" s="115"/>
      <c r="I7" s="115"/>
      <c r="J7" s="115"/>
      <c r="K7" s="116"/>
      <c r="L7" s="115" t="s">
        <v>27</v>
      </c>
      <c r="M7" s="115"/>
      <c r="N7" s="115"/>
      <c r="O7" s="115"/>
      <c r="P7" s="117"/>
    </row>
    <row r="8" spans="1:16" ht="11.25">
      <c r="A8" s="154"/>
      <c r="B8" s="119">
        <f>+C8-1</f>
        <v>2004</v>
      </c>
      <c r="C8" s="119">
        <f>+D8-1</f>
        <v>2005</v>
      </c>
      <c r="D8" s="119">
        <f>+E8-1</f>
        <v>2006</v>
      </c>
      <c r="E8" s="119" t="str">
        <f>'[1]Indices'!K4</f>
        <v>2007</v>
      </c>
      <c r="F8" s="119"/>
      <c r="G8" s="119">
        <f>+H8-1</f>
        <v>2004</v>
      </c>
      <c r="H8" s="119">
        <f>+I8-1</f>
        <v>2005</v>
      </c>
      <c r="I8" s="119">
        <f>+J8-1</f>
        <v>2006</v>
      </c>
      <c r="J8" s="119" t="str">
        <f>'[1]Indices'!K4</f>
        <v>2007</v>
      </c>
      <c r="K8" s="119"/>
      <c r="L8" s="119">
        <f>+M8-1</f>
        <v>2004</v>
      </c>
      <c r="M8" s="119">
        <f>+N8-1</f>
        <v>2005</v>
      </c>
      <c r="N8" s="119">
        <f>+O8-1</f>
        <v>2006</v>
      </c>
      <c r="O8" s="119" t="str">
        <f>'[1]Indices'!K4</f>
        <v>2007</v>
      </c>
      <c r="P8" s="24"/>
    </row>
    <row r="9" spans="1:16" ht="14.25" customHeight="1">
      <c r="A9" s="117" t="s">
        <v>36</v>
      </c>
      <c r="B9" s="87">
        <v>1.64861668</v>
      </c>
      <c r="C9" s="87">
        <v>0.80392163</v>
      </c>
      <c r="D9" s="87">
        <v>1.52166698</v>
      </c>
      <c r="E9" s="87">
        <v>0.70507624</v>
      </c>
      <c r="F9" s="87"/>
      <c r="G9" s="87">
        <v>1.64861668</v>
      </c>
      <c r="H9" s="87">
        <v>0.80392163</v>
      </c>
      <c r="I9" s="87">
        <v>1.52166698</v>
      </c>
      <c r="J9" s="87">
        <v>0.70507624</v>
      </c>
      <c r="K9" s="87"/>
      <c r="L9" s="87">
        <v>8.51273428</v>
      </c>
      <c r="M9" s="87">
        <v>6.9836659</v>
      </c>
      <c r="N9" s="87">
        <v>3.42688416</v>
      </c>
      <c r="O9" s="87">
        <v>5.77929665</v>
      </c>
      <c r="P9" s="24"/>
    </row>
    <row r="10" spans="1:16" ht="14.25" customHeight="1">
      <c r="A10" s="117" t="s">
        <v>37</v>
      </c>
      <c r="B10" s="87">
        <v>2.43786243</v>
      </c>
      <c r="C10" s="87">
        <v>0.59355304</v>
      </c>
      <c r="D10" s="87">
        <v>0.50945172</v>
      </c>
      <c r="E10" s="87">
        <v>0.99387437</v>
      </c>
      <c r="F10" s="87"/>
      <c r="G10" s="87">
        <v>4.12667012</v>
      </c>
      <c r="H10" s="87">
        <v>1.40224637</v>
      </c>
      <c r="I10" s="87">
        <v>2.03887087</v>
      </c>
      <c r="J10" s="87">
        <v>1.70595818</v>
      </c>
      <c r="K10" s="87"/>
      <c r="L10" s="87">
        <v>8.67820346</v>
      </c>
      <c r="M10" s="87">
        <v>5.05751306</v>
      </c>
      <c r="N10" s="87">
        <v>3.34039225</v>
      </c>
      <c r="O10" s="87">
        <v>6.28911822</v>
      </c>
      <c r="P10" s="24"/>
    </row>
    <row r="11" spans="1:16" ht="14.25" customHeight="1">
      <c r="A11" s="117" t="s">
        <v>38</v>
      </c>
      <c r="B11" s="87">
        <v>2.24422834</v>
      </c>
      <c r="C11" s="87">
        <v>0.46085824</v>
      </c>
      <c r="D11" s="87">
        <v>0.57108614</v>
      </c>
      <c r="E11" s="120">
        <v>0.80429857</v>
      </c>
      <c r="F11" s="120"/>
      <c r="G11" s="120">
        <v>6.46351036</v>
      </c>
      <c r="H11" s="120">
        <v>1.86960453</v>
      </c>
      <c r="I11" s="120">
        <v>2.62160072</v>
      </c>
      <c r="J11" s="120">
        <v>2.52397775</v>
      </c>
      <c r="K11" s="120"/>
      <c r="L11" s="120">
        <v>9.92703766</v>
      </c>
      <c r="M11" s="120">
        <v>3.22620624</v>
      </c>
      <c r="N11" s="120">
        <v>3.45377964</v>
      </c>
      <c r="O11" s="120">
        <v>6.53559009</v>
      </c>
      <c r="P11" s="24"/>
    </row>
    <row r="12" spans="1:16" ht="14.25" customHeight="1">
      <c r="A12" s="117" t="s">
        <v>39</v>
      </c>
      <c r="B12" s="87">
        <v>0.82483837</v>
      </c>
      <c r="C12" s="87">
        <v>0.38704796</v>
      </c>
      <c r="D12" s="87">
        <v>0.53780488</v>
      </c>
      <c r="E12" s="120">
        <v>0.47926463</v>
      </c>
      <c r="F12" s="87"/>
      <c r="G12" s="87">
        <v>7.34166224</v>
      </c>
      <c r="H12" s="87">
        <v>2.26388876</v>
      </c>
      <c r="I12" s="87">
        <v>3.1735047</v>
      </c>
      <c r="J12" s="120">
        <v>3.01533891</v>
      </c>
      <c r="K12" s="87"/>
      <c r="L12" s="87">
        <v>10.27616238</v>
      </c>
      <c r="M12" s="87">
        <v>2.77798888</v>
      </c>
      <c r="N12" s="87">
        <v>3.60914205</v>
      </c>
      <c r="O12" s="120">
        <v>6.4735575</v>
      </c>
      <c r="P12" s="24"/>
    </row>
    <row r="13" spans="1:16" ht="14.25" customHeight="1">
      <c r="A13" s="117" t="s">
        <v>40</v>
      </c>
      <c r="B13" s="87">
        <v>0.50305886</v>
      </c>
      <c r="C13" s="87">
        <v>0.44948956</v>
      </c>
      <c r="D13" s="87">
        <v>0.68874349</v>
      </c>
      <c r="E13" s="120">
        <v>0.16801499</v>
      </c>
      <c r="F13" s="87"/>
      <c r="G13" s="87">
        <v>7.88165398</v>
      </c>
      <c r="H13" s="87">
        <v>2.72355426</v>
      </c>
      <c r="I13" s="87">
        <v>3.8841055</v>
      </c>
      <c r="J13" s="120">
        <v>3.18842013</v>
      </c>
      <c r="K13" s="87"/>
      <c r="L13" s="87">
        <v>10.07216971</v>
      </c>
      <c r="M13" s="87">
        <v>2.72320701</v>
      </c>
      <c r="N13" s="87">
        <v>3.85592175</v>
      </c>
      <c r="O13" s="120">
        <v>5.92291187</v>
      </c>
      <c r="P13" s="24"/>
    </row>
    <row r="14" spans="1:16" ht="14.25" customHeight="1">
      <c r="A14" s="117" t="s">
        <v>41</v>
      </c>
      <c r="B14" s="87">
        <v>0.16996376</v>
      </c>
      <c r="C14" s="87">
        <v>0.20433609</v>
      </c>
      <c r="D14" s="87">
        <v>0.76348433</v>
      </c>
      <c r="E14" s="120">
        <v>-0.03031491</v>
      </c>
      <c r="F14" s="120"/>
      <c r="G14" s="120">
        <v>8.0650137</v>
      </c>
      <c r="H14" s="120">
        <v>2.93345555</v>
      </c>
      <c r="I14" s="120">
        <v>4.67724436</v>
      </c>
      <c r="J14" s="120">
        <v>3.15713865</v>
      </c>
      <c r="K14" s="120"/>
      <c r="L14" s="120">
        <v>10.0908972</v>
      </c>
      <c r="M14" s="120">
        <v>2.75845545</v>
      </c>
      <c r="N14" s="120">
        <v>4.43544613</v>
      </c>
      <c r="O14" s="120">
        <v>5.08846747</v>
      </c>
      <c r="P14" s="24"/>
    </row>
    <row r="15" spans="1:16" ht="14.25" customHeight="1">
      <c r="A15" s="117" t="s">
        <v>42</v>
      </c>
      <c r="B15" s="87">
        <v>0.2471579</v>
      </c>
      <c r="C15" s="87">
        <v>-0.26351605</v>
      </c>
      <c r="D15" s="87">
        <v>1.12920334</v>
      </c>
      <c r="E15" s="120">
        <v>-0.10317849</v>
      </c>
      <c r="F15" s="87"/>
      <c r="G15" s="87">
        <v>8.33210492</v>
      </c>
      <c r="H15" s="87">
        <v>2.66220937</v>
      </c>
      <c r="I15" s="87">
        <v>5.8592633</v>
      </c>
      <c r="J15" s="120">
        <v>3.05070268</v>
      </c>
      <c r="K15" s="87"/>
      <c r="L15" s="87">
        <v>10.19785316</v>
      </c>
      <c r="M15" s="87">
        <v>2.23498858</v>
      </c>
      <c r="N15" s="87">
        <v>5.89378179</v>
      </c>
      <c r="O15" s="120">
        <v>3.80783721</v>
      </c>
      <c r="P15" s="24"/>
    </row>
    <row r="16" spans="1:16" ht="14.25" customHeight="1">
      <c r="A16" s="117" t="s">
        <v>43</v>
      </c>
      <c r="B16" s="87">
        <v>0.11043246</v>
      </c>
      <c r="C16" s="87">
        <v>0.06276837</v>
      </c>
      <c r="D16" s="87">
        <v>0.45563146</v>
      </c>
      <c r="E16" s="121">
        <v>0.21787831</v>
      </c>
      <c r="F16" s="87"/>
      <c r="G16" s="87">
        <v>8.45173873</v>
      </c>
      <c r="H16" s="87">
        <v>2.72664877</v>
      </c>
      <c r="I16" s="87">
        <v>6.34159141</v>
      </c>
      <c r="J16" s="121">
        <v>3.27522781</v>
      </c>
      <c r="K16" s="87"/>
      <c r="L16" s="87">
        <v>10.04277437</v>
      </c>
      <c r="M16" s="87">
        <v>2.18631295</v>
      </c>
      <c r="N16" s="87">
        <v>6.30953841</v>
      </c>
      <c r="O16" s="121">
        <v>3.56215023</v>
      </c>
      <c r="P16" s="24"/>
    </row>
    <row r="17" spans="1:16" ht="14.25" customHeight="1">
      <c r="A17" s="117" t="s">
        <v>44</v>
      </c>
      <c r="B17" s="87">
        <v>-0.05578499</v>
      </c>
      <c r="C17" s="87">
        <v>-0.2256382</v>
      </c>
      <c r="D17" s="87">
        <v>0.31665904</v>
      </c>
      <c r="E17" s="120" t="s">
        <v>171</v>
      </c>
      <c r="F17" s="87"/>
      <c r="G17" s="87">
        <v>8.39123894</v>
      </c>
      <c r="H17" s="87">
        <v>2.49485821</v>
      </c>
      <c r="I17" s="87">
        <v>6.67833167</v>
      </c>
      <c r="J17" s="120" t="s">
        <v>171</v>
      </c>
      <c r="K17" s="87"/>
      <c r="L17" s="87">
        <v>9.74950778</v>
      </c>
      <c r="M17" s="87">
        <v>2.01264934</v>
      </c>
      <c r="N17" s="87">
        <v>6.88735587</v>
      </c>
      <c r="O17" s="120" t="s">
        <v>171</v>
      </c>
      <c r="P17" s="24"/>
    </row>
    <row r="18" spans="1:16" ht="14.25" customHeight="1">
      <c r="A18" s="117" t="s">
        <v>45</v>
      </c>
      <c r="B18" s="87">
        <v>-0.16807319</v>
      </c>
      <c r="C18" s="87">
        <v>-0.03180709</v>
      </c>
      <c r="D18" s="87">
        <v>0.19623096</v>
      </c>
      <c r="E18" s="120" t="s">
        <v>171</v>
      </c>
      <c r="F18" s="120"/>
      <c r="G18" s="120">
        <v>8.20906232</v>
      </c>
      <c r="H18" s="120">
        <v>2.46225757</v>
      </c>
      <c r="I18" s="120">
        <v>6.88766758</v>
      </c>
      <c r="J18" s="120" t="s">
        <v>171</v>
      </c>
      <c r="K18" s="120"/>
      <c r="L18" s="120">
        <v>9.2728742</v>
      </c>
      <c r="M18" s="120">
        <v>2.15189203</v>
      </c>
      <c r="N18" s="120">
        <v>7.13117727</v>
      </c>
      <c r="O18" s="120" t="s">
        <v>171</v>
      </c>
      <c r="P18" s="24"/>
    </row>
    <row r="19" spans="1:16" ht="14.25" customHeight="1">
      <c r="A19" s="117" t="s">
        <v>46</v>
      </c>
      <c r="B19" s="87">
        <v>-0.09387567</v>
      </c>
      <c r="C19" s="87">
        <v>0.10977843</v>
      </c>
      <c r="D19" s="87">
        <v>-0.11141537</v>
      </c>
      <c r="E19" s="120" t="s">
        <v>171</v>
      </c>
      <c r="F19" s="120"/>
      <c r="G19" s="120">
        <v>8.10748034</v>
      </c>
      <c r="H19" s="120">
        <v>2.57473903</v>
      </c>
      <c r="I19" s="120">
        <v>6.76857829</v>
      </c>
      <c r="J19" s="120" t="s">
        <v>171</v>
      </c>
      <c r="K19" s="120"/>
      <c r="L19" s="120">
        <v>8.51773038</v>
      </c>
      <c r="M19" s="120">
        <v>2.36012402</v>
      </c>
      <c r="N19" s="120">
        <v>6.89446961</v>
      </c>
      <c r="O19" s="120" t="s">
        <v>171</v>
      </c>
      <c r="P19" s="24"/>
    </row>
    <row r="20" spans="1:16" ht="14.25" customHeight="1">
      <c r="A20" s="119" t="s">
        <v>47</v>
      </c>
      <c r="B20" s="122">
        <v>-0.21028674</v>
      </c>
      <c r="C20" s="122">
        <v>0.11791045</v>
      </c>
      <c r="D20" s="122">
        <v>-0.12320609</v>
      </c>
      <c r="E20" s="123" t="s">
        <v>171</v>
      </c>
      <c r="F20" s="122"/>
      <c r="G20" s="122">
        <v>7.88014465</v>
      </c>
      <c r="H20" s="122">
        <v>2.69568537</v>
      </c>
      <c r="I20" s="122">
        <v>6.6370329</v>
      </c>
      <c r="J20" s="123" t="s">
        <v>171</v>
      </c>
      <c r="K20" s="122"/>
      <c r="L20" s="122">
        <v>7.88014465</v>
      </c>
      <c r="M20" s="122">
        <v>2.69568537</v>
      </c>
      <c r="N20" s="122">
        <v>6.6370329</v>
      </c>
      <c r="O20" s="123" t="s">
        <v>171</v>
      </c>
      <c r="P20" s="24"/>
    </row>
    <row r="21" spans="1:16" ht="11.25">
      <c r="A21" s="24" t="str">
        <f>+'[1]Generales'!E18</f>
        <v>Fuente: DANE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1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</sheetData>
  <mergeCells count="1">
    <mergeCell ref="A7:A8"/>
  </mergeCells>
  <printOptions/>
  <pageMargins left="0.75" right="0.75" top="1" bottom="1" header="0" footer="0"/>
  <pageSetup horizontalDpi="600" verticalDpi="600" orientation="portrait" paperSize="5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59"/>
  <sheetViews>
    <sheetView showGridLines="0" tabSelected="1" workbookViewId="0" topLeftCell="A40">
      <selection activeCell="A12" sqref="A12"/>
    </sheetView>
  </sheetViews>
  <sheetFormatPr defaultColWidth="11.421875" defaultRowHeight="12.75"/>
  <cols>
    <col min="1" max="1" width="24.00390625" style="0" customWidth="1"/>
    <col min="2" max="4" width="11.57421875" style="0" bestFit="1" customWidth="1"/>
    <col min="5" max="5" width="1.57421875" style="0" customWidth="1"/>
    <col min="6" max="6" width="22.8515625" style="0" customWidth="1"/>
  </cols>
  <sheetData>
    <row r="2" spans="1:9" ht="12.75">
      <c r="A2" s="124" t="s">
        <v>48</v>
      </c>
      <c r="B2" s="126"/>
      <c r="C2" s="126"/>
      <c r="D2" s="126"/>
      <c r="E2" s="127"/>
      <c r="F2" s="127"/>
      <c r="G2" s="128"/>
      <c r="H2" s="128"/>
      <c r="I2" s="128"/>
    </row>
    <row r="3" spans="1:9" ht="12.75">
      <c r="A3" s="129" t="s">
        <v>49</v>
      </c>
      <c r="B3" s="126"/>
      <c r="C3" s="126"/>
      <c r="D3" s="126"/>
      <c r="E3" s="127"/>
      <c r="F3" s="127"/>
      <c r="G3" s="128"/>
      <c r="H3" s="128"/>
      <c r="I3" s="128"/>
    </row>
    <row r="4" spans="1:9" ht="12.75">
      <c r="A4" s="155" t="s">
        <v>50</v>
      </c>
      <c r="B4" s="157" t="s">
        <v>51</v>
      </c>
      <c r="C4" s="157"/>
      <c r="D4" s="157"/>
      <c r="E4" s="130"/>
      <c r="F4" s="155" t="s">
        <v>50</v>
      </c>
      <c r="G4" s="158" t="s">
        <v>51</v>
      </c>
      <c r="H4" s="158"/>
      <c r="I4" s="158"/>
    </row>
    <row r="5" spans="1:9" ht="12.75">
      <c r="A5" s="156"/>
      <c r="B5" s="131" t="s">
        <v>27</v>
      </c>
      <c r="C5" s="131" t="s">
        <v>35</v>
      </c>
      <c r="D5" s="131" t="s">
        <v>6</v>
      </c>
      <c r="E5" s="131"/>
      <c r="F5" s="156"/>
      <c r="G5" s="132" t="s">
        <v>27</v>
      </c>
      <c r="H5" s="131" t="s">
        <v>35</v>
      </c>
      <c r="I5" s="132" t="s">
        <v>6</v>
      </c>
    </row>
    <row r="6" spans="1:9" ht="12.75">
      <c r="A6" s="124" t="s">
        <v>28</v>
      </c>
      <c r="B6" s="133">
        <v>2.05</v>
      </c>
      <c r="C6" s="133">
        <v>1.9</v>
      </c>
      <c r="D6" s="133">
        <v>0.05</v>
      </c>
      <c r="E6" s="134"/>
      <c r="F6" t="s">
        <v>52</v>
      </c>
      <c r="G6" s="135">
        <v>2.752</v>
      </c>
      <c r="H6" s="135">
        <v>2.6314</v>
      </c>
      <c r="I6" s="135">
        <v>0.3724</v>
      </c>
    </row>
    <row r="7" spans="1:9" ht="12.75">
      <c r="A7" t="s">
        <v>53</v>
      </c>
      <c r="B7" s="135">
        <v>20.2176</v>
      </c>
      <c r="C7" s="135">
        <v>5.5119</v>
      </c>
      <c r="D7" s="135">
        <v>0.0896</v>
      </c>
      <c r="E7" s="136"/>
      <c r="F7" t="s">
        <v>54</v>
      </c>
      <c r="G7" s="135">
        <v>2.7481</v>
      </c>
      <c r="H7" s="135">
        <v>3.8502</v>
      </c>
      <c r="I7" s="135">
        <v>-0.4559</v>
      </c>
    </row>
    <row r="8" spans="1:9" ht="12.75">
      <c r="A8" t="s">
        <v>55</v>
      </c>
      <c r="B8" s="135">
        <v>16.3448</v>
      </c>
      <c r="C8" s="135">
        <v>9.3107</v>
      </c>
      <c r="D8" s="135">
        <v>1.1338</v>
      </c>
      <c r="E8" s="136"/>
      <c r="F8" t="s">
        <v>56</v>
      </c>
      <c r="G8" s="135">
        <v>2.4838</v>
      </c>
      <c r="H8" s="135">
        <v>1.8314</v>
      </c>
      <c r="I8" s="135">
        <v>0.1414</v>
      </c>
    </row>
    <row r="9" spans="1:9" ht="12.75">
      <c r="A9" t="s">
        <v>57</v>
      </c>
      <c r="B9" s="135">
        <v>16.0859</v>
      </c>
      <c r="C9" s="135">
        <v>4.7472</v>
      </c>
      <c r="D9" s="135">
        <v>1.3246</v>
      </c>
      <c r="E9" s="136"/>
      <c r="F9" t="s">
        <v>58</v>
      </c>
      <c r="G9" s="135">
        <v>2.2981</v>
      </c>
      <c r="H9" s="135">
        <v>1.9127</v>
      </c>
      <c r="I9" s="135">
        <v>0.5312</v>
      </c>
    </row>
    <row r="10" spans="1:9" ht="12.75">
      <c r="A10" t="s">
        <v>59</v>
      </c>
      <c r="B10" s="135">
        <v>13.9929</v>
      </c>
      <c r="C10" s="135">
        <v>6.9865</v>
      </c>
      <c r="D10" s="135">
        <v>0.3348</v>
      </c>
      <c r="E10" s="136"/>
      <c r="F10" t="s">
        <v>60</v>
      </c>
      <c r="G10" s="135">
        <v>2.2676</v>
      </c>
      <c r="H10" s="135">
        <v>2.2479</v>
      </c>
      <c r="I10" s="135">
        <v>-0.0185</v>
      </c>
    </row>
    <row r="11" spans="1:9" ht="12.75">
      <c r="A11" t="s">
        <v>61</v>
      </c>
      <c r="B11" s="135">
        <v>12.5786</v>
      </c>
      <c r="C11" s="135">
        <v>9.5572</v>
      </c>
      <c r="D11" s="135">
        <v>0.0568</v>
      </c>
      <c r="E11" s="136"/>
      <c r="F11" t="s">
        <v>62</v>
      </c>
      <c r="G11" s="135">
        <v>2.2131</v>
      </c>
      <c r="H11" s="135">
        <v>2.2109</v>
      </c>
      <c r="I11" s="135">
        <v>-0.5174</v>
      </c>
    </row>
    <row r="12" spans="1:9" ht="12.75">
      <c r="A12" t="s">
        <v>63</v>
      </c>
      <c r="B12" s="135">
        <v>11.5139</v>
      </c>
      <c r="C12" s="135">
        <v>9.7576</v>
      </c>
      <c r="D12" s="135">
        <v>0.4179</v>
      </c>
      <c r="E12" s="136"/>
      <c r="F12" t="s">
        <v>64</v>
      </c>
      <c r="G12" s="135">
        <v>2.1243</v>
      </c>
      <c r="H12" s="135">
        <v>3.1263</v>
      </c>
      <c r="I12" s="135">
        <v>0.0777</v>
      </c>
    </row>
    <row r="13" spans="1:9" ht="12.75">
      <c r="A13" t="s">
        <v>65</v>
      </c>
      <c r="B13" s="135">
        <v>11.1384</v>
      </c>
      <c r="C13" s="135">
        <v>9.7492</v>
      </c>
      <c r="D13" s="135">
        <v>0.7125</v>
      </c>
      <c r="E13" s="136"/>
      <c r="F13" t="s">
        <v>66</v>
      </c>
      <c r="G13" s="135">
        <v>2.0444</v>
      </c>
      <c r="H13" s="135">
        <v>1.5162</v>
      </c>
      <c r="I13" s="135">
        <v>-0.0074</v>
      </c>
    </row>
    <row r="14" spans="1:9" ht="12.75">
      <c r="A14" t="s">
        <v>67</v>
      </c>
      <c r="B14" s="135">
        <v>10.3202</v>
      </c>
      <c r="C14" s="135">
        <v>8.531</v>
      </c>
      <c r="D14" s="135">
        <v>0.7397</v>
      </c>
      <c r="E14" s="136"/>
      <c r="F14" t="s">
        <v>68</v>
      </c>
      <c r="G14" s="135">
        <v>2.0433</v>
      </c>
      <c r="H14" s="135">
        <v>1.9886</v>
      </c>
      <c r="I14" s="135">
        <v>0.545</v>
      </c>
    </row>
    <row r="15" spans="1:9" ht="12.75">
      <c r="A15" t="s">
        <v>69</v>
      </c>
      <c r="B15" s="135">
        <v>10.0094</v>
      </c>
      <c r="C15" s="135">
        <v>5.4811</v>
      </c>
      <c r="D15" s="135">
        <v>0.3076</v>
      </c>
      <c r="E15" s="136"/>
      <c r="F15" t="s">
        <v>70</v>
      </c>
      <c r="G15" s="135">
        <v>1.9344</v>
      </c>
      <c r="H15" s="135">
        <v>0.6718</v>
      </c>
      <c r="I15" s="135">
        <v>-0.0782</v>
      </c>
    </row>
    <row r="16" spans="1:9" ht="12.75">
      <c r="A16" t="s">
        <v>71</v>
      </c>
      <c r="B16" s="135">
        <v>9.7579</v>
      </c>
      <c r="C16" s="135">
        <v>5.759</v>
      </c>
      <c r="D16" s="135">
        <v>1.4169</v>
      </c>
      <c r="E16" s="136"/>
      <c r="F16" t="s">
        <v>61</v>
      </c>
      <c r="G16" s="135">
        <v>1.9145</v>
      </c>
      <c r="H16" s="135">
        <v>1.0188</v>
      </c>
      <c r="I16" s="135">
        <v>0.0451</v>
      </c>
    </row>
    <row r="17" spans="1:9" ht="12.75">
      <c r="A17" t="s">
        <v>72</v>
      </c>
      <c r="B17" s="135">
        <v>8.8125</v>
      </c>
      <c r="C17" s="135">
        <v>8.2982</v>
      </c>
      <c r="D17" s="135">
        <v>0.1346</v>
      </c>
      <c r="E17" s="136"/>
      <c r="F17" t="s">
        <v>73</v>
      </c>
      <c r="G17" s="135">
        <v>1.8966</v>
      </c>
      <c r="H17" s="135">
        <v>1.8519</v>
      </c>
      <c r="I17" s="135">
        <v>-0.4073</v>
      </c>
    </row>
    <row r="18" spans="1:9" ht="12.75">
      <c r="A18" t="s">
        <v>74</v>
      </c>
      <c r="B18" s="135">
        <v>8.6697</v>
      </c>
      <c r="C18" s="135">
        <v>7.621</v>
      </c>
      <c r="D18" s="135">
        <v>0.7057</v>
      </c>
      <c r="E18" s="136"/>
      <c r="F18" t="s">
        <v>75</v>
      </c>
      <c r="G18" s="135">
        <v>1.8923</v>
      </c>
      <c r="H18" s="135">
        <v>1.4003</v>
      </c>
      <c r="I18" s="135">
        <v>0.0582</v>
      </c>
    </row>
    <row r="19" spans="1:9" ht="12.75">
      <c r="A19" t="s">
        <v>76</v>
      </c>
      <c r="B19" s="135">
        <v>8.3314</v>
      </c>
      <c r="C19" s="135">
        <v>6.2462</v>
      </c>
      <c r="D19" s="135">
        <v>0.0138</v>
      </c>
      <c r="E19" s="136"/>
      <c r="F19" t="s">
        <v>77</v>
      </c>
      <c r="G19" s="135">
        <v>1.6735</v>
      </c>
      <c r="H19" s="135">
        <v>1.5516</v>
      </c>
      <c r="I19" s="135">
        <v>0.3826</v>
      </c>
    </row>
    <row r="20" spans="1:9" ht="12.75">
      <c r="A20" t="s">
        <v>78</v>
      </c>
      <c r="B20" s="135">
        <v>8.0655</v>
      </c>
      <c r="C20" s="135">
        <v>5.8448</v>
      </c>
      <c r="D20" s="135">
        <v>1.1836</v>
      </c>
      <c r="E20" s="136"/>
      <c r="F20" t="s">
        <v>79</v>
      </c>
      <c r="G20" s="135">
        <v>1.5393</v>
      </c>
      <c r="H20" s="135">
        <v>1.3406</v>
      </c>
      <c r="I20" s="135">
        <v>0.035</v>
      </c>
    </row>
    <row r="21" spans="1:9" ht="12.75">
      <c r="A21" t="s">
        <v>80</v>
      </c>
      <c r="B21" s="135">
        <v>7.5237</v>
      </c>
      <c r="C21" s="135">
        <v>4.644</v>
      </c>
      <c r="D21" s="135">
        <v>0.2915</v>
      </c>
      <c r="E21" s="136"/>
      <c r="F21" t="s">
        <v>81</v>
      </c>
      <c r="G21" s="135">
        <v>1.5013</v>
      </c>
      <c r="H21" s="135">
        <v>1.0563</v>
      </c>
      <c r="I21" s="135">
        <v>0.0052</v>
      </c>
    </row>
    <row r="22" spans="1:9" ht="12.75">
      <c r="A22" t="s">
        <v>82</v>
      </c>
      <c r="B22" s="135">
        <v>6.966</v>
      </c>
      <c r="C22" s="135">
        <v>5.0974</v>
      </c>
      <c r="D22" s="135">
        <v>0.0843</v>
      </c>
      <c r="E22" s="136"/>
      <c r="F22" t="s">
        <v>83</v>
      </c>
      <c r="G22" s="135">
        <v>1.2166</v>
      </c>
      <c r="H22" s="135">
        <v>2.2058</v>
      </c>
      <c r="I22" s="135">
        <v>0.6409</v>
      </c>
    </row>
    <row r="23" spans="1:9" ht="12.75">
      <c r="A23" t="s">
        <v>84</v>
      </c>
      <c r="B23" s="135">
        <v>6.9251</v>
      </c>
      <c r="C23" s="135">
        <v>3.9109</v>
      </c>
      <c r="D23" s="135">
        <v>0.0836</v>
      </c>
      <c r="E23" s="136"/>
      <c r="F23" t="s">
        <v>85</v>
      </c>
      <c r="G23" s="135">
        <v>0.7794</v>
      </c>
      <c r="H23" s="135">
        <v>-1.4782</v>
      </c>
      <c r="I23" s="135">
        <v>-0.3151</v>
      </c>
    </row>
    <row r="24" spans="1:9" ht="12.75">
      <c r="A24" t="s">
        <v>86</v>
      </c>
      <c r="B24" s="135">
        <v>6.8755</v>
      </c>
      <c r="C24" s="135">
        <v>5.6943</v>
      </c>
      <c r="D24" s="135">
        <v>0.2538</v>
      </c>
      <c r="E24" s="136"/>
      <c r="F24" t="s">
        <v>87</v>
      </c>
      <c r="G24" s="135">
        <v>0.5781</v>
      </c>
      <c r="H24" s="135">
        <v>0.1101</v>
      </c>
      <c r="I24" s="135">
        <v>-0.613</v>
      </c>
    </row>
    <row r="25" spans="1:9" ht="12.75">
      <c r="A25" t="s">
        <v>88</v>
      </c>
      <c r="B25" s="135">
        <v>6.7358</v>
      </c>
      <c r="C25" s="135">
        <v>6.0263</v>
      </c>
      <c r="D25" s="135">
        <v>-0.0366</v>
      </c>
      <c r="E25" s="136"/>
      <c r="F25" t="s">
        <v>89</v>
      </c>
      <c r="G25" s="135">
        <v>0.0615</v>
      </c>
      <c r="H25" s="135">
        <v>0.351</v>
      </c>
      <c r="I25" s="135">
        <v>-0.2204</v>
      </c>
    </row>
    <row r="26" spans="1:9" ht="12.75">
      <c r="A26" t="s">
        <v>90</v>
      </c>
      <c r="B26" s="135">
        <v>6.533</v>
      </c>
      <c r="C26" s="135">
        <v>4.1784</v>
      </c>
      <c r="D26" s="135">
        <v>0.2116</v>
      </c>
      <c r="E26" s="136"/>
      <c r="F26" t="s">
        <v>91</v>
      </c>
      <c r="G26" s="135">
        <v>-0.0711</v>
      </c>
      <c r="H26" s="135">
        <v>-0.1445</v>
      </c>
      <c r="I26" s="135">
        <v>0.1356</v>
      </c>
    </row>
    <row r="27" spans="1:9" ht="12.75">
      <c r="A27" t="s">
        <v>92</v>
      </c>
      <c r="B27" s="135">
        <v>6.4111</v>
      </c>
      <c r="C27" s="135">
        <v>4.0549</v>
      </c>
      <c r="D27" s="135">
        <v>0.3658</v>
      </c>
      <c r="E27" s="136"/>
      <c r="F27" t="s">
        <v>93</v>
      </c>
      <c r="G27" s="135">
        <v>-0.1584</v>
      </c>
      <c r="H27" s="135">
        <v>0.3339</v>
      </c>
      <c r="I27" s="135">
        <v>0.1098</v>
      </c>
    </row>
    <row r="28" spans="1:9" ht="12.75">
      <c r="A28" t="s">
        <v>94</v>
      </c>
      <c r="B28" s="135">
        <v>6.3537</v>
      </c>
      <c r="C28" s="135">
        <v>5.5762</v>
      </c>
      <c r="D28" s="135">
        <v>0.3934</v>
      </c>
      <c r="E28" s="136"/>
      <c r="F28" t="s">
        <v>95</v>
      </c>
      <c r="G28" s="135">
        <v>-0.21</v>
      </c>
      <c r="H28" s="135">
        <v>-2.4157</v>
      </c>
      <c r="I28" s="135">
        <v>0.5375</v>
      </c>
    </row>
    <row r="29" spans="1:9" ht="12.75">
      <c r="A29" t="s">
        <v>96</v>
      </c>
      <c r="B29" s="135">
        <v>6.193</v>
      </c>
      <c r="C29" s="135">
        <v>5.9855</v>
      </c>
      <c r="D29" s="135">
        <v>0.2249</v>
      </c>
      <c r="E29" s="136"/>
      <c r="F29" t="s">
        <v>97</v>
      </c>
      <c r="G29" s="135">
        <v>-0.5893</v>
      </c>
      <c r="H29" s="135">
        <v>0.5737</v>
      </c>
      <c r="I29" s="135">
        <v>-0.315</v>
      </c>
    </row>
    <row r="30" spans="1:9" ht="12.75">
      <c r="A30" t="s">
        <v>98</v>
      </c>
      <c r="B30" s="135">
        <v>6.1675</v>
      </c>
      <c r="C30" s="135">
        <v>3.245</v>
      </c>
      <c r="D30" s="135">
        <v>0.4587</v>
      </c>
      <c r="E30" s="136"/>
      <c r="F30" t="s">
        <v>99</v>
      </c>
      <c r="G30" s="135">
        <v>-0.6035</v>
      </c>
      <c r="H30" s="135">
        <v>-2.0337</v>
      </c>
      <c r="I30" s="135">
        <v>0.1773</v>
      </c>
    </row>
    <row r="31" spans="1:9" ht="12.75">
      <c r="A31" t="s">
        <v>100</v>
      </c>
      <c r="B31" s="135">
        <v>6.1289</v>
      </c>
      <c r="C31" s="135">
        <v>4.5003</v>
      </c>
      <c r="D31" s="135">
        <v>1.1565</v>
      </c>
      <c r="E31" s="136"/>
      <c r="F31" t="s">
        <v>101</v>
      </c>
      <c r="G31" s="135">
        <v>-1.2173</v>
      </c>
      <c r="H31" s="135">
        <v>-3.2231</v>
      </c>
      <c r="I31" s="135">
        <v>-0.581</v>
      </c>
    </row>
    <row r="32" spans="1:9" ht="12.75">
      <c r="A32" t="s">
        <v>102</v>
      </c>
      <c r="B32" s="135">
        <v>5.9997</v>
      </c>
      <c r="C32" s="135">
        <v>4.3384</v>
      </c>
      <c r="D32" s="135">
        <v>0.0329</v>
      </c>
      <c r="E32" s="136"/>
      <c r="F32" t="s">
        <v>103</v>
      </c>
      <c r="G32" s="135">
        <v>-1.6425</v>
      </c>
      <c r="H32" s="135">
        <v>-2.105</v>
      </c>
      <c r="I32" s="135">
        <v>-0.1775</v>
      </c>
    </row>
    <row r="33" spans="1:9" ht="12.75">
      <c r="A33" t="s">
        <v>104</v>
      </c>
      <c r="B33" s="135">
        <v>5.9216</v>
      </c>
      <c r="C33" s="135">
        <v>4.1852</v>
      </c>
      <c r="D33" s="135">
        <v>0.2555</v>
      </c>
      <c r="E33" s="136"/>
      <c r="F33" t="s">
        <v>105</v>
      </c>
      <c r="G33" s="135">
        <v>-2.748</v>
      </c>
      <c r="H33" s="135">
        <v>-3.2603</v>
      </c>
      <c r="I33" s="135">
        <v>-0.4089</v>
      </c>
    </row>
    <row r="34" spans="1:9" ht="12.75">
      <c r="A34" t="s">
        <v>106</v>
      </c>
      <c r="B34" s="135">
        <v>5.8048</v>
      </c>
      <c r="C34" s="135">
        <v>4.22</v>
      </c>
      <c r="D34" s="135">
        <v>0.1606</v>
      </c>
      <c r="E34" s="136"/>
      <c r="F34" t="s">
        <v>107</v>
      </c>
      <c r="G34" s="135">
        <v>-2.8172</v>
      </c>
      <c r="H34" s="135">
        <v>-3.843</v>
      </c>
      <c r="I34" s="135">
        <v>-0.1936</v>
      </c>
    </row>
    <row r="35" spans="1:9" ht="12.75">
      <c r="A35" t="s">
        <v>108</v>
      </c>
      <c r="B35" s="135">
        <v>5.6957</v>
      </c>
      <c r="C35" s="135">
        <v>4.5651</v>
      </c>
      <c r="D35" s="135">
        <v>1.4873</v>
      </c>
      <c r="E35" s="136"/>
      <c r="F35" t="s">
        <v>109</v>
      </c>
      <c r="G35" s="135">
        <v>-4.3787</v>
      </c>
      <c r="H35" s="135">
        <v>-3.3</v>
      </c>
      <c r="I35" s="135">
        <v>-1.5571</v>
      </c>
    </row>
    <row r="36" spans="1:9" ht="12.75">
      <c r="A36" t="s">
        <v>110</v>
      </c>
      <c r="B36" s="135">
        <v>5.6263</v>
      </c>
      <c r="C36" s="135">
        <v>5.944</v>
      </c>
      <c r="D36" s="135">
        <v>1.9716</v>
      </c>
      <c r="E36" s="136"/>
      <c r="F36" t="s">
        <v>111</v>
      </c>
      <c r="G36" s="135">
        <v>-5.1781</v>
      </c>
      <c r="H36" s="135">
        <v>-3.855</v>
      </c>
      <c r="I36" s="135">
        <v>-2.5509</v>
      </c>
    </row>
    <row r="37" spans="1:9" ht="12.75">
      <c r="A37" t="s">
        <v>112</v>
      </c>
      <c r="B37" s="135">
        <v>5.2603</v>
      </c>
      <c r="C37" s="135">
        <v>3.9376</v>
      </c>
      <c r="D37" s="135">
        <v>-0.2946</v>
      </c>
      <c r="E37" s="136"/>
      <c r="F37" t="s">
        <v>113</v>
      </c>
      <c r="G37" s="135">
        <v>-9.7593</v>
      </c>
      <c r="H37" s="135">
        <v>-4.3826</v>
      </c>
      <c r="I37" s="135">
        <v>-1.6727</v>
      </c>
    </row>
    <row r="38" spans="1:5" ht="12.75">
      <c r="A38" t="s">
        <v>114</v>
      </c>
      <c r="B38" s="135">
        <v>5.2575</v>
      </c>
      <c r="C38" s="135">
        <v>4.0504</v>
      </c>
      <c r="D38" s="135">
        <v>0.2546</v>
      </c>
      <c r="E38" s="136"/>
    </row>
    <row r="39" spans="1:9" ht="12.75">
      <c r="A39" t="s">
        <v>115</v>
      </c>
      <c r="B39" s="135">
        <v>4.7956</v>
      </c>
      <c r="C39" s="135">
        <v>2.984</v>
      </c>
      <c r="D39" s="135">
        <v>0.1152</v>
      </c>
      <c r="E39" s="136"/>
      <c r="F39" s="159" t="s">
        <v>29</v>
      </c>
      <c r="G39" s="161">
        <v>6.86</v>
      </c>
      <c r="H39" s="161">
        <v>6.38</v>
      </c>
      <c r="I39" s="161">
        <v>0.67</v>
      </c>
    </row>
    <row r="40" spans="1:9" ht="12.75">
      <c r="A40" t="s">
        <v>116</v>
      </c>
      <c r="B40" s="135">
        <v>4.779</v>
      </c>
      <c r="C40" s="135">
        <v>3.2804</v>
      </c>
      <c r="D40" s="135">
        <v>0.1733</v>
      </c>
      <c r="E40" s="136"/>
      <c r="F40" s="160"/>
      <c r="G40" s="162"/>
      <c r="H40" s="162"/>
      <c r="I40" s="162"/>
    </row>
    <row r="41" spans="1:9" ht="12.75">
      <c r="A41" t="s">
        <v>117</v>
      </c>
      <c r="B41" s="135">
        <v>4.7748</v>
      </c>
      <c r="C41" s="135">
        <v>3.6808</v>
      </c>
      <c r="D41" s="135">
        <v>0</v>
      </c>
      <c r="E41" s="136"/>
      <c r="F41" t="s">
        <v>118</v>
      </c>
      <c r="G41" s="135">
        <v>8.6567</v>
      </c>
      <c r="H41" s="135">
        <v>7.8164</v>
      </c>
      <c r="I41" s="135">
        <v>0.254</v>
      </c>
    </row>
    <row r="42" spans="1:9" ht="12.75">
      <c r="A42" t="s">
        <v>119</v>
      </c>
      <c r="B42" s="135">
        <v>4.5574</v>
      </c>
      <c r="C42" s="135">
        <v>1.974</v>
      </c>
      <c r="D42" s="135">
        <v>-0.0282</v>
      </c>
      <c r="E42" s="136"/>
      <c r="F42" t="s">
        <v>120</v>
      </c>
      <c r="G42" s="135">
        <v>7.2866</v>
      </c>
      <c r="H42" s="135">
        <v>6.955</v>
      </c>
      <c r="I42" s="135">
        <v>1.0872</v>
      </c>
    </row>
    <row r="43" spans="1:9" ht="12.75">
      <c r="A43" t="s">
        <v>121</v>
      </c>
      <c r="B43" s="135">
        <v>4.5125</v>
      </c>
      <c r="C43" s="135">
        <v>4.1403</v>
      </c>
      <c r="D43" s="135">
        <v>0.1153</v>
      </c>
      <c r="E43" s="136"/>
      <c r="F43" t="s">
        <v>122</v>
      </c>
      <c r="G43" s="135">
        <v>6.3573</v>
      </c>
      <c r="H43" s="135">
        <v>5.7722</v>
      </c>
      <c r="I43" s="135">
        <v>0.3433</v>
      </c>
    </row>
    <row r="44" spans="1:9" ht="12.75">
      <c r="A44" t="s">
        <v>123</v>
      </c>
      <c r="B44" s="135">
        <v>4.1788</v>
      </c>
      <c r="C44" s="135">
        <v>2.4971</v>
      </c>
      <c r="D44" s="135">
        <v>0.2333</v>
      </c>
      <c r="E44" s="136"/>
      <c r="F44" s="136"/>
      <c r="G44" s="137"/>
      <c r="H44" s="137"/>
      <c r="I44" s="137"/>
    </row>
    <row r="45" spans="1:9" ht="12.75">
      <c r="A45" t="s">
        <v>124</v>
      </c>
      <c r="B45" s="135">
        <v>4.1235</v>
      </c>
      <c r="C45" s="135">
        <v>3.6269</v>
      </c>
      <c r="D45" s="135">
        <v>0.2544</v>
      </c>
      <c r="E45" s="136"/>
      <c r="F45" s="124" t="s">
        <v>30</v>
      </c>
      <c r="G45" s="133">
        <v>7.53</v>
      </c>
      <c r="H45" s="133">
        <v>6.32</v>
      </c>
      <c r="I45" s="133">
        <v>0.17</v>
      </c>
    </row>
    <row r="46" spans="1:9" ht="12.75">
      <c r="A46" t="s">
        <v>125</v>
      </c>
      <c r="B46" s="135">
        <v>3.9065</v>
      </c>
      <c r="C46" s="135">
        <v>2.4326</v>
      </c>
      <c r="D46" s="135">
        <v>-0.0799</v>
      </c>
      <c r="E46" s="138"/>
      <c r="F46" t="s">
        <v>126</v>
      </c>
      <c r="G46" s="135">
        <v>12.6379</v>
      </c>
      <c r="H46" s="135">
        <v>8.6807</v>
      </c>
      <c r="I46" s="135">
        <v>0.0286</v>
      </c>
    </row>
    <row r="47" spans="1:9" ht="12.75">
      <c r="A47" t="s">
        <v>127</v>
      </c>
      <c r="B47" s="135">
        <v>3.8093</v>
      </c>
      <c r="C47" s="135">
        <v>3.8355</v>
      </c>
      <c r="D47" s="135">
        <v>-0.1279</v>
      </c>
      <c r="E47" s="138"/>
      <c r="F47" t="s">
        <v>128</v>
      </c>
      <c r="G47" s="135">
        <v>12.3531</v>
      </c>
      <c r="H47" s="135">
        <v>10.7849</v>
      </c>
      <c r="I47" s="135">
        <v>0.3669</v>
      </c>
    </row>
    <row r="48" spans="1:9" ht="12.75">
      <c r="A48" t="s">
        <v>129</v>
      </c>
      <c r="B48" s="135">
        <v>3.523</v>
      </c>
      <c r="C48" s="135">
        <v>1.8661</v>
      </c>
      <c r="D48" s="135">
        <v>-0.1472</v>
      </c>
      <c r="E48" s="138"/>
      <c r="F48" t="s">
        <v>130</v>
      </c>
      <c r="G48" s="135">
        <v>11.0396</v>
      </c>
      <c r="H48" s="135">
        <v>9.8142</v>
      </c>
      <c r="I48" s="135">
        <v>0.119</v>
      </c>
    </row>
    <row r="49" spans="1:9" ht="12.75">
      <c r="A49" t="s">
        <v>131</v>
      </c>
      <c r="B49" s="135">
        <v>3.5085</v>
      </c>
      <c r="C49" s="135">
        <v>1.3554</v>
      </c>
      <c r="D49" s="135">
        <v>0.3245</v>
      </c>
      <c r="E49" s="138"/>
      <c r="F49" t="s">
        <v>132</v>
      </c>
      <c r="G49" s="135">
        <v>10.0448</v>
      </c>
      <c r="H49" s="135">
        <v>9.4051</v>
      </c>
      <c r="I49" s="135">
        <v>0.0336</v>
      </c>
    </row>
    <row r="50" spans="1:9" ht="12.75">
      <c r="A50" t="s">
        <v>133</v>
      </c>
      <c r="B50" s="135">
        <v>3.2518</v>
      </c>
      <c r="C50" s="135">
        <v>1.9333</v>
      </c>
      <c r="D50" s="135">
        <v>0.9594</v>
      </c>
      <c r="E50" s="138"/>
      <c r="F50" t="s">
        <v>134</v>
      </c>
      <c r="G50" s="135">
        <v>9.1524</v>
      </c>
      <c r="H50" s="135">
        <v>4.4978</v>
      </c>
      <c r="I50" s="135">
        <v>0.5302</v>
      </c>
    </row>
    <row r="51" spans="1:9" ht="12.75">
      <c r="A51" t="s">
        <v>135</v>
      </c>
      <c r="B51" s="135">
        <v>3.2491</v>
      </c>
      <c r="C51" s="135">
        <v>2.5482</v>
      </c>
      <c r="D51" s="135">
        <v>0.3733</v>
      </c>
      <c r="E51" s="138"/>
      <c r="F51" t="s">
        <v>136</v>
      </c>
      <c r="G51" s="135">
        <v>8.8175</v>
      </c>
      <c r="H51" s="135">
        <v>7.4563</v>
      </c>
      <c r="I51" s="135">
        <v>0.2202</v>
      </c>
    </row>
    <row r="52" spans="1:9" ht="12.75">
      <c r="A52" t="s">
        <v>137</v>
      </c>
      <c r="B52" s="135">
        <v>3.2413</v>
      </c>
      <c r="C52" s="135">
        <v>2.5574</v>
      </c>
      <c r="D52" s="135">
        <v>0.0006</v>
      </c>
      <c r="E52" s="138"/>
      <c r="F52" t="s">
        <v>138</v>
      </c>
      <c r="G52" s="135">
        <v>7.8103</v>
      </c>
      <c r="H52" s="135">
        <v>6.8505</v>
      </c>
      <c r="I52" s="135">
        <v>0.2238</v>
      </c>
    </row>
    <row r="53" spans="1:9" ht="12.75">
      <c r="A53" t="s">
        <v>139</v>
      </c>
      <c r="B53" s="135">
        <v>3.238</v>
      </c>
      <c r="C53" s="135">
        <v>2.1773</v>
      </c>
      <c r="D53" s="135">
        <v>0.1101</v>
      </c>
      <c r="E53" s="138"/>
      <c r="F53" t="s">
        <v>140</v>
      </c>
      <c r="G53" s="135">
        <v>5.6587</v>
      </c>
      <c r="H53" s="135">
        <v>5.4362</v>
      </c>
      <c r="I53" s="135">
        <v>0.0238</v>
      </c>
    </row>
    <row r="54" spans="1:9" ht="12.75">
      <c r="A54" t="s">
        <v>141</v>
      </c>
      <c r="B54" s="135">
        <v>3.2349</v>
      </c>
      <c r="C54" s="135">
        <v>2.0172</v>
      </c>
      <c r="D54" s="135">
        <v>-0.023</v>
      </c>
      <c r="E54" s="138"/>
      <c r="F54" t="s">
        <v>142</v>
      </c>
      <c r="G54" s="135">
        <v>4.5937</v>
      </c>
      <c r="H54" s="135">
        <v>4.0412</v>
      </c>
      <c r="I54" s="135">
        <v>0.4425</v>
      </c>
    </row>
    <row r="55" spans="1:9" ht="12.75">
      <c r="A55" t="s">
        <v>143</v>
      </c>
      <c r="B55" s="135">
        <v>3.1234</v>
      </c>
      <c r="C55" s="135">
        <v>2.9529</v>
      </c>
      <c r="D55" s="135">
        <v>-0.0668</v>
      </c>
      <c r="E55" s="138"/>
      <c r="F55" t="s">
        <v>144</v>
      </c>
      <c r="G55" s="135">
        <v>3.6757</v>
      </c>
      <c r="H55" s="135">
        <v>3.3689</v>
      </c>
      <c r="I55" s="135">
        <v>0.1298</v>
      </c>
    </row>
    <row r="56" spans="1:9" ht="12.75">
      <c r="A56" t="s">
        <v>145</v>
      </c>
      <c r="B56" s="135">
        <v>3.0965</v>
      </c>
      <c r="C56" s="135">
        <v>3.1312</v>
      </c>
      <c r="D56" s="135">
        <v>0.4383</v>
      </c>
      <c r="E56" s="138"/>
      <c r="F56" t="s">
        <v>146</v>
      </c>
      <c r="G56" s="135">
        <v>2.5016</v>
      </c>
      <c r="H56" s="135">
        <v>1.5879</v>
      </c>
      <c r="I56" s="135">
        <v>0.1149</v>
      </c>
    </row>
    <row r="57" spans="1:9" ht="12.75">
      <c r="A57" t="s">
        <v>147</v>
      </c>
      <c r="B57" s="135">
        <v>3.0583</v>
      </c>
      <c r="C57" s="135">
        <v>2.9543</v>
      </c>
      <c r="D57" s="135">
        <v>0.1109</v>
      </c>
      <c r="E57" s="138"/>
      <c r="F57" t="s">
        <v>148</v>
      </c>
      <c r="G57" s="135">
        <v>0.6296</v>
      </c>
      <c r="H57" s="135">
        <v>-0.4601</v>
      </c>
      <c r="I57" s="135">
        <v>-0.1384</v>
      </c>
    </row>
    <row r="58" spans="1:9" ht="12.75">
      <c r="A58" s="139" t="s">
        <v>149</v>
      </c>
      <c r="B58" s="140">
        <v>2.9171</v>
      </c>
      <c r="C58" s="140">
        <v>1.7534</v>
      </c>
      <c r="D58" s="140">
        <v>0.2154</v>
      </c>
      <c r="E58" s="141"/>
      <c r="F58" s="139" t="s">
        <v>150</v>
      </c>
      <c r="G58" s="140">
        <v>-0.6978</v>
      </c>
      <c r="H58" s="140">
        <v>-0.4124</v>
      </c>
      <c r="I58" s="140">
        <v>-0.0067</v>
      </c>
    </row>
    <row r="59" spans="1:9" ht="12.75">
      <c r="A59" s="142" t="s">
        <v>151</v>
      </c>
      <c r="B59" s="128"/>
      <c r="C59" s="128"/>
      <c r="D59" s="128"/>
      <c r="E59" s="127"/>
      <c r="F59" s="127"/>
      <c r="G59" s="128"/>
      <c r="H59" s="128"/>
      <c r="I59" s="128"/>
    </row>
  </sheetData>
  <mergeCells count="8">
    <mergeCell ref="F39:F40"/>
    <mergeCell ref="G39:G40"/>
    <mergeCell ref="H39:H40"/>
    <mergeCell ref="I39:I40"/>
    <mergeCell ref="A4:A5"/>
    <mergeCell ref="B4:D4"/>
    <mergeCell ref="F4:F5"/>
    <mergeCell ref="G4:I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CIGutierrezP</cp:lastModifiedBy>
  <dcterms:created xsi:type="dcterms:W3CDTF">2007-09-24T20:35:00Z</dcterms:created>
  <dcterms:modified xsi:type="dcterms:W3CDTF">2007-09-25T16:17:39Z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