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<sst xmlns="http://schemas.openxmlformats.org/spreadsheetml/2006/main" count="154" uniqueCount="35">
  <si>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</si>
  <si>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</si>
  <si>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</si>
  <si>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</si>
  <si>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</si>
  <si>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</si>
  <si>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</si>
  <si>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</si>
  <si>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</si>
  <si>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>Fuente: DANE</t>
  </si>
  <si>
    <t xml:space="preserve">A2. Número de viviendas financiadas </t>
  </si>
  <si>
    <t>Millones de pesos constantes IV trimestre de 1994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</si>
  <si>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</si>
  <si>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</si>
  <si>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</si>
  <si>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</si>
  <si>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</si>
  <si>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</si>
  <si>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</si>
  <si>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</si>
  <si>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</si>
  <si>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</si>
  <si>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</si>
  <si>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</si>
  <si>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</si>
  <si>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</si>
  <si>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>1996 - 2009 (II trimestre)</t>
  </si>
  <si>
    <t>II trimestre (2006 - 2009)</t>
  </si>
  <si>
    <t>II trimestre</t>
  </si>
  <si>
    <t>Doce meses a junio</t>
  </si>
  <si>
    <t/>
  </si>
  <si>
    <t>Año corrido a junio</t>
  </si>
  <si>
    <t>Vivienda nueva</t>
  </si>
  <si>
    <t>A3. Valor de créditos individuales entregados para compra de vivienda nueva</t>
  </si>
  <si>
    <t>A4. Número de viviendas nuevas financiados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</si>
</sst>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0"/>
    <numFmt numFmtId="173" formatCode="0.0000"/>
    <numFmt numFmtId="174" formatCode="0.000"/>
    <numFmt numFmtId="175" formatCode="0.0"/>
    <numFmt numFmtId="176" formatCode="#,##0.0"/>
    <numFmt numFmtId="177" formatCode="#.0\ ##0"/>
    <numFmt numFmtId="178" formatCode="#.00\ ##0"/>
    <numFmt numFmtId="179" formatCode="#.\ ##0"/>
    <numFmt numFmtId="180" formatCode=".\ ##00;000000000000000000000000000000000000000000000000000000000000000000"/>
  </numFmts>
  <fonts count="9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172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center" wrapText="1"/>
    </xf>
    <xf numFmtId="2" fontId="2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3" borderId="0" xfId="0" applyNumberFormat="1" applyFont="1" applyFill="1" applyBorder="1" applyAlignment="1">
      <alignment horizontal="center"/>
    </xf>
    <xf numFmtId="172" fontId="2" fillId="3" borderId="0" xfId="0" applyNumberFormat="1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2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172" fontId="6" fillId="3" borderId="0" xfId="0" applyNumberFormat="1" applyFont="1" applyFill="1" applyAlignment="1">
      <alignment/>
    </xf>
    <xf numFmtId="4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1" fontId="2" fillId="3" borderId="3" xfId="0" applyNumberFormat="1" applyFont="1" applyFill="1" applyBorder="1" applyAlignment="1">
      <alignment/>
    </xf>
    <xf numFmtId="180" fontId="2" fillId="3" borderId="0" xfId="0" applyNumberFormat="1" applyFont="1" applyFill="1" applyAlignment="1">
      <alignment/>
    </xf>
    <xf numFmtId="1" fontId="2" fillId="2" borderId="3" xfId="0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304800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171450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476250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19050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571500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247650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38100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D40" sqref="D40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6" customWidth="1"/>
  </cols>
  <sheetData>
    <row r="1" spans="1:5" ht="12.75">
      <c r="A1" s="6"/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26.25" customHeight="1">
      <c r="A6" s="50" t="s">
        <v>0</v>
      </c>
      <c r="B6" s="50"/>
      <c r="C6" s="50"/>
      <c r="D6" s="50"/>
      <c r="E6" s="50"/>
    </row>
    <row r="7" spans="1:5" ht="15">
      <c r="A7" s="50" t="s">
        <v>26</v>
      </c>
      <c r="B7" s="50"/>
      <c r="C7" s="50"/>
      <c r="D7" s="50"/>
      <c r="E7" s="50"/>
    </row>
    <row r="8" spans="1:5" ht="12.75">
      <c r="A8" s="1"/>
      <c r="B8" s="1"/>
      <c r="C8" s="1"/>
      <c r="D8" s="1"/>
      <c r="E8" s="2" t="s">
        <v>1</v>
      </c>
    </row>
    <row r="9" spans="1:5" ht="12.75">
      <c r="A9" s="49" t="s">
        <v>2</v>
      </c>
      <c r="B9" s="52" t="s">
        <v>3</v>
      </c>
      <c r="C9" s="52"/>
      <c r="D9" s="52"/>
      <c r="E9" s="52"/>
    </row>
    <row r="10" spans="1:5" ht="12.75">
      <c r="A10" s="51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49" t="s">
        <v>32</v>
      </c>
      <c r="B11" s="49"/>
      <c r="C11" s="49"/>
      <c r="D11" s="49"/>
      <c r="E11" s="49"/>
    </row>
    <row r="12" spans="1:5" ht="12.75">
      <c r="A12" s="23">
        <v>1996</v>
      </c>
      <c r="B12" s="24">
        <v>335992.1</v>
      </c>
      <c r="C12" s="24">
        <v>362806.1</v>
      </c>
      <c r="D12" s="24">
        <v>440472.4</v>
      </c>
      <c r="E12" s="24">
        <v>427917.14</v>
      </c>
    </row>
    <row r="13" spans="1:5" ht="12.75">
      <c r="A13" s="4">
        <v>1997</v>
      </c>
      <c r="B13" s="5">
        <v>351408.9</v>
      </c>
      <c r="C13" s="5">
        <v>359889.91</v>
      </c>
      <c r="D13" s="5">
        <v>333121.01</v>
      </c>
      <c r="E13" s="5">
        <v>355116.33</v>
      </c>
    </row>
    <row r="14" spans="1:5" ht="12.75">
      <c r="A14" s="23">
        <v>1998</v>
      </c>
      <c r="B14" s="24">
        <v>373522.5</v>
      </c>
      <c r="C14" s="24">
        <v>331012.4</v>
      </c>
      <c r="D14" s="24">
        <v>328147.7</v>
      </c>
      <c r="E14" s="24">
        <v>295264.16</v>
      </c>
    </row>
    <row r="15" spans="1:5" ht="12.75">
      <c r="A15" s="4">
        <v>1999</v>
      </c>
      <c r="B15" s="5">
        <v>225136.21</v>
      </c>
      <c r="C15" s="5">
        <v>157220</v>
      </c>
      <c r="D15" s="5">
        <v>135650</v>
      </c>
      <c r="E15" s="5">
        <v>106685</v>
      </c>
    </row>
    <row r="16" spans="1:5" ht="12.75">
      <c r="A16" s="23">
        <v>2000</v>
      </c>
      <c r="B16" s="24">
        <v>103965</v>
      </c>
      <c r="C16" s="24">
        <v>126317</v>
      </c>
      <c r="D16" s="24">
        <v>120942</v>
      </c>
      <c r="E16" s="24">
        <v>123254</v>
      </c>
    </row>
    <row r="17" spans="1:5" ht="12.75">
      <c r="A17" s="4">
        <v>2001</v>
      </c>
      <c r="B17" s="5">
        <v>122922</v>
      </c>
      <c r="C17" s="5">
        <v>120800</v>
      </c>
      <c r="D17" s="5">
        <v>105154</v>
      </c>
      <c r="E17" s="5">
        <v>123015</v>
      </c>
    </row>
    <row r="18" spans="1:5" ht="12.75">
      <c r="A18" s="23">
        <v>2002</v>
      </c>
      <c r="B18" s="24">
        <v>128782</v>
      </c>
      <c r="C18" s="24">
        <v>133074</v>
      </c>
      <c r="D18" s="24">
        <v>142018</v>
      </c>
      <c r="E18" s="24">
        <v>167675</v>
      </c>
    </row>
    <row r="19" spans="1:5" ht="12.75">
      <c r="A19" s="4">
        <v>2003</v>
      </c>
      <c r="B19" s="5">
        <v>190007</v>
      </c>
      <c r="C19" s="5">
        <v>169102</v>
      </c>
      <c r="D19" s="5">
        <v>187301</v>
      </c>
      <c r="E19" s="5">
        <v>184564</v>
      </c>
    </row>
    <row r="20" spans="1:5" ht="12.75">
      <c r="A20" s="23">
        <v>2004</v>
      </c>
      <c r="B20" s="24">
        <v>189949</v>
      </c>
      <c r="C20" s="24">
        <v>179010</v>
      </c>
      <c r="D20" s="24">
        <v>209562</v>
      </c>
      <c r="E20" s="24">
        <v>218791</v>
      </c>
    </row>
    <row r="21" spans="1:5" ht="12.75">
      <c r="A21" s="4">
        <v>2005</v>
      </c>
      <c r="B21" s="5">
        <v>228364</v>
      </c>
      <c r="C21" s="5">
        <v>201773</v>
      </c>
      <c r="D21" s="5">
        <v>210661</v>
      </c>
      <c r="E21" s="5">
        <v>231930</v>
      </c>
    </row>
    <row r="22" spans="1:5" ht="12.75">
      <c r="A22" s="23">
        <v>2006</v>
      </c>
      <c r="B22" s="24">
        <v>222808</v>
      </c>
      <c r="C22" s="24">
        <v>227015</v>
      </c>
      <c r="D22" s="24">
        <v>293875</v>
      </c>
      <c r="E22" s="24">
        <v>415816</v>
      </c>
    </row>
    <row r="23" spans="1:5" ht="12.75">
      <c r="A23" s="4">
        <v>2007</v>
      </c>
      <c r="B23" s="5">
        <v>436556</v>
      </c>
      <c r="C23" s="5">
        <v>373935</v>
      </c>
      <c r="D23" s="5">
        <v>440584</v>
      </c>
      <c r="E23" s="5">
        <v>652817</v>
      </c>
    </row>
    <row r="24" spans="1:5" ht="12.75">
      <c r="A24" s="23">
        <v>2008</v>
      </c>
      <c r="B24" s="24">
        <v>574213</v>
      </c>
      <c r="C24" s="24">
        <v>635043</v>
      </c>
      <c r="D24" s="24">
        <v>673215</v>
      </c>
      <c r="E24" s="24">
        <v>608971</v>
      </c>
    </row>
    <row r="25" spans="1:5" ht="12.75">
      <c r="A25" s="4">
        <v>2009</v>
      </c>
      <c r="B25" s="5">
        <v>595519</v>
      </c>
      <c r="C25" s="5">
        <v>556240</v>
      </c>
      <c r="D25" s="5" t="s">
        <v>30</v>
      </c>
      <c r="E25" s="5" t="s">
        <v>30</v>
      </c>
    </row>
    <row r="26" spans="1:5" ht="12.75" customHeight="1">
      <c r="A26" s="48" t="s">
        <v>8</v>
      </c>
      <c r="B26" s="48"/>
      <c r="C26" s="48"/>
      <c r="D26" s="48"/>
      <c r="E26" s="48"/>
    </row>
    <row r="27" spans="1:5" ht="12.75">
      <c r="A27" s="23">
        <v>1996</v>
      </c>
      <c r="B27" s="24">
        <v>181144.3</v>
      </c>
      <c r="C27" s="24">
        <v>204075.9</v>
      </c>
      <c r="D27" s="24">
        <v>323860.8</v>
      </c>
      <c r="E27" s="24">
        <v>283415.47</v>
      </c>
    </row>
    <row r="28" spans="1:5" ht="12.75">
      <c r="A28" s="4">
        <v>1997</v>
      </c>
      <c r="B28" s="5">
        <v>247192.2</v>
      </c>
      <c r="C28" s="5">
        <v>329176.9</v>
      </c>
      <c r="D28" s="5">
        <v>345591.3</v>
      </c>
      <c r="E28" s="5">
        <v>406952.88</v>
      </c>
    </row>
    <row r="29" spans="1:5" ht="12.75">
      <c r="A29" s="23">
        <v>1998</v>
      </c>
      <c r="B29" s="24">
        <v>354899.5</v>
      </c>
      <c r="C29" s="24">
        <v>286379.8</v>
      </c>
      <c r="D29" s="24">
        <v>184590.2</v>
      </c>
      <c r="E29" s="24">
        <v>151821.12</v>
      </c>
    </row>
    <row r="30" spans="1:5" ht="12.75">
      <c r="A30" s="4">
        <v>1999</v>
      </c>
      <c r="B30" s="5">
        <v>90377.68</v>
      </c>
      <c r="C30" s="5">
        <v>46535.1</v>
      </c>
      <c r="D30" s="5">
        <v>48669</v>
      </c>
      <c r="E30" s="5">
        <v>67103</v>
      </c>
    </row>
    <row r="31" spans="1:5" ht="12.75">
      <c r="A31" s="23">
        <v>2000</v>
      </c>
      <c r="B31" s="24">
        <v>33815</v>
      </c>
      <c r="C31" s="24">
        <v>79089</v>
      </c>
      <c r="D31" s="24">
        <v>97474</v>
      </c>
      <c r="E31" s="24">
        <v>87192</v>
      </c>
    </row>
    <row r="32" spans="1:5" ht="12.75">
      <c r="A32" s="4">
        <v>2001</v>
      </c>
      <c r="B32" s="5">
        <v>92238</v>
      </c>
      <c r="C32" s="5">
        <v>74651</v>
      </c>
      <c r="D32" s="5">
        <v>63026</v>
      </c>
      <c r="E32" s="5">
        <v>63942</v>
      </c>
    </row>
    <row r="33" spans="1:5" ht="12.75">
      <c r="A33" s="23">
        <v>2002</v>
      </c>
      <c r="B33" s="24">
        <v>88680</v>
      </c>
      <c r="C33" s="24">
        <v>157478</v>
      </c>
      <c r="D33" s="24">
        <v>158890</v>
      </c>
      <c r="E33" s="24">
        <v>123267</v>
      </c>
    </row>
    <row r="34" spans="1:5" ht="12.75">
      <c r="A34" s="4">
        <v>2003</v>
      </c>
      <c r="B34" s="5">
        <v>93056</v>
      </c>
      <c r="C34" s="5">
        <v>105363</v>
      </c>
      <c r="D34" s="5">
        <v>107870</v>
      </c>
      <c r="E34" s="5">
        <v>100258</v>
      </c>
    </row>
    <row r="35" spans="1:5" ht="12.75">
      <c r="A35" s="23">
        <v>2004</v>
      </c>
      <c r="B35" s="24">
        <v>95430</v>
      </c>
      <c r="C35" s="24">
        <v>109254</v>
      </c>
      <c r="D35" s="24">
        <v>155957</v>
      </c>
      <c r="E35" s="24">
        <v>152372</v>
      </c>
    </row>
    <row r="36" spans="1:5" ht="12.75">
      <c r="A36" s="4">
        <v>2005</v>
      </c>
      <c r="B36" s="5">
        <v>130564</v>
      </c>
      <c r="C36" s="5">
        <v>193841</v>
      </c>
      <c r="D36" s="5">
        <v>212162</v>
      </c>
      <c r="E36" s="5">
        <v>268256</v>
      </c>
    </row>
    <row r="37" spans="1:5" ht="12.75">
      <c r="A37" s="23">
        <v>2006</v>
      </c>
      <c r="B37" s="24">
        <v>229765</v>
      </c>
      <c r="C37" s="24">
        <v>275240</v>
      </c>
      <c r="D37" s="24">
        <v>481788</v>
      </c>
      <c r="E37" s="24">
        <v>595172</v>
      </c>
    </row>
    <row r="38" spans="1:5" ht="12.75">
      <c r="A38" s="4">
        <v>2007</v>
      </c>
      <c r="B38" s="5">
        <v>478833</v>
      </c>
      <c r="C38" s="5">
        <v>458061</v>
      </c>
      <c r="D38" s="5">
        <v>439583</v>
      </c>
      <c r="E38" s="5">
        <v>533018</v>
      </c>
    </row>
    <row r="39" spans="1:5" ht="12.75">
      <c r="A39" s="23">
        <v>2008</v>
      </c>
      <c r="B39" s="24">
        <v>455996</v>
      </c>
      <c r="C39" s="24">
        <v>551407</v>
      </c>
      <c r="D39" s="24">
        <v>571544</v>
      </c>
      <c r="E39" s="24">
        <v>465632</v>
      </c>
    </row>
    <row r="40" spans="1:5" ht="12.75">
      <c r="A40" s="44">
        <v>2009</v>
      </c>
      <c r="B40" s="45">
        <v>384895</v>
      </c>
      <c r="C40" s="45">
        <v>472489</v>
      </c>
      <c r="D40" s="45" t="s">
        <v>30</v>
      </c>
      <c r="E40" s="45" t="s">
        <v>30</v>
      </c>
    </row>
    <row r="41" spans="2:5" ht="12.75">
      <c r="B41" s="1"/>
      <c r="C41" s="1"/>
      <c r="D41" s="1"/>
      <c r="E41" s="1"/>
    </row>
    <row r="42" spans="1:5" ht="12.75">
      <c r="A42" s="1" t="s">
        <v>9</v>
      </c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</sheetData>
  <mergeCells count="6">
    <mergeCell ref="A26:E26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K13" sqref="K13"/>
    </sheetView>
  </sheetViews>
  <sheetFormatPr defaultColWidth="11.421875" defaultRowHeight="12.75"/>
  <cols>
    <col min="1" max="3" width="14.8515625" style="6" customWidth="1"/>
    <col min="4" max="5" width="14.8515625" style="6" hidden="1" customWidth="1"/>
    <col min="6" max="6" width="12.28125" style="6" hidden="1" customWidth="1"/>
    <col min="7" max="7" width="12.421875" style="6" hidden="1" customWidth="1"/>
    <col min="8" max="9" width="14.8515625" style="6" customWidth="1"/>
    <col min="10" max="66" width="11.421875" style="6" customWidth="1"/>
  </cols>
  <sheetData>
    <row r="1" ht="12.75"/>
    <row r="2" ht="12.75"/>
    <row r="3" ht="12.75"/>
    <row r="4" ht="12.75"/>
    <row r="6" spans="1:9" ht="15">
      <c r="A6" s="22" t="s">
        <v>25</v>
      </c>
      <c r="B6" s="22"/>
      <c r="C6" s="22"/>
      <c r="D6" s="22"/>
      <c r="E6" s="22"/>
      <c r="F6" s="22"/>
      <c r="G6" s="22"/>
      <c r="H6" s="21"/>
      <c r="I6" s="21"/>
    </row>
    <row r="7" spans="1:9" ht="15">
      <c r="A7" s="15" t="s">
        <v>27</v>
      </c>
      <c r="B7" s="18"/>
      <c r="C7" s="18"/>
      <c r="D7" s="18"/>
      <c r="E7" s="18"/>
      <c r="F7" s="18"/>
      <c r="G7" s="18"/>
      <c r="H7" s="57"/>
      <c r="I7" s="57"/>
    </row>
    <row r="8" spans="1:9" ht="12.75">
      <c r="A8" s="12"/>
      <c r="B8" s="1"/>
      <c r="C8" s="1"/>
      <c r="D8" s="1"/>
      <c r="E8" s="1"/>
      <c r="F8" s="1"/>
      <c r="G8" s="1"/>
      <c r="H8" s="16"/>
      <c r="I8" s="16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tr">
        <f>+'a9'!F9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19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2381</v>
      </c>
      <c r="C11" s="34"/>
      <c r="D11" s="29">
        <v>5308</v>
      </c>
      <c r="E11" s="34">
        <v>0</v>
      </c>
      <c r="F11" s="29">
        <v>5308</v>
      </c>
      <c r="G11" s="29"/>
      <c r="H11" s="29">
        <v>10683</v>
      </c>
      <c r="I11" s="34"/>
    </row>
    <row r="12" spans="1:9" ht="12.75">
      <c r="A12" s="1">
        <v>2007</v>
      </c>
      <c r="B12" s="13">
        <v>4695</v>
      </c>
      <c r="C12" s="19">
        <v>97.18605627887442</v>
      </c>
      <c r="D12" s="13">
        <v>9587</v>
      </c>
      <c r="E12" s="19">
        <v>80.61416729464958</v>
      </c>
      <c r="F12" s="13">
        <v>9587</v>
      </c>
      <c r="G12" s="19">
        <v>80.61416729464958</v>
      </c>
      <c r="H12" s="13">
        <v>18749</v>
      </c>
      <c r="I12" s="19">
        <v>75.50313582327061</v>
      </c>
    </row>
    <row r="13" spans="1:9" ht="12.75">
      <c r="A13" s="28">
        <v>2008</v>
      </c>
      <c r="B13" s="29">
        <v>6761</v>
      </c>
      <c r="C13" s="34">
        <v>44.004259850905214</v>
      </c>
      <c r="D13" s="29">
        <v>12871</v>
      </c>
      <c r="E13" s="34">
        <v>34.25471993324294</v>
      </c>
      <c r="F13" s="29">
        <v>12871</v>
      </c>
      <c r="G13" s="34">
        <v>34.25471993324294</v>
      </c>
      <c r="H13" s="29">
        <v>23398</v>
      </c>
      <c r="I13" s="34">
        <v>24.795989119419687</v>
      </c>
    </row>
    <row r="14" spans="1:9" ht="12.75">
      <c r="A14" s="1">
        <v>2009</v>
      </c>
      <c r="B14" s="13">
        <v>4334</v>
      </c>
      <c r="C14" s="19">
        <v>-35.89705664842478</v>
      </c>
      <c r="D14" s="13">
        <v>8530</v>
      </c>
      <c r="E14" s="19">
        <v>-33.72698314039313</v>
      </c>
      <c r="F14" s="13">
        <v>8530</v>
      </c>
      <c r="G14" s="19">
        <v>-33.72698314039313</v>
      </c>
      <c r="H14" s="13">
        <v>19967</v>
      </c>
      <c r="I14" s="19">
        <v>-14.66364646550987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1389</v>
      </c>
      <c r="C16" s="14"/>
      <c r="D16" s="13">
        <v>2652</v>
      </c>
      <c r="E16" s="14">
        <v>0</v>
      </c>
      <c r="F16" s="13">
        <v>2652</v>
      </c>
      <c r="G16" s="13"/>
      <c r="H16" s="13">
        <v>5123</v>
      </c>
      <c r="I16" s="14"/>
    </row>
    <row r="17" spans="1:9" ht="12.75">
      <c r="A17" s="28">
        <v>2007</v>
      </c>
      <c r="B17" s="29">
        <v>2109</v>
      </c>
      <c r="C17" s="34">
        <v>51.835853131749445</v>
      </c>
      <c r="D17" s="29">
        <v>3593</v>
      </c>
      <c r="E17" s="34">
        <v>35.48265460030166</v>
      </c>
      <c r="F17" s="29">
        <v>3593</v>
      </c>
      <c r="G17" s="34">
        <v>35.48265460030166</v>
      </c>
      <c r="H17" s="29">
        <v>6408</v>
      </c>
      <c r="I17" s="34">
        <v>25.082959203591642</v>
      </c>
    </row>
    <row r="18" spans="1:9" ht="12.75">
      <c r="A18" s="1">
        <v>2008</v>
      </c>
      <c r="B18" s="13">
        <v>3245</v>
      </c>
      <c r="C18" s="19">
        <v>53.86439070649598</v>
      </c>
      <c r="D18" s="13">
        <v>6251</v>
      </c>
      <c r="E18" s="19">
        <v>73.9771778458113</v>
      </c>
      <c r="F18" s="13">
        <v>6251</v>
      </c>
      <c r="G18" s="19">
        <v>73.9771778458113</v>
      </c>
      <c r="H18" s="13">
        <v>11157</v>
      </c>
      <c r="I18" s="19">
        <v>74.11048689138576</v>
      </c>
    </row>
    <row r="19" spans="1:9" ht="12.75">
      <c r="A19" s="28">
        <v>2009</v>
      </c>
      <c r="B19" s="29">
        <v>1566</v>
      </c>
      <c r="C19" s="34">
        <v>-51.741140215716484</v>
      </c>
      <c r="D19" s="29">
        <v>3179</v>
      </c>
      <c r="E19" s="34">
        <v>-49.14413693808991</v>
      </c>
      <c r="F19" s="29">
        <v>3179</v>
      </c>
      <c r="G19" s="34">
        <v>-49.14413693808991</v>
      </c>
      <c r="H19" s="29">
        <v>7914</v>
      </c>
      <c r="I19" s="34">
        <v>-29.066953482118848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37">
        <v>12</v>
      </c>
      <c r="C21" s="30"/>
      <c r="D21" s="37">
        <v>47</v>
      </c>
      <c r="E21" s="30">
        <v>0</v>
      </c>
      <c r="F21" s="37">
        <v>47</v>
      </c>
      <c r="G21" s="37"/>
      <c r="H21" s="37">
        <v>93</v>
      </c>
      <c r="I21" s="30"/>
    </row>
    <row r="22" spans="1:9" ht="12.75">
      <c r="A22" s="1">
        <v>2007</v>
      </c>
      <c r="B22" s="20">
        <v>40</v>
      </c>
      <c r="C22" s="19">
        <v>233.33333333333337</v>
      </c>
      <c r="D22" s="20">
        <v>79</v>
      </c>
      <c r="E22" s="19">
        <v>68.08510638297872</v>
      </c>
      <c r="F22" s="20">
        <v>79</v>
      </c>
      <c r="G22" s="19">
        <v>68.08510638297872</v>
      </c>
      <c r="H22" s="20">
        <v>148</v>
      </c>
      <c r="I22" s="19">
        <v>59.139784946236546</v>
      </c>
    </row>
    <row r="23" spans="1:9" ht="12.75">
      <c r="A23" s="28">
        <v>2008</v>
      </c>
      <c r="B23" s="37">
        <v>13</v>
      </c>
      <c r="C23" s="34">
        <v>-67.5</v>
      </c>
      <c r="D23" s="37">
        <v>29</v>
      </c>
      <c r="E23" s="34">
        <v>-63.291139240506325</v>
      </c>
      <c r="F23" s="37">
        <v>29</v>
      </c>
      <c r="G23" s="34">
        <v>-63.291139240506325</v>
      </c>
      <c r="H23" s="37">
        <v>76</v>
      </c>
      <c r="I23" s="34">
        <v>-48.64864864864865</v>
      </c>
    </row>
    <row r="24" spans="1:9" ht="12.75">
      <c r="A24" s="1">
        <v>2009</v>
      </c>
      <c r="B24" s="20">
        <v>30</v>
      </c>
      <c r="C24" s="19">
        <v>130.76923076923075</v>
      </c>
      <c r="D24" s="20">
        <v>51</v>
      </c>
      <c r="E24" s="19">
        <v>75.86206896551724</v>
      </c>
      <c r="F24" s="20">
        <v>51</v>
      </c>
      <c r="G24" s="19">
        <v>75.86206896551724</v>
      </c>
      <c r="H24" s="20">
        <v>64</v>
      </c>
      <c r="I24" s="19">
        <v>-15.789473684210535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20">
        <v>980</v>
      </c>
      <c r="C26" s="14"/>
      <c r="D26" s="9">
        <v>2609</v>
      </c>
      <c r="E26" s="14">
        <v>0</v>
      </c>
      <c r="F26" s="9">
        <v>2609</v>
      </c>
      <c r="G26" s="9"/>
      <c r="H26" s="9">
        <v>5467</v>
      </c>
      <c r="I26" s="14"/>
    </row>
    <row r="27" spans="1:9" ht="12.75">
      <c r="A27" s="28">
        <v>2007</v>
      </c>
      <c r="B27" s="37">
        <v>2546</v>
      </c>
      <c r="C27" s="34">
        <v>159.79591836734693</v>
      </c>
      <c r="D27" s="26">
        <v>5915</v>
      </c>
      <c r="E27" s="34">
        <v>126.71521655806822</v>
      </c>
      <c r="F27" s="26">
        <v>5915</v>
      </c>
      <c r="G27" s="34">
        <v>126.71521655806822</v>
      </c>
      <c r="H27" s="26">
        <v>12193</v>
      </c>
      <c r="I27" s="34">
        <v>123.0290835924639</v>
      </c>
    </row>
    <row r="28" spans="1:9" ht="12.75">
      <c r="A28" s="1">
        <v>2008</v>
      </c>
      <c r="B28" s="20">
        <v>3503</v>
      </c>
      <c r="C28" s="19">
        <v>37.5883739198743</v>
      </c>
      <c r="D28" s="9">
        <v>6591</v>
      </c>
      <c r="E28" s="19">
        <v>11.42857142857143</v>
      </c>
      <c r="F28" s="9">
        <v>6591</v>
      </c>
      <c r="G28" s="19">
        <v>11.42857142857143</v>
      </c>
      <c r="H28" s="9">
        <v>12165</v>
      </c>
      <c r="I28" s="19">
        <v>-0.2296399573525747</v>
      </c>
    </row>
    <row r="29" spans="1:9" ht="12.75">
      <c r="A29" s="31">
        <v>2009</v>
      </c>
      <c r="B29" s="27">
        <v>2738</v>
      </c>
      <c r="C29" s="36">
        <v>-21.838424207821873</v>
      </c>
      <c r="D29" s="27">
        <v>5300</v>
      </c>
      <c r="E29" s="36">
        <v>-19.587316037020173</v>
      </c>
      <c r="F29" s="27">
        <v>5300</v>
      </c>
      <c r="G29" s="36">
        <v>-19.587316037020173</v>
      </c>
      <c r="H29" s="27">
        <v>11989</v>
      </c>
      <c r="I29" s="36">
        <v>-1.4467735306206322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9</v>
      </c>
    </row>
  </sheetData>
  <mergeCells count="5">
    <mergeCell ref="A20:I20"/>
    <mergeCell ref="A25:I25"/>
    <mergeCell ref="H7:I7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C41" sqref="C41"/>
    </sheetView>
  </sheetViews>
  <sheetFormatPr defaultColWidth="11.421875" defaultRowHeight="12.75"/>
  <cols>
    <col min="1" max="5" width="16.00390625" style="0" customWidth="1"/>
    <col min="6" max="75" width="11.421875" style="6" customWidth="1"/>
  </cols>
  <sheetData>
    <row r="1" spans="1:5" ht="12.75">
      <c r="A1" s="6"/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5">
      <c r="A6" s="50" t="s">
        <v>10</v>
      </c>
      <c r="B6" s="50"/>
      <c r="C6" s="50"/>
      <c r="D6" s="50"/>
      <c r="E6" s="50"/>
    </row>
    <row r="7" spans="1:5" ht="15">
      <c r="A7" s="50" t="s">
        <v>26</v>
      </c>
      <c r="B7" s="50"/>
      <c r="C7" s="50"/>
      <c r="D7" s="50"/>
      <c r="E7" s="50"/>
    </row>
    <row r="8" spans="1:5" ht="12.75">
      <c r="A8" s="11"/>
      <c r="B8" s="11"/>
      <c r="C8" s="11"/>
      <c r="D8" s="11"/>
      <c r="E8" s="11"/>
    </row>
    <row r="9" spans="1:5" ht="12.75">
      <c r="A9" s="49" t="s">
        <v>2</v>
      </c>
      <c r="B9" s="52" t="s">
        <v>3</v>
      </c>
      <c r="C9" s="52"/>
      <c r="D9" s="52"/>
      <c r="E9" s="52"/>
    </row>
    <row r="10" spans="1:5" ht="12.75">
      <c r="A10" s="51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49" t="s">
        <v>32</v>
      </c>
      <c r="B11" s="49"/>
      <c r="C11" s="49"/>
      <c r="D11" s="49"/>
      <c r="E11" s="49"/>
    </row>
    <row r="12" spans="1:5" ht="12.75">
      <c r="A12" s="25">
        <v>1996</v>
      </c>
      <c r="B12" s="26">
        <v>16444</v>
      </c>
      <c r="C12" s="26">
        <v>16991</v>
      </c>
      <c r="D12" s="26">
        <v>20244</v>
      </c>
      <c r="E12" s="26">
        <v>20250</v>
      </c>
    </row>
    <row r="13" spans="1:5" ht="12.75">
      <c r="A13" s="8">
        <v>1997</v>
      </c>
      <c r="B13" s="9">
        <v>16394</v>
      </c>
      <c r="C13" s="9">
        <v>15718</v>
      </c>
      <c r="D13" s="9">
        <v>14651</v>
      </c>
      <c r="E13" s="9">
        <v>14678</v>
      </c>
    </row>
    <row r="14" spans="1:5" ht="12.75">
      <c r="A14" s="25">
        <v>1998</v>
      </c>
      <c r="B14" s="26">
        <v>16767</v>
      </c>
      <c r="C14" s="26">
        <v>15580</v>
      </c>
      <c r="D14" s="26">
        <v>15990</v>
      </c>
      <c r="E14" s="26">
        <v>14388</v>
      </c>
    </row>
    <row r="15" spans="1:5" ht="12.75">
      <c r="A15" s="8">
        <v>1999</v>
      </c>
      <c r="B15" s="9">
        <v>10326</v>
      </c>
      <c r="C15" s="9">
        <v>7748</v>
      </c>
      <c r="D15" s="9">
        <v>6802</v>
      </c>
      <c r="E15" s="9">
        <v>7344</v>
      </c>
    </row>
    <row r="16" spans="1:5" ht="12.75">
      <c r="A16" s="25">
        <v>2000</v>
      </c>
      <c r="B16" s="26">
        <v>5044</v>
      </c>
      <c r="C16" s="26">
        <v>7244</v>
      </c>
      <c r="D16" s="26">
        <v>6720</v>
      </c>
      <c r="E16" s="26">
        <v>9269</v>
      </c>
    </row>
    <row r="17" spans="1:5" ht="12.75">
      <c r="A17" s="8">
        <v>2001</v>
      </c>
      <c r="B17" s="9">
        <v>6875</v>
      </c>
      <c r="C17" s="9">
        <v>6792</v>
      </c>
      <c r="D17" s="9">
        <v>6171</v>
      </c>
      <c r="E17" s="9">
        <v>7657</v>
      </c>
    </row>
    <row r="18" spans="1:5" ht="12.75">
      <c r="A18" s="25">
        <v>2002</v>
      </c>
      <c r="B18" s="26">
        <v>7576</v>
      </c>
      <c r="C18" s="26">
        <v>7166</v>
      </c>
      <c r="D18" s="26">
        <v>7748</v>
      </c>
      <c r="E18" s="26">
        <v>9345</v>
      </c>
    </row>
    <row r="19" spans="1:5" ht="12.75">
      <c r="A19" s="8">
        <v>2003</v>
      </c>
      <c r="B19" s="9">
        <v>10293</v>
      </c>
      <c r="C19" s="9">
        <v>8497</v>
      </c>
      <c r="D19" s="9">
        <v>9009</v>
      </c>
      <c r="E19" s="9">
        <v>8252</v>
      </c>
    </row>
    <row r="20" spans="1:5" ht="12.75">
      <c r="A20" s="25">
        <v>2004</v>
      </c>
      <c r="B20" s="26">
        <v>7804</v>
      </c>
      <c r="C20" s="26">
        <v>6921</v>
      </c>
      <c r="D20" s="26">
        <v>7485</v>
      </c>
      <c r="E20" s="26">
        <v>7528</v>
      </c>
    </row>
    <row r="21" spans="1:5" ht="12.75">
      <c r="A21" s="8">
        <v>2005</v>
      </c>
      <c r="B21" s="9">
        <v>7828</v>
      </c>
      <c r="C21" s="9">
        <v>6549</v>
      </c>
      <c r="D21" s="9">
        <v>6775</v>
      </c>
      <c r="E21" s="9">
        <v>7126</v>
      </c>
    </row>
    <row r="22" spans="1:5" ht="12.75">
      <c r="A22" s="25">
        <v>2006</v>
      </c>
      <c r="B22" s="26">
        <v>7313</v>
      </c>
      <c r="C22" s="26">
        <v>7611</v>
      </c>
      <c r="D22" s="26">
        <v>8098</v>
      </c>
      <c r="E22" s="26">
        <v>11531</v>
      </c>
    </row>
    <row r="23" spans="1:5" ht="12.75">
      <c r="A23" s="8">
        <v>2007</v>
      </c>
      <c r="B23" s="9">
        <v>11656</v>
      </c>
      <c r="C23" s="9">
        <v>10597</v>
      </c>
      <c r="D23" s="9">
        <v>12244</v>
      </c>
      <c r="E23" s="9">
        <v>14365</v>
      </c>
    </row>
    <row r="24" spans="1:5" ht="12.75">
      <c r="A24" s="25">
        <v>2008</v>
      </c>
      <c r="B24" s="26">
        <v>14211</v>
      </c>
      <c r="C24" s="26">
        <v>14291</v>
      </c>
      <c r="D24" s="26">
        <v>14091</v>
      </c>
      <c r="E24" s="26">
        <v>13904</v>
      </c>
    </row>
    <row r="25" spans="1:5" ht="12.75">
      <c r="A25" s="8">
        <v>2009</v>
      </c>
      <c r="B25" s="9">
        <v>12892</v>
      </c>
      <c r="C25" s="9">
        <v>11636</v>
      </c>
      <c r="D25" s="9" t="s">
        <v>30</v>
      </c>
      <c r="E25" s="9" t="s">
        <v>30</v>
      </c>
    </row>
    <row r="26" spans="1:5" ht="12.75" customHeight="1">
      <c r="A26" s="48" t="s">
        <v>8</v>
      </c>
      <c r="B26" s="48"/>
      <c r="C26" s="48"/>
      <c r="D26" s="48"/>
      <c r="E26" s="48"/>
    </row>
    <row r="27" spans="1:5" ht="12.75">
      <c r="A27" s="25">
        <v>1996</v>
      </c>
      <c r="B27" s="26">
        <v>10528</v>
      </c>
      <c r="C27" s="26">
        <v>11287</v>
      </c>
      <c r="D27" s="26">
        <v>12305</v>
      </c>
      <c r="E27" s="26">
        <v>13676</v>
      </c>
    </row>
    <row r="28" spans="1:5" ht="12.75">
      <c r="A28" s="8">
        <v>1997</v>
      </c>
      <c r="B28" s="9">
        <v>11345</v>
      </c>
      <c r="C28" s="9">
        <v>14352</v>
      </c>
      <c r="D28" s="9">
        <v>14781</v>
      </c>
      <c r="E28" s="9">
        <v>17939</v>
      </c>
    </row>
    <row r="29" spans="1:5" ht="12.75">
      <c r="A29" s="25">
        <v>1998</v>
      </c>
      <c r="B29" s="26">
        <v>14173</v>
      </c>
      <c r="C29" s="26">
        <v>11464</v>
      </c>
      <c r="D29" s="26">
        <v>8245</v>
      </c>
      <c r="E29" s="26">
        <v>6150</v>
      </c>
    </row>
    <row r="30" spans="1:5" ht="12.75">
      <c r="A30" s="8">
        <v>1999</v>
      </c>
      <c r="B30" s="9">
        <v>3719</v>
      </c>
      <c r="C30" s="9">
        <v>1827</v>
      </c>
      <c r="D30" s="9">
        <v>1956</v>
      </c>
      <c r="E30" s="9">
        <v>2844</v>
      </c>
    </row>
    <row r="31" spans="1:5" ht="12.75">
      <c r="A31" s="25">
        <v>2000</v>
      </c>
      <c r="B31" s="26">
        <v>1256</v>
      </c>
      <c r="C31" s="26">
        <v>2984</v>
      </c>
      <c r="D31" s="26">
        <v>3781</v>
      </c>
      <c r="E31" s="26">
        <v>4314</v>
      </c>
    </row>
    <row r="32" spans="1:5" ht="12.75">
      <c r="A32" s="8">
        <v>2001</v>
      </c>
      <c r="B32" s="9">
        <v>3566</v>
      </c>
      <c r="C32" s="9">
        <v>2696</v>
      </c>
      <c r="D32" s="9">
        <v>2281</v>
      </c>
      <c r="E32" s="9">
        <v>2073</v>
      </c>
    </row>
    <row r="33" spans="1:5" ht="12.75">
      <c r="A33" s="25">
        <v>2002</v>
      </c>
      <c r="B33" s="26">
        <v>2488</v>
      </c>
      <c r="C33" s="26">
        <v>4822</v>
      </c>
      <c r="D33" s="26">
        <v>5323</v>
      </c>
      <c r="E33" s="26">
        <v>3839</v>
      </c>
    </row>
    <row r="34" spans="1:5" ht="12.75">
      <c r="A34" s="8">
        <v>2003</v>
      </c>
      <c r="B34" s="9">
        <v>2880</v>
      </c>
      <c r="C34" s="9">
        <v>3072</v>
      </c>
      <c r="D34" s="9">
        <v>3157</v>
      </c>
      <c r="E34" s="9">
        <v>3010</v>
      </c>
    </row>
    <row r="35" spans="1:5" ht="12.75">
      <c r="A35" s="25">
        <v>2004</v>
      </c>
      <c r="B35" s="26">
        <v>3079</v>
      </c>
      <c r="C35" s="26">
        <v>3022</v>
      </c>
      <c r="D35" s="26">
        <v>4496</v>
      </c>
      <c r="E35" s="26">
        <v>4617</v>
      </c>
    </row>
    <row r="36" spans="1:5" ht="12.75">
      <c r="A36" s="8">
        <v>2005</v>
      </c>
      <c r="B36" s="9">
        <v>3822</v>
      </c>
      <c r="C36" s="9">
        <v>5088</v>
      </c>
      <c r="D36" s="9">
        <v>5380</v>
      </c>
      <c r="E36" s="9">
        <v>6927</v>
      </c>
    </row>
    <row r="37" spans="1:5" ht="12.75">
      <c r="A37" s="25">
        <v>2006</v>
      </c>
      <c r="B37" s="26">
        <v>6053</v>
      </c>
      <c r="C37" s="26">
        <v>6374</v>
      </c>
      <c r="D37" s="26">
        <v>11019</v>
      </c>
      <c r="E37" s="26">
        <v>12014</v>
      </c>
    </row>
    <row r="38" spans="1:5" ht="12.75">
      <c r="A38" s="8">
        <v>2007</v>
      </c>
      <c r="B38" s="9">
        <v>10712</v>
      </c>
      <c r="C38" s="9">
        <v>9971</v>
      </c>
      <c r="D38" s="9">
        <v>9559</v>
      </c>
      <c r="E38" s="9">
        <v>11419</v>
      </c>
    </row>
    <row r="39" spans="1:5" ht="12.75">
      <c r="A39" s="25">
        <v>2008</v>
      </c>
      <c r="B39" s="26">
        <v>10450</v>
      </c>
      <c r="C39" s="26">
        <v>11924</v>
      </c>
      <c r="D39" s="26">
        <v>12064</v>
      </c>
      <c r="E39" s="26">
        <v>9613</v>
      </c>
    </row>
    <row r="40" spans="1:5" ht="12.75">
      <c r="A40" s="46">
        <v>2009</v>
      </c>
      <c r="B40" s="47">
        <v>7972</v>
      </c>
      <c r="C40" s="47">
        <v>8958</v>
      </c>
      <c r="D40" s="47" t="s">
        <v>30</v>
      </c>
      <c r="E40" s="47" t="s">
        <v>30</v>
      </c>
    </row>
    <row r="41" spans="2:5" ht="12.75">
      <c r="B41" s="10"/>
      <c r="C41" s="10"/>
      <c r="D41" s="10"/>
      <c r="E41" s="10"/>
    </row>
    <row r="42" spans="1:5" ht="12.75">
      <c r="A42" s="1" t="s">
        <v>9</v>
      </c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</sheetData>
  <mergeCells count="6">
    <mergeCell ref="A26:E26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A7" sqref="A7"/>
    </sheetView>
  </sheetViews>
  <sheetFormatPr defaultColWidth="11.421875" defaultRowHeight="12.75"/>
  <cols>
    <col min="1" max="2" width="13.140625" style="6" customWidth="1"/>
    <col min="3" max="3" width="11.57421875" style="6" customWidth="1"/>
    <col min="4" max="7" width="11.57421875" style="6" hidden="1" customWidth="1"/>
    <col min="8" max="8" width="11.57421875" style="6" customWidth="1"/>
    <col min="9" max="9" width="15.421875" style="6" customWidth="1"/>
    <col min="10" max="177" width="11.421875" style="6" customWidth="1"/>
  </cols>
  <sheetData>
    <row r="1" ht="12.75"/>
    <row r="2" ht="12.75"/>
    <row r="3" ht="12.75"/>
    <row r="4" ht="12.75"/>
    <row r="5" ht="10.5" customHeight="1"/>
    <row r="6" spans="1:9" ht="28.5" customHeight="1">
      <c r="A6" s="50" t="s">
        <v>33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55" t="s">
        <v>11</v>
      </c>
      <c r="C8" s="55"/>
      <c r="D8" s="55"/>
      <c r="E8" s="55"/>
      <c r="F8" s="55"/>
      <c r="G8" s="55"/>
      <c r="H8" s="55"/>
      <c r="I8" s="55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">
        <v>31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67605.52319606343</v>
      </c>
      <c r="C11" s="39"/>
      <c r="D11" s="39">
        <v>135160.31178034173</v>
      </c>
      <c r="E11" s="39"/>
      <c r="F11" s="29">
        <v>135160.31178034173</v>
      </c>
      <c r="G11" s="39"/>
      <c r="H11" s="29">
        <v>272244.9994882928</v>
      </c>
      <c r="I11" s="39"/>
    </row>
    <row r="12" spans="1:9" ht="12.75">
      <c r="A12" s="1">
        <v>2007</v>
      </c>
      <c r="B12" s="13">
        <v>105227.03550988283</v>
      </c>
      <c r="C12" s="14">
        <v>55.648578008505154</v>
      </c>
      <c r="D12" s="14">
        <v>229861.61179477075</v>
      </c>
      <c r="E12" s="14">
        <v>70.0659082292845</v>
      </c>
      <c r="F12" s="40">
        <v>229861.61179477075</v>
      </c>
      <c r="G12" s="14">
        <v>70.0659082292845</v>
      </c>
      <c r="H12" s="13">
        <v>435939.14980530133</v>
      </c>
      <c r="I12" s="14">
        <v>60.12751404972926</v>
      </c>
    </row>
    <row r="13" spans="1:9" ht="12.75">
      <c r="A13" s="28">
        <v>2008</v>
      </c>
      <c r="B13" s="29">
        <v>168655.76904348275</v>
      </c>
      <c r="C13" s="30">
        <v>60.277982009331396</v>
      </c>
      <c r="D13" s="30">
        <v>324274.6034050436</v>
      </c>
      <c r="E13" s="30">
        <v>41.073840417759016</v>
      </c>
      <c r="F13" s="41">
        <v>324274.6034050436</v>
      </c>
      <c r="G13" s="30">
        <v>41.073840417759016</v>
      </c>
      <c r="H13" s="29">
        <v>630330.2490098426</v>
      </c>
      <c r="I13" s="30">
        <v>44.591337871663995</v>
      </c>
    </row>
    <row r="14" spans="1:9" ht="12.75">
      <c r="A14" s="1">
        <v>2009</v>
      </c>
      <c r="B14" s="13">
        <v>146355.5785257088</v>
      </c>
      <c r="C14" s="14">
        <v>-13.222311127717504</v>
      </c>
      <c r="D14" s="14">
        <v>302569.4164804104</v>
      </c>
      <c r="E14" s="14">
        <v>-6.693458783610566</v>
      </c>
      <c r="F14" s="40">
        <v>302569.4164804104</v>
      </c>
      <c r="G14" s="14">
        <v>-6.693458783610566</v>
      </c>
      <c r="H14" s="13">
        <v>639957.4220180982</v>
      </c>
      <c r="I14" s="14">
        <v>1.527322070197073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3198.9891864947836</v>
      </c>
      <c r="C16" s="14"/>
      <c r="D16" s="13">
        <v>6231.871983380604</v>
      </c>
      <c r="E16" s="1"/>
      <c r="F16" s="13">
        <v>6231.871983380604</v>
      </c>
      <c r="G16" s="1"/>
      <c r="H16" s="13">
        <v>13583.527616255617</v>
      </c>
      <c r="I16" s="14"/>
    </row>
    <row r="17" spans="1:9" ht="12.75">
      <c r="A17" s="28">
        <v>2007</v>
      </c>
      <c r="B17" s="29">
        <v>5196.136255472172</v>
      </c>
      <c r="C17" s="30">
        <v>62.43056642419336</v>
      </c>
      <c r="D17" s="30">
        <v>9869.690195364454</v>
      </c>
      <c r="E17" s="30">
        <v>58.374405342172025</v>
      </c>
      <c r="F17" s="41">
        <v>9869.690195364454</v>
      </c>
      <c r="G17" s="30">
        <v>58.374405342172025</v>
      </c>
      <c r="H17" s="29">
        <v>19278.889707735925</v>
      </c>
      <c r="I17" s="30">
        <v>41.92844636811856</v>
      </c>
    </row>
    <row r="18" spans="1:9" ht="12.75">
      <c r="A18" s="1">
        <v>2008</v>
      </c>
      <c r="B18" s="13">
        <v>8342.98201654371</v>
      </c>
      <c r="C18" s="14">
        <v>60.56126333787961</v>
      </c>
      <c r="D18" s="14">
        <v>14467.861907056944</v>
      </c>
      <c r="E18" s="14">
        <v>46.58881505573635</v>
      </c>
      <c r="F18" s="40">
        <v>14467.861907056944</v>
      </c>
      <c r="G18" s="14">
        <v>46.58881505573635</v>
      </c>
      <c r="H18" s="13">
        <v>26401.14360279394</v>
      </c>
      <c r="I18" s="14">
        <v>36.94327838910823</v>
      </c>
    </row>
    <row r="19" spans="1:9" ht="12.75">
      <c r="A19" s="28">
        <v>2009</v>
      </c>
      <c r="B19" s="29">
        <v>8126.070917567939</v>
      </c>
      <c r="C19" s="30">
        <v>-2.599922887831312</v>
      </c>
      <c r="D19" s="30">
        <v>17303.70177153086</v>
      </c>
      <c r="E19" s="30">
        <v>19.600960271059037</v>
      </c>
      <c r="F19" s="41">
        <v>17303.70177153086</v>
      </c>
      <c r="G19" s="30">
        <v>19.600960271059037</v>
      </c>
      <c r="H19" s="29">
        <v>36930.127099508005</v>
      </c>
      <c r="I19" s="30">
        <v>39.88078567778334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28.291190906442417</v>
      </c>
      <c r="C21" s="30"/>
      <c r="D21" s="29">
        <v>87.71786572295954</v>
      </c>
      <c r="E21" s="28"/>
      <c r="F21" s="29">
        <v>87.71786572295954</v>
      </c>
      <c r="G21" s="28"/>
      <c r="H21" s="29">
        <v>155.24787534167822</v>
      </c>
      <c r="I21" s="30"/>
    </row>
    <row r="22" spans="1:9" ht="12.75">
      <c r="A22" s="1">
        <v>2007</v>
      </c>
      <c r="B22" s="13">
        <v>195.5762089116252</v>
      </c>
      <c r="C22" s="14">
        <v>591.2971940926282</v>
      </c>
      <c r="D22" s="14">
        <v>6285.756578232466</v>
      </c>
      <c r="E22" s="14">
        <v>7065.879523431238</v>
      </c>
      <c r="F22" s="40">
        <v>6285.756578232466</v>
      </c>
      <c r="G22" s="14">
        <v>7065.879523431238</v>
      </c>
      <c r="H22" s="13">
        <v>7805.437119896149</v>
      </c>
      <c r="I22" s="14">
        <v>4927.725566432072</v>
      </c>
    </row>
    <row r="23" spans="1:9" ht="12.75">
      <c r="A23" s="28">
        <v>2008</v>
      </c>
      <c r="B23" s="29">
        <v>148.46014347895633</v>
      </c>
      <c r="C23" s="30">
        <v>-24.090898220631303</v>
      </c>
      <c r="D23" s="30">
        <v>5574.399094273888</v>
      </c>
      <c r="E23" s="30">
        <v>-11.31697473653378</v>
      </c>
      <c r="F23" s="41">
        <v>5574.399094273888</v>
      </c>
      <c r="G23" s="30">
        <v>-11.31697473653378</v>
      </c>
      <c r="H23" s="29">
        <v>10791.560625213255</v>
      </c>
      <c r="I23" s="30">
        <v>38.25696702757929</v>
      </c>
    </row>
    <row r="24" spans="1:9" ht="12.75">
      <c r="A24" s="1">
        <v>2009</v>
      </c>
      <c r="B24" s="13">
        <v>209.44024253283513</v>
      </c>
      <c r="C24" s="14">
        <v>41.075064070999304</v>
      </c>
      <c r="D24" s="14">
        <v>407.2260962467301</v>
      </c>
      <c r="E24" s="14">
        <v>-92.69470862491637</v>
      </c>
      <c r="F24" s="40">
        <v>407.2260962467301</v>
      </c>
      <c r="G24" s="14">
        <v>-92.69470862491637</v>
      </c>
      <c r="H24" s="13">
        <v>594.0761828582414</v>
      </c>
      <c r="I24" s="14">
        <v>-94.49499286071516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64378.2428186622</v>
      </c>
      <c r="C26" s="14"/>
      <c r="D26" s="13">
        <v>128840.72193123816</v>
      </c>
      <c r="E26" s="1"/>
      <c r="F26" s="13">
        <v>128840.72193123816</v>
      </c>
      <c r="G26" s="1"/>
      <c r="H26" s="13">
        <v>258506.22399669548</v>
      </c>
      <c r="I26" s="14"/>
    </row>
    <row r="27" spans="1:9" ht="12.75">
      <c r="A27" s="28">
        <v>2007</v>
      </c>
      <c r="B27" s="29">
        <v>99835.32304549903</v>
      </c>
      <c r="C27" s="30">
        <v>55.076185174408636</v>
      </c>
      <c r="D27" s="30">
        <v>213706.16502117383</v>
      </c>
      <c r="E27" s="30">
        <v>65.86849391858271</v>
      </c>
      <c r="F27" s="41">
        <v>213706.16502117383</v>
      </c>
      <c r="G27" s="30">
        <v>65.86849391858271</v>
      </c>
      <c r="H27" s="29">
        <v>408854.8229776692</v>
      </c>
      <c r="I27" s="30">
        <v>58.16053348986122</v>
      </c>
    </row>
    <row r="28" spans="1:9" ht="12.75">
      <c r="A28" s="1">
        <v>2008</v>
      </c>
      <c r="B28" s="13">
        <v>160164.3268834601</v>
      </c>
      <c r="C28" s="14">
        <v>60.42851567722849</v>
      </c>
      <c r="D28" s="14">
        <v>304232.3424037128</v>
      </c>
      <c r="E28" s="14">
        <v>42.36011505497265</v>
      </c>
      <c r="F28" s="40">
        <v>304232.3424037128</v>
      </c>
      <c r="G28" s="14">
        <v>42.36011505497265</v>
      </c>
      <c r="H28" s="13">
        <v>593137.5447818355</v>
      </c>
      <c r="I28" s="14">
        <v>45.0728990946088</v>
      </c>
    </row>
    <row r="29" spans="1:9" ht="12.75">
      <c r="A29" s="31">
        <v>2009</v>
      </c>
      <c r="B29" s="27">
        <v>138020.06736560803</v>
      </c>
      <c r="C29" s="32">
        <v>-13.825962340518458</v>
      </c>
      <c r="D29" s="32">
        <v>284858.48861263285</v>
      </c>
      <c r="E29" s="32">
        <v>-6.3681111738511476</v>
      </c>
      <c r="F29" s="42">
        <v>284858.48861263285</v>
      </c>
      <c r="G29" s="32">
        <v>-6.3681111738511476</v>
      </c>
      <c r="H29" s="27">
        <v>602433.218735732</v>
      </c>
      <c r="I29" s="32">
        <v>1.567203768447257</v>
      </c>
    </row>
    <row r="30" spans="1:9" ht="12.75">
      <c r="A30"/>
      <c r="B30" s="1"/>
      <c r="C30" s="1"/>
      <c r="D30" s="1"/>
      <c r="E30" s="1"/>
      <c r="F30" s="1"/>
      <c r="G30" s="1"/>
      <c r="H30" s="13"/>
      <c r="I30" s="1"/>
    </row>
    <row r="31" ht="12.75">
      <c r="A31" s="1" t="s">
        <v>9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A7" sqref="A7"/>
    </sheetView>
  </sheetViews>
  <sheetFormatPr defaultColWidth="11.421875" defaultRowHeight="12.75"/>
  <cols>
    <col min="1" max="2" width="15.28125" style="6" customWidth="1"/>
    <col min="3" max="3" width="13.7109375" style="6" customWidth="1"/>
    <col min="4" max="7" width="13.7109375" style="6" hidden="1" customWidth="1"/>
    <col min="8" max="9" width="13.7109375" style="6" customWidth="1"/>
    <col min="10" max="64" width="11.421875" style="6" customWidth="1"/>
  </cols>
  <sheetData>
    <row r="1" ht="12.75"/>
    <row r="2" ht="12.75"/>
    <row r="3" ht="12.75"/>
    <row r="4" ht="12.75"/>
    <row r="6" spans="1:9" ht="15">
      <c r="A6" s="50" t="s">
        <v>34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8"/>
      <c r="C7" s="18"/>
      <c r="D7" s="18"/>
      <c r="E7" s="18"/>
      <c r="F7" s="18"/>
      <c r="G7" s="18"/>
      <c r="H7" s="56"/>
      <c r="I7" s="56"/>
    </row>
    <row r="8" spans="1:9" ht="12.75">
      <c r="A8" s="12"/>
      <c r="B8" s="1"/>
      <c r="C8" s="1"/>
      <c r="D8" s="1"/>
      <c r="E8" s="1"/>
      <c r="F8" s="1"/>
      <c r="G8" s="1"/>
      <c r="H8" s="16"/>
      <c r="I8" s="16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tr">
        <f>+'a3'!F9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19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38">
        <v>2006</v>
      </c>
      <c r="B11" s="38">
        <v>7611</v>
      </c>
      <c r="C11" s="38"/>
      <c r="D11" s="38">
        <v>14924</v>
      </c>
      <c r="E11" s="38"/>
      <c r="F11" s="29">
        <v>14924</v>
      </c>
      <c r="G11" s="38"/>
      <c r="H11" s="38">
        <v>28825</v>
      </c>
      <c r="I11" s="38"/>
    </row>
    <row r="12" spans="1:9" ht="12.75">
      <c r="A12" s="1">
        <v>2007</v>
      </c>
      <c r="B12" s="13">
        <v>10597</v>
      </c>
      <c r="C12" s="14">
        <v>39.232689528314296</v>
      </c>
      <c r="D12" s="14">
        <v>22253</v>
      </c>
      <c r="E12" s="14">
        <v>49.10881801125703</v>
      </c>
      <c r="F12" s="40">
        <v>22253</v>
      </c>
      <c r="G12" s="14">
        <v>49.10881801125703</v>
      </c>
      <c r="H12" s="13">
        <v>41882</v>
      </c>
      <c r="I12" s="14">
        <v>45.29748482220296</v>
      </c>
    </row>
    <row r="13" spans="1:9" ht="12.75">
      <c r="A13" s="28">
        <v>2008</v>
      </c>
      <c r="B13" s="29">
        <v>14291</v>
      </c>
      <c r="C13" s="30">
        <v>34.858922336510346</v>
      </c>
      <c r="D13" s="30">
        <v>28502</v>
      </c>
      <c r="E13" s="30">
        <v>28.08160697434056</v>
      </c>
      <c r="F13" s="41">
        <v>28502</v>
      </c>
      <c r="G13" s="30">
        <v>28.08160697434056</v>
      </c>
      <c r="H13" s="29">
        <v>55111</v>
      </c>
      <c r="I13" s="30">
        <v>31.586361682823167</v>
      </c>
    </row>
    <row r="14" spans="1:9" ht="12.75">
      <c r="A14" s="1">
        <v>2009</v>
      </c>
      <c r="B14" s="13">
        <v>11636</v>
      </c>
      <c r="C14" s="14">
        <v>-18.57812609334546</v>
      </c>
      <c r="D14" s="14">
        <v>24528</v>
      </c>
      <c r="E14" s="14">
        <v>-13.942881201319196</v>
      </c>
      <c r="F14" s="40">
        <v>24528</v>
      </c>
      <c r="G14" s="14">
        <v>-13.942881201319196</v>
      </c>
      <c r="H14" s="13">
        <v>52523</v>
      </c>
      <c r="I14" s="14">
        <v>-4.695977209631479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307</v>
      </c>
      <c r="C16" s="14"/>
      <c r="D16" s="13">
        <v>593</v>
      </c>
      <c r="E16" s="14"/>
      <c r="F16" s="13">
        <v>593</v>
      </c>
      <c r="G16" s="14"/>
      <c r="H16" s="13">
        <v>1278</v>
      </c>
      <c r="I16" s="14"/>
    </row>
    <row r="17" spans="1:9" ht="12.75">
      <c r="A17" s="28">
        <v>2007</v>
      </c>
      <c r="B17" s="29">
        <v>575</v>
      </c>
      <c r="C17" s="30">
        <v>87.29641693811075</v>
      </c>
      <c r="D17" s="30">
        <v>1049</v>
      </c>
      <c r="E17" s="30">
        <v>76.89713322091063</v>
      </c>
      <c r="F17" s="41">
        <v>1049</v>
      </c>
      <c r="G17" s="30">
        <v>76.89713322091063</v>
      </c>
      <c r="H17" s="29">
        <v>1926</v>
      </c>
      <c r="I17" s="30">
        <v>50.70422535211267</v>
      </c>
    </row>
    <row r="18" spans="1:9" ht="12.75">
      <c r="A18" s="1">
        <v>2008</v>
      </c>
      <c r="B18" s="13">
        <v>939</v>
      </c>
      <c r="C18" s="14">
        <v>63.30434782608697</v>
      </c>
      <c r="D18" s="14">
        <v>1593</v>
      </c>
      <c r="E18" s="14">
        <v>51.85891325071498</v>
      </c>
      <c r="F18" s="40">
        <v>1593</v>
      </c>
      <c r="G18" s="14">
        <v>51.85891325071498</v>
      </c>
      <c r="H18" s="13">
        <v>2879</v>
      </c>
      <c r="I18" s="14">
        <v>49.48078920041536</v>
      </c>
    </row>
    <row r="19" spans="1:9" ht="12.75">
      <c r="A19" s="28">
        <v>2009</v>
      </c>
      <c r="B19" s="29">
        <v>1036</v>
      </c>
      <c r="C19" s="30">
        <v>10.330138445154418</v>
      </c>
      <c r="D19" s="30">
        <v>2271</v>
      </c>
      <c r="E19" s="30">
        <v>42.561205273069675</v>
      </c>
      <c r="F19" s="41">
        <v>2271</v>
      </c>
      <c r="G19" s="30">
        <v>42.561205273069675</v>
      </c>
      <c r="H19" s="29">
        <v>4736</v>
      </c>
      <c r="I19" s="30">
        <v>64.50156304272318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4</v>
      </c>
      <c r="C21" s="30"/>
      <c r="D21" s="29">
        <v>13</v>
      </c>
      <c r="E21" s="30"/>
      <c r="F21" s="29">
        <v>13</v>
      </c>
      <c r="G21" s="30"/>
      <c r="H21" s="29">
        <v>21</v>
      </c>
      <c r="I21" s="30"/>
    </row>
    <row r="22" spans="1:9" ht="12.75">
      <c r="A22" s="1">
        <v>2007</v>
      </c>
      <c r="B22" s="13">
        <v>21</v>
      </c>
      <c r="C22" s="14">
        <v>425</v>
      </c>
      <c r="D22" s="14">
        <v>1050</v>
      </c>
      <c r="E22" s="14">
        <v>7976.923076923077</v>
      </c>
      <c r="F22" s="40">
        <v>1050</v>
      </c>
      <c r="G22" s="14">
        <v>7976.923076923077</v>
      </c>
      <c r="H22" s="13">
        <v>1296</v>
      </c>
      <c r="I22" s="14">
        <v>6071.428571428572</v>
      </c>
    </row>
    <row r="23" spans="1:9" ht="12.75">
      <c r="A23" s="28">
        <v>2008</v>
      </c>
      <c r="B23" s="29">
        <v>18</v>
      </c>
      <c r="C23" s="30">
        <v>-14.285714285714292</v>
      </c>
      <c r="D23" s="30">
        <v>986</v>
      </c>
      <c r="E23" s="30">
        <v>-6.095238095238102</v>
      </c>
      <c r="F23" s="41">
        <v>986</v>
      </c>
      <c r="G23" s="30">
        <v>-6.095238095238102</v>
      </c>
      <c r="H23" s="29">
        <v>1885</v>
      </c>
      <c r="I23" s="30">
        <v>45.44753086419752</v>
      </c>
    </row>
    <row r="24" spans="1:9" ht="12.75">
      <c r="A24" s="1">
        <v>2009</v>
      </c>
      <c r="B24" s="13">
        <v>15</v>
      </c>
      <c r="C24" s="14">
        <v>-16.666666666666657</v>
      </c>
      <c r="D24" s="14">
        <v>25</v>
      </c>
      <c r="E24" s="14">
        <v>-97.46450304259635</v>
      </c>
      <c r="F24" s="40">
        <v>25</v>
      </c>
      <c r="G24" s="14">
        <v>-97.46450304259635</v>
      </c>
      <c r="H24" s="13">
        <v>41</v>
      </c>
      <c r="I24" s="14">
        <v>-97.82493368700266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7300</v>
      </c>
      <c r="C26" s="14"/>
      <c r="D26" s="13">
        <v>14318</v>
      </c>
      <c r="E26" s="17"/>
      <c r="F26" s="13">
        <v>14318</v>
      </c>
      <c r="G26" s="17"/>
      <c r="H26" s="13">
        <v>27526</v>
      </c>
      <c r="I26" s="14"/>
    </row>
    <row r="27" spans="1:9" ht="12.75">
      <c r="A27" s="28">
        <v>2007</v>
      </c>
      <c r="B27" s="29">
        <v>10001</v>
      </c>
      <c r="C27" s="30">
        <v>37</v>
      </c>
      <c r="D27" s="30">
        <v>20154</v>
      </c>
      <c r="E27" s="30">
        <v>40.75988266517669</v>
      </c>
      <c r="F27" s="41">
        <v>20154</v>
      </c>
      <c r="G27" s="30">
        <v>40.75988266517669</v>
      </c>
      <c r="H27" s="29">
        <v>38660</v>
      </c>
      <c r="I27" s="30">
        <v>40.44903000799246</v>
      </c>
    </row>
    <row r="28" spans="1:9" ht="12.75">
      <c r="A28" s="1">
        <v>2008</v>
      </c>
      <c r="B28" s="13">
        <v>13334</v>
      </c>
      <c r="C28" s="14">
        <v>33.32666733326667</v>
      </c>
      <c r="D28" s="14">
        <v>25923</v>
      </c>
      <c r="E28" s="14">
        <v>28.62459065197976</v>
      </c>
      <c r="F28" s="40">
        <v>25923</v>
      </c>
      <c r="G28" s="14">
        <v>28.62459065197976</v>
      </c>
      <c r="H28" s="13">
        <v>50347</v>
      </c>
      <c r="I28" s="14">
        <v>30.230212105535458</v>
      </c>
    </row>
    <row r="29" spans="1:9" ht="12.75">
      <c r="A29" s="31">
        <v>2009</v>
      </c>
      <c r="B29" s="27">
        <v>10585</v>
      </c>
      <c r="C29" s="32">
        <v>-20.616469176541173</v>
      </c>
      <c r="D29" s="32">
        <v>22232</v>
      </c>
      <c r="E29" s="32">
        <v>-14.238321181961965</v>
      </c>
      <c r="F29" s="42">
        <v>22232</v>
      </c>
      <c r="G29" s="32">
        <v>-14.238321181961965</v>
      </c>
      <c r="H29" s="27">
        <v>47746</v>
      </c>
      <c r="I29" s="32">
        <v>-5.166146940234768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9</v>
      </c>
    </row>
  </sheetData>
  <mergeCells count="6">
    <mergeCell ref="A15:I15"/>
    <mergeCell ref="A20:I20"/>
    <mergeCell ref="A25:I25"/>
    <mergeCell ref="A6:I6"/>
    <mergeCell ref="H7:I7"/>
    <mergeCell ref="A10:I1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4">
      <selection activeCell="J15" sqref="J15"/>
    </sheetView>
  </sheetViews>
  <sheetFormatPr defaultColWidth="11.421875" defaultRowHeight="12.75"/>
  <cols>
    <col min="1" max="2" width="13.8515625" style="6" customWidth="1"/>
    <col min="3" max="3" width="13.140625" style="6" customWidth="1"/>
    <col min="4" max="7" width="13.140625" style="6" hidden="1" customWidth="1"/>
    <col min="8" max="9" width="13.140625" style="6" customWidth="1"/>
    <col min="10" max="63" width="11.421875" style="6" customWidth="1"/>
  </cols>
  <sheetData>
    <row r="1" ht="12.75"/>
    <row r="2" ht="12.75"/>
    <row r="3" ht="12.75"/>
    <row r="4" ht="12.75"/>
    <row r="6" spans="1:9" ht="27.75" customHeight="1">
      <c r="A6" s="50" t="s">
        <v>20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55" t="s">
        <v>11</v>
      </c>
      <c r="C8" s="55"/>
      <c r="D8" s="55"/>
      <c r="E8" s="55"/>
      <c r="F8" s="55"/>
      <c r="G8" s="55"/>
      <c r="H8" s="55"/>
      <c r="I8" s="55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tr">
        <f>+'a4'!F9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81967.02510620221</v>
      </c>
      <c r="C11" s="30"/>
      <c r="D11" s="29">
        <v>151631.15744914638</v>
      </c>
      <c r="E11" s="33"/>
      <c r="F11" s="29">
        <v>151631.15744914638</v>
      </c>
      <c r="G11" s="33"/>
      <c r="H11" s="29">
        <v>300434.66038195917</v>
      </c>
      <c r="I11" s="30"/>
    </row>
    <row r="12" spans="1:9" ht="12.75">
      <c r="A12" s="1">
        <v>2007</v>
      </c>
      <c r="B12" s="13">
        <v>128900.48033132078</v>
      </c>
      <c r="C12" s="14">
        <v>57.25894670973881</v>
      </c>
      <c r="D12" s="14">
        <v>265604.9307711767</v>
      </c>
      <c r="E12" s="14">
        <v>75.16514101678246</v>
      </c>
      <c r="F12" s="40">
        <v>265604.9307711767</v>
      </c>
      <c r="G12" s="14">
        <v>75.16514101678246</v>
      </c>
      <c r="H12" s="13">
        <v>578374.9112747344</v>
      </c>
      <c r="I12" s="14">
        <v>92.51271159573082</v>
      </c>
    </row>
    <row r="13" spans="1:9" ht="12.75">
      <c r="A13" s="28">
        <v>2008</v>
      </c>
      <c r="B13" s="29">
        <v>146443.5819951715</v>
      </c>
      <c r="C13" s="30">
        <v>13.609803174323787</v>
      </c>
      <c r="D13" s="30">
        <v>270024.14529404195</v>
      </c>
      <c r="E13" s="30">
        <v>1.6638300012105134</v>
      </c>
      <c r="F13" s="41">
        <v>270024.14529404195</v>
      </c>
      <c r="G13" s="30">
        <v>1.6638300012105134</v>
      </c>
      <c r="H13" s="29">
        <v>542356.6574212407</v>
      </c>
      <c r="I13" s="30">
        <v>-6.227492436369644</v>
      </c>
    </row>
    <row r="14" spans="1:9" ht="12.75">
      <c r="A14" s="1">
        <v>2009</v>
      </c>
      <c r="B14" s="13">
        <v>124319.36024384011</v>
      </c>
      <c r="C14" s="14">
        <v>-15.107675904882512</v>
      </c>
      <c r="D14" s="14">
        <v>225283.2676247547</v>
      </c>
      <c r="E14" s="14">
        <v>-16.56921369774797</v>
      </c>
      <c r="F14" s="40">
        <v>225283.2676247547</v>
      </c>
      <c r="G14" s="14">
        <v>-16.56921369774797</v>
      </c>
      <c r="H14" s="13">
        <v>498165.37777743395</v>
      </c>
      <c r="I14" s="14">
        <v>-8.148010914796245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18004.216090850412</v>
      </c>
      <c r="C16" s="14"/>
      <c r="D16" s="13">
        <v>33815.65315721037</v>
      </c>
      <c r="E16" s="17"/>
      <c r="F16" s="13">
        <v>33815.65315721037</v>
      </c>
      <c r="G16" s="17"/>
      <c r="H16" s="13">
        <v>68574.57933590487</v>
      </c>
      <c r="I16" s="14"/>
    </row>
    <row r="17" spans="1:9" ht="12.75">
      <c r="A17" s="28">
        <v>2007</v>
      </c>
      <c r="B17" s="29">
        <v>22431.606246003423</v>
      </c>
      <c r="C17" s="30">
        <v>24.590852124925178</v>
      </c>
      <c r="D17" s="30">
        <v>38404.197710582135</v>
      </c>
      <c r="E17" s="30">
        <v>13.569291511358458</v>
      </c>
      <c r="F17" s="41">
        <v>38404.197710582135</v>
      </c>
      <c r="G17" s="30">
        <v>13.569291511358458</v>
      </c>
      <c r="H17" s="29">
        <v>73408.36398068554</v>
      </c>
      <c r="I17" s="30">
        <v>7.048945384123925</v>
      </c>
    </row>
    <row r="18" spans="1:9" ht="12.75">
      <c r="A18" s="1">
        <v>2008</v>
      </c>
      <c r="B18" s="13">
        <v>31862.893119399472</v>
      </c>
      <c r="C18" s="14">
        <v>42.044634565910286</v>
      </c>
      <c r="D18" s="14">
        <v>61074.23399899502</v>
      </c>
      <c r="E18" s="14">
        <v>59.03009993661772</v>
      </c>
      <c r="F18" s="40">
        <v>61074.23399899502</v>
      </c>
      <c r="G18" s="14">
        <v>59.03009993661772</v>
      </c>
      <c r="H18" s="13">
        <v>116400.96111616044</v>
      </c>
      <c r="I18" s="14">
        <v>58.56634694486132</v>
      </c>
    </row>
    <row r="19" spans="1:9" ht="12.75">
      <c r="A19" s="28">
        <v>2009</v>
      </c>
      <c r="B19" s="29">
        <v>17058.328899357748</v>
      </c>
      <c r="C19" s="30">
        <v>-46.46333954849844</v>
      </c>
      <c r="D19" s="30">
        <v>33519.673016017914</v>
      </c>
      <c r="E19" s="30">
        <v>-45.116506878220555</v>
      </c>
      <c r="F19" s="41">
        <v>33519.673016017914</v>
      </c>
      <c r="G19" s="30">
        <v>-45.116506878220555</v>
      </c>
      <c r="H19" s="29">
        <v>83489.70017125162</v>
      </c>
      <c r="I19" s="30">
        <v>-28.274045703166976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251.94050007210825</v>
      </c>
      <c r="C21" s="30"/>
      <c r="D21" s="29">
        <v>605.1653784457942</v>
      </c>
      <c r="E21" s="33"/>
      <c r="F21" s="29">
        <v>605.1653784457942</v>
      </c>
      <c r="G21" s="33"/>
      <c r="H21" s="29">
        <v>1268.9537990449767</v>
      </c>
      <c r="I21" s="30"/>
    </row>
    <row r="22" spans="1:9" ht="12.75">
      <c r="A22" s="1">
        <v>2007</v>
      </c>
      <c r="B22" s="13">
        <v>671.4314164937233</v>
      </c>
      <c r="C22" s="14">
        <v>166.50396276166475</v>
      </c>
      <c r="D22" s="14">
        <v>1548.7576997734413</v>
      </c>
      <c r="E22" s="14">
        <v>155.92305094369613</v>
      </c>
      <c r="F22" s="40">
        <v>1548.7576997734413</v>
      </c>
      <c r="G22" s="14">
        <v>155.92305094369613</v>
      </c>
      <c r="H22" s="13">
        <v>3899.269451651021</v>
      </c>
      <c r="I22" s="14">
        <v>207.28222371733614</v>
      </c>
    </row>
    <row r="23" spans="1:9" ht="12.75">
      <c r="A23" s="28">
        <v>2008</v>
      </c>
      <c r="B23" s="29">
        <v>414.838540454615</v>
      </c>
      <c r="C23" s="30">
        <v>-38.215798328153895</v>
      </c>
      <c r="D23" s="30">
        <v>801.5732131874638</v>
      </c>
      <c r="E23" s="30">
        <v>-48.24411763668899</v>
      </c>
      <c r="F23" s="41">
        <v>801.5732131874638</v>
      </c>
      <c r="G23" s="30">
        <v>-48.24411763668899</v>
      </c>
      <c r="H23" s="29">
        <v>2126.335371543558</v>
      </c>
      <c r="I23" s="30">
        <v>-45.4683653461489</v>
      </c>
    </row>
    <row r="24" spans="1:9" ht="12.75">
      <c r="A24" s="1">
        <v>2009</v>
      </c>
      <c r="B24" s="13">
        <v>984.0534008452304</v>
      </c>
      <c r="C24" s="14">
        <v>137.21359152571065</v>
      </c>
      <c r="D24" s="14">
        <v>1710.929529016587</v>
      </c>
      <c r="E24" s="14">
        <v>113.44644517411689</v>
      </c>
      <c r="F24" s="40">
        <v>1710.929529016587</v>
      </c>
      <c r="G24" s="14">
        <v>113.44644517411689</v>
      </c>
      <c r="H24" s="13">
        <v>2306.160786841043</v>
      </c>
      <c r="I24" s="14">
        <v>8.457057983611762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63710.8685152797</v>
      </c>
      <c r="C26" s="14"/>
      <c r="D26" s="13">
        <v>117210.33891349022</v>
      </c>
      <c r="E26" s="17"/>
      <c r="F26" s="13">
        <v>117210.33891349022</v>
      </c>
      <c r="G26" s="17"/>
      <c r="H26" s="13">
        <v>230591.12724700934</v>
      </c>
      <c r="I26" s="14"/>
    </row>
    <row r="27" spans="1:9" ht="12.75">
      <c r="A27" s="28">
        <v>2007</v>
      </c>
      <c r="B27" s="29">
        <v>105797.44266882364</v>
      </c>
      <c r="C27" s="30">
        <v>66.05870416513059</v>
      </c>
      <c r="D27" s="30">
        <v>225651.97536082112</v>
      </c>
      <c r="E27" s="30">
        <v>92.51883191581652</v>
      </c>
      <c r="F27" s="41">
        <v>225651.97536082112</v>
      </c>
      <c r="G27" s="30">
        <v>92.51883191581652</v>
      </c>
      <c r="H27" s="29">
        <v>501067.27784239786</v>
      </c>
      <c r="I27" s="30">
        <v>117.29685952124876</v>
      </c>
    </row>
    <row r="28" spans="1:9" ht="12.75">
      <c r="A28" s="1">
        <v>2008</v>
      </c>
      <c r="B28" s="13">
        <v>114165.85033531742</v>
      </c>
      <c r="C28" s="14">
        <v>7.909839269640287</v>
      </c>
      <c r="D28" s="14">
        <v>208148.33808185946</v>
      </c>
      <c r="E28" s="14">
        <v>-7.756917372858382</v>
      </c>
      <c r="F28" s="40">
        <v>208148.33808185946</v>
      </c>
      <c r="G28" s="14">
        <v>-7.756917372858382</v>
      </c>
      <c r="H28" s="13">
        <v>423829.36093353666</v>
      </c>
      <c r="I28" s="14">
        <v>-15.414679889185464</v>
      </c>
    </row>
    <row r="29" spans="1:9" ht="12.75">
      <c r="A29" s="31">
        <v>2009</v>
      </c>
      <c r="B29" s="27">
        <v>106276.97794363715</v>
      </c>
      <c r="C29" s="32">
        <v>-6.9100106279678215</v>
      </c>
      <c r="D29" s="32">
        <v>190052.6650797202</v>
      </c>
      <c r="E29" s="32">
        <v>-8.693642797677626</v>
      </c>
      <c r="F29" s="42">
        <v>190052.6650797202</v>
      </c>
      <c r="G29" s="32">
        <v>-8.693642797677626</v>
      </c>
      <c r="H29" s="27">
        <v>412369.5168193412</v>
      </c>
      <c r="I29" s="32">
        <v>-2.7038816020092895</v>
      </c>
    </row>
    <row r="30" spans="1:9" ht="12.75">
      <c r="A30"/>
      <c r="B30" s="13"/>
      <c r="C30" s="1"/>
      <c r="D30" s="1"/>
      <c r="E30" s="1"/>
      <c r="F30" s="1"/>
      <c r="G30" s="1"/>
      <c r="H30" s="13"/>
      <c r="I30" s="1"/>
    </row>
    <row r="31" ht="12.75">
      <c r="A31" s="1" t="s">
        <v>9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K14" sqref="K14"/>
    </sheetView>
  </sheetViews>
  <sheetFormatPr defaultColWidth="11.421875" defaultRowHeight="12.75"/>
  <cols>
    <col min="1" max="2" width="14.28125" style="6" customWidth="1"/>
    <col min="3" max="3" width="12.8515625" style="6" customWidth="1"/>
    <col min="4" max="7" width="12.8515625" style="6" hidden="1" customWidth="1"/>
    <col min="8" max="8" width="12.8515625" style="6" customWidth="1"/>
    <col min="9" max="75" width="11.421875" style="6" customWidth="1"/>
  </cols>
  <sheetData>
    <row r="1" ht="12.75"/>
    <row r="2" ht="12.75"/>
    <row r="3" ht="12.75"/>
    <row r="4" ht="12.75"/>
    <row r="6" spans="1:9" ht="15">
      <c r="A6" s="50" t="s">
        <v>21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1"/>
      <c r="C8" s="1"/>
      <c r="D8" s="1"/>
      <c r="E8" s="1"/>
      <c r="F8" s="1"/>
      <c r="G8" s="1"/>
      <c r="H8" s="57"/>
      <c r="I8" s="57"/>
    </row>
    <row r="9" spans="1:9" ht="24">
      <c r="A9" s="7" t="s">
        <v>2</v>
      </c>
      <c r="B9" s="7" t="s">
        <v>28</v>
      </c>
      <c r="C9" s="7" t="s">
        <v>12</v>
      </c>
      <c r="D9" s="7" t="str">
        <f>'a5'!D9</f>
        <v>Año corrido</v>
      </c>
      <c r="E9" s="7" t="str">
        <f>C9</f>
        <v> Variación %</v>
      </c>
      <c r="F9" s="7" t="str">
        <f>+'a5'!F9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19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6374</v>
      </c>
      <c r="C11" s="30"/>
      <c r="D11" s="29">
        <v>12427</v>
      </c>
      <c r="E11" s="33"/>
      <c r="F11" s="29">
        <v>12427</v>
      </c>
      <c r="G11" s="33"/>
      <c r="H11" s="29">
        <v>24734</v>
      </c>
      <c r="I11" s="30"/>
    </row>
    <row r="12" spans="1:9" ht="12.75">
      <c r="A12" s="1">
        <v>2007</v>
      </c>
      <c r="B12" s="13">
        <v>9971</v>
      </c>
      <c r="C12" s="14">
        <v>56.43238155004707</v>
      </c>
      <c r="D12" s="14">
        <v>20683</v>
      </c>
      <c r="E12" s="14">
        <v>66.43598615916954</v>
      </c>
      <c r="F12" s="40">
        <v>20683</v>
      </c>
      <c r="G12" s="14">
        <v>66.43598615916954</v>
      </c>
      <c r="H12" s="13">
        <v>43716</v>
      </c>
      <c r="I12" s="14">
        <v>76.74456214118217</v>
      </c>
    </row>
    <row r="13" spans="1:9" ht="12.75">
      <c r="A13" s="28">
        <v>2008</v>
      </c>
      <c r="B13" s="29">
        <v>11924</v>
      </c>
      <c r="C13" s="30">
        <v>19.586801725002516</v>
      </c>
      <c r="D13" s="30">
        <v>22374</v>
      </c>
      <c r="E13" s="30">
        <v>8.175796547889576</v>
      </c>
      <c r="F13" s="41">
        <v>22374</v>
      </c>
      <c r="G13" s="30">
        <v>8.175796547889576</v>
      </c>
      <c r="H13" s="29">
        <v>43352</v>
      </c>
      <c r="I13" s="30">
        <v>-0.8326470857352035</v>
      </c>
    </row>
    <row r="14" spans="1:9" ht="12.75">
      <c r="A14" s="1">
        <v>2009</v>
      </c>
      <c r="B14" s="13">
        <v>8958</v>
      </c>
      <c r="C14" s="14">
        <v>-24.87420328748742</v>
      </c>
      <c r="D14" s="14">
        <v>16930</v>
      </c>
      <c r="E14" s="14">
        <v>-24.331813712344683</v>
      </c>
      <c r="F14" s="40">
        <v>16930</v>
      </c>
      <c r="G14" s="14">
        <v>-24.331813712344683</v>
      </c>
      <c r="H14" s="13">
        <v>38607</v>
      </c>
      <c r="I14" s="14">
        <v>-10.945285107953495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1940</v>
      </c>
      <c r="C16" s="14"/>
      <c r="D16" s="13">
        <v>3700</v>
      </c>
      <c r="E16" s="17"/>
      <c r="F16" s="13">
        <v>3700</v>
      </c>
      <c r="G16" s="17"/>
      <c r="H16" s="13">
        <v>7437</v>
      </c>
      <c r="I16" s="14"/>
    </row>
    <row r="17" spans="1:9" ht="12.75">
      <c r="A17" s="28">
        <v>2007</v>
      </c>
      <c r="B17" s="29">
        <v>2676</v>
      </c>
      <c r="C17" s="30">
        <v>37.938144329896915</v>
      </c>
      <c r="D17" s="30">
        <v>4543</v>
      </c>
      <c r="E17" s="30">
        <v>22.78378378378379</v>
      </c>
      <c r="F17" s="41">
        <v>4543</v>
      </c>
      <c r="G17" s="30">
        <v>22.78378378378379</v>
      </c>
      <c r="H17" s="29">
        <v>8411</v>
      </c>
      <c r="I17" s="30">
        <v>13.096678768320572</v>
      </c>
    </row>
    <row r="18" spans="1:9" ht="12.75">
      <c r="A18" s="1">
        <v>2008</v>
      </c>
      <c r="B18" s="13">
        <v>3944</v>
      </c>
      <c r="C18" s="14">
        <v>47.384155455904335</v>
      </c>
      <c r="D18" s="14">
        <v>7555</v>
      </c>
      <c r="E18" s="14">
        <v>66.29980189302222</v>
      </c>
      <c r="F18" s="40">
        <v>7555</v>
      </c>
      <c r="G18" s="14">
        <v>66.29980189302222</v>
      </c>
      <c r="H18" s="13">
        <v>13916</v>
      </c>
      <c r="I18" s="14">
        <v>65.45000594459637</v>
      </c>
    </row>
    <row r="19" spans="1:9" ht="12.75">
      <c r="A19" s="28">
        <v>2009</v>
      </c>
      <c r="B19" s="29">
        <v>1993</v>
      </c>
      <c r="C19" s="30">
        <v>-49.46754563894523</v>
      </c>
      <c r="D19" s="30">
        <v>4016</v>
      </c>
      <c r="E19" s="30">
        <v>-46.84315023163468</v>
      </c>
      <c r="F19" s="41">
        <v>4016</v>
      </c>
      <c r="G19" s="30">
        <v>-46.84315023163468</v>
      </c>
      <c r="H19" s="29">
        <v>10057</v>
      </c>
      <c r="I19" s="30">
        <v>-27.730669732681804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27</v>
      </c>
      <c r="C21" s="30"/>
      <c r="D21" s="29">
        <v>71</v>
      </c>
      <c r="E21" s="33"/>
      <c r="F21" s="29">
        <v>71</v>
      </c>
      <c r="G21" s="33"/>
      <c r="H21" s="29">
        <v>146</v>
      </c>
      <c r="I21" s="30"/>
    </row>
    <row r="22" spans="1:9" ht="12.75">
      <c r="A22" s="1">
        <v>2007</v>
      </c>
      <c r="B22" s="13">
        <v>61</v>
      </c>
      <c r="C22" s="14">
        <v>125.9259259259259</v>
      </c>
      <c r="D22" s="14">
        <v>139</v>
      </c>
      <c r="E22" s="14">
        <v>95.77464788732394</v>
      </c>
      <c r="F22" s="40">
        <v>139</v>
      </c>
      <c r="G22" s="14">
        <v>95.77464788732394</v>
      </c>
      <c r="H22" s="13">
        <v>341</v>
      </c>
      <c r="I22" s="14">
        <v>133.56164383561642</v>
      </c>
    </row>
    <row r="23" spans="1:9" ht="12.75">
      <c r="A23" s="28">
        <v>2008</v>
      </c>
      <c r="B23" s="29">
        <v>36</v>
      </c>
      <c r="C23" s="30">
        <v>-40.98360655737705</v>
      </c>
      <c r="D23" s="30">
        <v>70</v>
      </c>
      <c r="E23" s="30">
        <v>-49.64028776978417</v>
      </c>
      <c r="F23" s="41">
        <v>70</v>
      </c>
      <c r="G23" s="30">
        <v>-49.64028776978417</v>
      </c>
      <c r="H23" s="29">
        <v>178</v>
      </c>
      <c r="I23" s="30">
        <v>-47.80058651026393</v>
      </c>
    </row>
    <row r="24" spans="1:9" ht="12.75">
      <c r="A24" s="1">
        <v>2009</v>
      </c>
      <c r="B24" s="13">
        <v>64</v>
      </c>
      <c r="C24" s="14">
        <v>77.77777777777777</v>
      </c>
      <c r="D24" s="14">
        <v>113</v>
      </c>
      <c r="E24" s="14">
        <v>61.428571428571445</v>
      </c>
      <c r="F24" s="40">
        <v>113</v>
      </c>
      <c r="G24" s="14">
        <v>61.428571428571445</v>
      </c>
      <c r="H24" s="13">
        <v>161</v>
      </c>
      <c r="I24" s="14">
        <v>-9.550561797752806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4407</v>
      </c>
      <c r="C26" s="14"/>
      <c r="D26" s="13">
        <v>8656</v>
      </c>
      <c r="E26" s="17"/>
      <c r="F26" s="13">
        <v>8656</v>
      </c>
      <c r="G26" s="17"/>
      <c r="H26" s="13">
        <v>17151</v>
      </c>
      <c r="I26" s="14"/>
    </row>
    <row r="27" spans="1:9" ht="12.75">
      <c r="A27" s="28">
        <v>2007</v>
      </c>
      <c r="B27" s="29">
        <v>7234</v>
      </c>
      <c r="C27" s="30">
        <v>64.14794644883139</v>
      </c>
      <c r="D27" s="30">
        <v>16001</v>
      </c>
      <c r="E27" s="30">
        <v>84.85443622920516</v>
      </c>
      <c r="F27" s="41">
        <v>16001</v>
      </c>
      <c r="G27" s="30">
        <v>84.85443622920516</v>
      </c>
      <c r="H27" s="29">
        <v>34964</v>
      </c>
      <c r="I27" s="30">
        <v>103.85983324587488</v>
      </c>
    </row>
    <row r="28" spans="1:9" ht="12.75">
      <c r="A28" s="1">
        <v>2008</v>
      </c>
      <c r="B28" s="13">
        <v>7944</v>
      </c>
      <c r="C28" s="14">
        <v>9.81476361625657</v>
      </c>
      <c r="D28" s="14">
        <v>14749</v>
      </c>
      <c r="E28" s="14">
        <v>-7.824510968064487</v>
      </c>
      <c r="F28" s="40">
        <v>14749</v>
      </c>
      <c r="G28" s="14">
        <v>-7.824510968064487</v>
      </c>
      <c r="H28" s="13">
        <v>29258</v>
      </c>
      <c r="I28" s="14">
        <v>-16.31964306143462</v>
      </c>
    </row>
    <row r="29" spans="1:9" ht="12.75">
      <c r="A29" s="31">
        <v>2009</v>
      </c>
      <c r="B29" s="27">
        <v>6901</v>
      </c>
      <c r="C29" s="32">
        <v>-13.129405840886193</v>
      </c>
      <c r="D29" s="32">
        <v>12801</v>
      </c>
      <c r="E29" s="32">
        <v>-13.207675096616725</v>
      </c>
      <c r="F29" s="42">
        <v>12801</v>
      </c>
      <c r="G29" s="32">
        <v>-13.207675096616725</v>
      </c>
      <c r="H29" s="27">
        <v>28389</v>
      </c>
      <c r="I29" s="32">
        <v>-2.97012782828628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9</v>
      </c>
    </row>
  </sheetData>
  <mergeCells count="6">
    <mergeCell ref="A20:I20"/>
    <mergeCell ref="A25:I25"/>
    <mergeCell ref="A6:I6"/>
    <mergeCell ref="H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J15" sqref="J15"/>
    </sheetView>
  </sheetViews>
  <sheetFormatPr defaultColWidth="11.421875" defaultRowHeight="12.75"/>
  <cols>
    <col min="1" max="1" width="15.00390625" style="6" customWidth="1"/>
    <col min="2" max="2" width="15.28125" style="6" customWidth="1"/>
    <col min="3" max="3" width="14.140625" style="6" customWidth="1"/>
    <col min="4" max="7" width="12.421875" style="6" hidden="1" customWidth="1"/>
    <col min="8" max="8" width="13.140625" style="6" customWidth="1"/>
    <col min="9" max="9" width="12.7109375" style="6" customWidth="1"/>
    <col min="10" max="72" width="11.421875" style="6" customWidth="1"/>
  </cols>
  <sheetData>
    <row r="1" ht="12.75"/>
    <row r="2" ht="12.75"/>
    <row r="3" ht="12.75"/>
    <row r="4" ht="12.75"/>
    <row r="6" spans="1:9" ht="26.25" customHeight="1">
      <c r="A6" s="50" t="s">
        <v>22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55" t="s">
        <v>11</v>
      </c>
      <c r="C8" s="55"/>
      <c r="D8" s="55"/>
      <c r="E8" s="55"/>
      <c r="F8" s="55"/>
      <c r="G8" s="55"/>
      <c r="H8" s="55"/>
      <c r="I8" s="55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tr">
        <f>+'a6'!F9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20629.63860696827</v>
      </c>
      <c r="C11" s="34"/>
      <c r="D11" s="29">
        <v>39141.95740427483</v>
      </c>
      <c r="E11" s="34"/>
      <c r="F11" s="29">
        <v>39141.95740427483</v>
      </c>
      <c r="G11" s="34"/>
      <c r="H11" s="29">
        <v>76183.59615871732</v>
      </c>
      <c r="I11" s="34"/>
    </row>
    <row r="12" spans="1:9" ht="12.75">
      <c r="A12" s="1">
        <v>2007</v>
      </c>
      <c r="B12" s="13">
        <v>30744.29863629034</v>
      </c>
      <c r="C12" s="19">
        <v>49.02974900348252</v>
      </c>
      <c r="D12" s="19">
        <v>67112.37085297442</v>
      </c>
      <c r="E12" s="19">
        <v>71.45890319129734</v>
      </c>
      <c r="F12" s="20">
        <v>67112.37085297442</v>
      </c>
      <c r="G12" s="19">
        <v>71.45890319129734</v>
      </c>
      <c r="H12" s="13">
        <v>120971.47177300902</v>
      </c>
      <c r="I12" s="19">
        <v>58.789395450672544</v>
      </c>
    </row>
    <row r="13" spans="1:9" ht="12.75">
      <c r="A13" s="28">
        <v>2008</v>
      </c>
      <c r="B13" s="29">
        <v>48991.847348055584</v>
      </c>
      <c r="C13" s="34">
        <v>59.35262640932709</v>
      </c>
      <c r="D13" s="34">
        <v>98391.98480127471</v>
      </c>
      <c r="E13" s="34">
        <v>46.607821405722206</v>
      </c>
      <c r="F13" s="37">
        <v>98391.98480127471</v>
      </c>
      <c r="G13" s="34">
        <v>46.607821405722206</v>
      </c>
      <c r="H13" s="29">
        <v>176459.72292876843</v>
      </c>
      <c r="I13" s="34">
        <v>45.868873332282504</v>
      </c>
    </row>
    <row r="14" spans="1:9" ht="12.75">
      <c r="A14" s="1">
        <v>2009</v>
      </c>
      <c r="B14" s="13">
        <v>41517.3182280133</v>
      </c>
      <c r="C14" s="19">
        <v>-15.256679477588506</v>
      </c>
      <c r="D14" s="19">
        <v>87222.6386250977</v>
      </c>
      <c r="E14" s="19">
        <v>-11.351886232131704</v>
      </c>
      <c r="F14" s="20">
        <v>87222.6386250977</v>
      </c>
      <c r="G14" s="19">
        <v>-11.351886232131704</v>
      </c>
      <c r="H14" s="13">
        <v>182677.96215928107</v>
      </c>
      <c r="I14" s="19">
        <v>3.5238858631908556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1322.5387243737975</v>
      </c>
      <c r="C16" s="14"/>
      <c r="D16" s="13">
        <v>2627.1967944527423</v>
      </c>
      <c r="E16" s="14"/>
      <c r="F16" s="13">
        <v>2627.1967944527423</v>
      </c>
      <c r="G16" s="14"/>
      <c r="H16" s="13">
        <v>5597.540149293396</v>
      </c>
      <c r="I16" s="14"/>
    </row>
    <row r="17" spans="1:9" ht="12.75">
      <c r="A17" s="28">
        <v>2007</v>
      </c>
      <c r="B17" s="29">
        <v>2865.261811709594</v>
      </c>
      <c r="C17" s="30">
        <v>116.64861367792864</v>
      </c>
      <c r="D17" s="30">
        <v>5180.055662940298</v>
      </c>
      <c r="E17" s="30">
        <v>97.17044699041392</v>
      </c>
      <c r="F17" s="41">
        <v>5180.055662940298</v>
      </c>
      <c r="G17" s="30">
        <v>97.17044699041392</v>
      </c>
      <c r="H17" s="29">
        <v>8743.49980691322</v>
      </c>
      <c r="I17" s="30">
        <v>56.20253850286278</v>
      </c>
    </row>
    <row r="18" spans="1:9" ht="12.75">
      <c r="A18" s="1">
        <v>2008</v>
      </c>
      <c r="B18" s="13">
        <v>4618.464928620841</v>
      </c>
      <c r="C18" s="14">
        <v>61.18823451826822</v>
      </c>
      <c r="D18" s="14">
        <v>7607.189505283671</v>
      </c>
      <c r="E18" s="14">
        <v>46.8553621867006</v>
      </c>
      <c r="F18" s="40">
        <v>7607.189505283671</v>
      </c>
      <c r="G18" s="14">
        <v>46.8553621867006</v>
      </c>
      <c r="H18" s="13">
        <v>13497.906840353091</v>
      </c>
      <c r="I18" s="14">
        <v>54.37647553535376</v>
      </c>
    </row>
    <row r="19" spans="1:9" ht="12.75">
      <c r="A19" s="28">
        <v>2009</v>
      </c>
      <c r="B19" s="35">
        <v>5265.475042169719</v>
      </c>
      <c r="C19" s="30">
        <v>14.009202701515093</v>
      </c>
      <c r="D19" s="30">
        <v>11927.238359037194</v>
      </c>
      <c r="E19" s="30">
        <v>56.78902636450661</v>
      </c>
      <c r="F19" s="41">
        <v>11927.238359037194</v>
      </c>
      <c r="G19" s="30">
        <v>56.78902636450661</v>
      </c>
      <c r="H19" s="29">
        <v>24249.70501352872</v>
      </c>
      <c r="I19" s="30">
        <v>79.65529989459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6.84944621945448</v>
      </c>
      <c r="C21" s="30"/>
      <c r="D21" s="29">
        <v>59.60577998513804</v>
      </c>
      <c r="E21" s="30"/>
      <c r="F21" s="29">
        <v>59.60577998513804</v>
      </c>
      <c r="G21" s="30"/>
      <c r="H21" s="29">
        <v>100.49243300398959</v>
      </c>
      <c r="I21" s="30"/>
    </row>
    <row r="22" spans="1:9" ht="12.75">
      <c r="A22" s="1">
        <v>2007</v>
      </c>
      <c r="B22" s="13">
        <v>81.60733897031842</v>
      </c>
      <c r="C22" s="14">
        <v>1091.4443351424402</v>
      </c>
      <c r="D22" s="14">
        <v>6055.591223652421</v>
      </c>
      <c r="E22" s="14">
        <v>10059.40270417115</v>
      </c>
      <c r="F22" s="40">
        <v>6055.591223652421</v>
      </c>
      <c r="G22" s="14">
        <v>10059.40270417115</v>
      </c>
      <c r="H22" s="13">
        <v>7310.740430311164</v>
      </c>
      <c r="I22" s="14">
        <v>7174.916341234295</v>
      </c>
    </row>
    <row r="23" spans="1:9" ht="12.75">
      <c r="A23" s="28">
        <v>2008</v>
      </c>
      <c r="B23" s="29">
        <v>81.79914882203676</v>
      </c>
      <c r="C23" s="30">
        <v>0.235039953683696</v>
      </c>
      <c r="D23" s="30">
        <v>5443.779176866476</v>
      </c>
      <c r="E23" s="30">
        <v>-10.10325869415162</v>
      </c>
      <c r="F23" s="41">
        <v>5443.779176866476</v>
      </c>
      <c r="G23" s="30">
        <v>-10.10325869415162</v>
      </c>
      <c r="H23" s="29">
        <v>10379.481901492756</v>
      </c>
      <c r="I23" s="30">
        <v>41.97579575467131</v>
      </c>
    </row>
    <row r="24" spans="1:9" ht="12.75">
      <c r="A24" s="1">
        <v>2009</v>
      </c>
      <c r="B24" s="13">
        <v>27.890283553367492</v>
      </c>
      <c r="C24" s="14">
        <v>-65.90394404464288</v>
      </c>
      <c r="D24" s="14">
        <v>52.02330549193292</v>
      </c>
      <c r="E24" s="14">
        <v>-99.04435312672109</v>
      </c>
      <c r="F24" s="40">
        <v>52.02330549193292</v>
      </c>
      <c r="G24" s="14">
        <v>-99.04435312672109</v>
      </c>
      <c r="H24" s="13">
        <v>100.80130754654878</v>
      </c>
      <c r="I24" s="14">
        <v>-99.0288406636939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19300.250436375016</v>
      </c>
      <c r="C26" s="14"/>
      <c r="D26" s="13">
        <v>36455.154829836945</v>
      </c>
      <c r="E26" s="14"/>
      <c r="F26" s="13">
        <v>36455.154829836945</v>
      </c>
      <c r="G26" s="14"/>
      <c r="H26" s="13">
        <v>70485.56357641993</v>
      </c>
      <c r="I26" s="14"/>
    </row>
    <row r="27" spans="1:9" ht="12.75">
      <c r="A27" s="28">
        <v>2007</v>
      </c>
      <c r="B27" s="29">
        <v>27797.429485610428</v>
      </c>
      <c r="C27" s="30">
        <v>44.02626316817552</v>
      </c>
      <c r="D27" s="30">
        <v>55876.723966381694</v>
      </c>
      <c r="E27" s="30">
        <v>53.27523426302676</v>
      </c>
      <c r="F27" s="41">
        <v>55876.723966381694</v>
      </c>
      <c r="G27" s="30">
        <v>53.27523426302676</v>
      </c>
      <c r="H27" s="29">
        <v>104917.23153578464</v>
      </c>
      <c r="I27" s="30">
        <v>48.84924828902609</v>
      </c>
    </row>
    <row r="28" spans="1:9" ht="12.75">
      <c r="A28" s="1">
        <v>2008</v>
      </c>
      <c r="B28" s="13">
        <v>44291.58327061271</v>
      </c>
      <c r="C28" s="14">
        <v>59.33697500173756</v>
      </c>
      <c r="D28" s="14">
        <v>85341.01611912457</v>
      </c>
      <c r="E28" s="14">
        <v>52.73088696193088</v>
      </c>
      <c r="F28" s="40">
        <v>85341.01611912457</v>
      </c>
      <c r="G28" s="14">
        <v>52.73088696193088</v>
      </c>
      <c r="H28" s="13">
        <v>152582.33418692258</v>
      </c>
      <c r="I28" s="14">
        <v>45.43114791861484</v>
      </c>
    </row>
    <row r="29" spans="1:9" ht="12.75">
      <c r="A29" s="31">
        <v>2009</v>
      </c>
      <c r="B29" s="27">
        <v>36223.95290229021</v>
      </c>
      <c r="C29" s="32">
        <v>-18.214815936993915</v>
      </c>
      <c r="D29" s="32">
        <v>75243.37696056857</v>
      </c>
      <c r="E29" s="32">
        <v>-11.832105613156813</v>
      </c>
      <c r="F29" s="42">
        <v>75243.37696056857</v>
      </c>
      <c r="G29" s="32">
        <v>-11.832105613156813</v>
      </c>
      <c r="H29" s="27">
        <v>158327.45583820582</v>
      </c>
      <c r="I29" s="32">
        <v>3.765260036096379</v>
      </c>
    </row>
    <row r="30" spans="1:9" ht="12.75">
      <c r="A30"/>
      <c r="B30" s="13"/>
      <c r="C30" s="13"/>
      <c r="D30" s="13"/>
      <c r="E30" s="13"/>
      <c r="F30" s="13"/>
      <c r="G30" s="13"/>
      <c r="H30" s="13"/>
      <c r="I30" s="13"/>
    </row>
    <row r="31" ht="12.75">
      <c r="A31" s="1" t="s">
        <v>9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L14" sqref="L14"/>
    </sheetView>
  </sheetViews>
  <sheetFormatPr defaultColWidth="11.421875" defaultRowHeight="12.75"/>
  <cols>
    <col min="1" max="1" width="14.57421875" style="6" customWidth="1"/>
    <col min="2" max="3" width="12.28125" style="6" customWidth="1"/>
    <col min="4" max="7" width="12.28125" style="6" hidden="1" customWidth="1"/>
    <col min="8" max="9" width="12.28125" style="6" customWidth="1"/>
    <col min="10" max="75" width="11.421875" style="6" customWidth="1"/>
  </cols>
  <sheetData>
    <row r="1" ht="12.75"/>
    <row r="2" ht="12.75"/>
    <row r="3" ht="12.75"/>
    <row r="4" ht="12.75"/>
    <row r="6" spans="1:9" ht="13.5" customHeight="1">
      <c r="A6" s="50" t="s">
        <v>23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8"/>
      <c r="C7" s="18"/>
      <c r="D7" s="18"/>
      <c r="E7" s="18"/>
      <c r="F7" s="18"/>
      <c r="G7" s="18"/>
      <c r="H7" s="56"/>
      <c r="I7" s="56"/>
    </row>
    <row r="8" spans="1:9" ht="12.75">
      <c r="A8" s="12"/>
      <c r="B8" s="1"/>
      <c r="C8" s="1"/>
      <c r="D8" s="1"/>
      <c r="E8" s="1"/>
      <c r="F8" s="1"/>
      <c r="G8" s="1"/>
      <c r="H8" s="16"/>
      <c r="I8" s="16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tr">
        <f>+'a7'!F9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19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4412</v>
      </c>
      <c r="C11" s="34"/>
      <c r="D11" s="29">
        <v>8396</v>
      </c>
      <c r="E11" s="30"/>
      <c r="F11" s="29">
        <v>8396</v>
      </c>
      <c r="G11" s="43"/>
      <c r="H11" s="29">
        <v>15715</v>
      </c>
      <c r="I11" s="34"/>
    </row>
    <row r="12" spans="1:9" ht="12.75">
      <c r="A12" s="1">
        <v>2007</v>
      </c>
      <c r="B12" s="13">
        <v>6294</v>
      </c>
      <c r="C12" s="19">
        <v>42.656391659111506</v>
      </c>
      <c r="D12" s="13">
        <v>13165</v>
      </c>
      <c r="E12" s="14">
        <v>56.800857551214875</v>
      </c>
      <c r="F12" s="13">
        <v>13165</v>
      </c>
      <c r="G12" s="19">
        <v>56.800857551214875</v>
      </c>
      <c r="H12" s="13">
        <v>23940</v>
      </c>
      <c r="I12" s="19">
        <v>52.33853006681514</v>
      </c>
    </row>
    <row r="13" spans="1:9" ht="12.75">
      <c r="A13" s="28">
        <v>2008</v>
      </c>
      <c r="B13" s="29">
        <v>8400</v>
      </c>
      <c r="C13" s="34">
        <v>33.46043851286939</v>
      </c>
      <c r="D13" s="29">
        <v>17441</v>
      </c>
      <c r="E13" s="30">
        <v>32.48006076718573</v>
      </c>
      <c r="F13" s="29">
        <v>17441</v>
      </c>
      <c r="G13" s="34">
        <v>32.48006076718573</v>
      </c>
      <c r="H13" s="29">
        <v>32294</v>
      </c>
      <c r="I13" s="34">
        <v>34.8955722639933</v>
      </c>
    </row>
    <row r="14" spans="1:9" ht="12.75">
      <c r="A14" s="1">
        <v>2009</v>
      </c>
      <c r="B14" s="13">
        <v>6736</v>
      </c>
      <c r="C14" s="19">
        <v>-19.80952380952381</v>
      </c>
      <c r="D14" s="13">
        <v>14374</v>
      </c>
      <c r="E14" s="17">
        <v>-17.585000860042427</v>
      </c>
      <c r="F14" s="13">
        <v>14374</v>
      </c>
      <c r="G14" s="19">
        <v>-17.585000860042427</v>
      </c>
      <c r="H14" s="13">
        <v>30511</v>
      </c>
      <c r="I14" s="19">
        <v>-5.521149439524365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177</v>
      </c>
      <c r="C16" s="14"/>
      <c r="D16" s="13">
        <v>345</v>
      </c>
      <c r="E16" s="14"/>
      <c r="F16" s="13">
        <v>345</v>
      </c>
      <c r="G16" s="13"/>
      <c r="H16" s="13">
        <v>720</v>
      </c>
      <c r="I16" s="14"/>
    </row>
    <row r="17" spans="1:9" ht="12.75">
      <c r="A17" s="28">
        <v>2007</v>
      </c>
      <c r="B17" s="29">
        <v>433</v>
      </c>
      <c r="C17" s="34">
        <v>144.63276836158192</v>
      </c>
      <c r="D17" s="29">
        <v>769</v>
      </c>
      <c r="E17" s="30">
        <v>122.89855072463766</v>
      </c>
      <c r="F17" s="29">
        <v>769</v>
      </c>
      <c r="G17" s="34">
        <v>122.89855072463766</v>
      </c>
      <c r="H17" s="29">
        <v>1259</v>
      </c>
      <c r="I17" s="34">
        <v>74.86111111111111</v>
      </c>
    </row>
    <row r="18" spans="1:9" ht="12.75">
      <c r="A18" s="1">
        <v>2008</v>
      </c>
      <c r="B18" s="13">
        <v>714</v>
      </c>
      <c r="C18" s="19">
        <v>64.8960739030023</v>
      </c>
      <c r="D18" s="13">
        <v>1177</v>
      </c>
      <c r="E18" s="14">
        <v>53.05591677503253</v>
      </c>
      <c r="F18" s="13">
        <v>1177</v>
      </c>
      <c r="G18" s="19">
        <v>53.05591677503253</v>
      </c>
      <c r="H18" s="13">
        <v>2101</v>
      </c>
      <c r="I18" s="19">
        <v>66.87847498014295</v>
      </c>
    </row>
    <row r="19" spans="1:9" ht="12.75">
      <c r="A19" s="28">
        <v>2009</v>
      </c>
      <c r="B19" s="29">
        <v>859</v>
      </c>
      <c r="C19" s="34">
        <v>20.30812324929971</v>
      </c>
      <c r="D19" s="29">
        <v>1949</v>
      </c>
      <c r="E19" s="33">
        <v>65.59048428207305</v>
      </c>
      <c r="F19" s="29">
        <v>1949</v>
      </c>
      <c r="G19" s="34">
        <v>65.59048428207305</v>
      </c>
      <c r="H19" s="29">
        <v>3931</v>
      </c>
      <c r="I19" s="34">
        <v>87.10138029509758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1</v>
      </c>
      <c r="C21" s="30"/>
      <c r="D21" s="29">
        <v>9</v>
      </c>
      <c r="E21" s="30"/>
      <c r="F21" s="29">
        <v>9</v>
      </c>
      <c r="G21" s="29"/>
      <c r="H21" s="29">
        <v>16</v>
      </c>
      <c r="I21" s="30"/>
    </row>
    <row r="22" spans="1:9" ht="12.75">
      <c r="A22" s="1">
        <v>2007</v>
      </c>
      <c r="B22" s="13">
        <v>14</v>
      </c>
      <c r="C22" s="19">
        <v>1300</v>
      </c>
      <c r="D22" s="13">
        <v>1032</v>
      </c>
      <c r="E22" s="14">
        <v>11366.666666666668</v>
      </c>
      <c r="F22" s="13">
        <v>1032</v>
      </c>
      <c r="G22" s="14">
        <v>11366.666666666668</v>
      </c>
      <c r="H22" s="13">
        <v>1259</v>
      </c>
      <c r="I22" s="14">
        <v>7768.75</v>
      </c>
    </row>
    <row r="23" spans="1:9" ht="12.75">
      <c r="A23" s="28">
        <v>2008</v>
      </c>
      <c r="B23" s="29">
        <v>14</v>
      </c>
      <c r="C23" s="34">
        <v>0</v>
      </c>
      <c r="D23" s="29">
        <v>978</v>
      </c>
      <c r="E23" s="30">
        <v>-5.232558139534888</v>
      </c>
      <c r="F23" s="29">
        <v>978</v>
      </c>
      <c r="G23" s="30">
        <v>-5.232558139534888</v>
      </c>
      <c r="H23" s="29">
        <v>1859</v>
      </c>
      <c r="I23" s="30">
        <v>47.65687053216837</v>
      </c>
    </row>
    <row r="24" spans="1:9" ht="12.75">
      <c r="A24" s="1">
        <v>2009</v>
      </c>
      <c r="B24" s="13">
        <v>3</v>
      </c>
      <c r="C24" s="19">
        <v>-78.57142857142857</v>
      </c>
      <c r="D24" s="13">
        <v>5</v>
      </c>
      <c r="E24" s="17">
        <v>-99.48875255623722</v>
      </c>
      <c r="F24" s="13">
        <v>5</v>
      </c>
      <c r="G24" s="14">
        <v>-99.48875255623722</v>
      </c>
      <c r="H24" s="13">
        <v>13</v>
      </c>
      <c r="I24" s="14">
        <v>-99.3006993006993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4234</v>
      </c>
      <c r="C26" s="14"/>
      <c r="D26" s="13">
        <v>8042</v>
      </c>
      <c r="E26" s="14"/>
      <c r="F26" s="13">
        <v>8042</v>
      </c>
      <c r="G26" s="13"/>
      <c r="H26" s="13">
        <v>14979</v>
      </c>
      <c r="I26" s="14"/>
    </row>
    <row r="27" spans="1:9" ht="12.75">
      <c r="A27" s="28">
        <v>2007</v>
      </c>
      <c r="B27" s="29">
        <v>5847</v>
      </c>
      <c r="C27" s="34">
        <v>38.09636277751537</v>
      </c>
      <c r="D27" s="29">
        <v>11364</v>
      </c>
      <c r="E27" s="30">
        <v>41.30813230539667</v>
      </c>
      <c r="F27" s="29">
        <v>11364</v>
      </c>
      <c r="G27" s="34">
        <v>41.30813230539667</v>
      </c>
      <c r="H27" s="29">
        <v>21422</v>
      </c>
      <c r="I27" s="34">
        <v>43.01355230656253</v>
      </c>
    </row>
    <row r="28" spans="1:9" ht="12.75">
      <c r="A28" s="1">
        <v>2008</v>
      </c>
      <c r="B28" s="13">
        <v>7672</v>
      </c>
      <c r="C28" s="19">
        <v>31.21258765178726</v>
      </c>
      <c r="D28" s="13">
        <v>15286</v>
      </c>
      <c r="E28" s="14">
        <v>34.512495600140795</v>
      </c>
      <c r="F28" s="13">
        <v>15286</v>
      </c>
      <c r="G28" s="19">
        <v>34.512495600140795</v>
      </c>
      <c r="H28" s="13">
        <v>28334</v>
      </c>
      <c r="I28" s="19">
        <v>32.26589487442814</v>
      </c>
    </row>
    <row r="29" spans="1:9" ht="12.75">
      <c r="A29" s="31">
        <v>2009</v>
      </c>
      <c r="B29" s="27">
        <v>5874</v>
      </c>
      <c r="C29" s="36">
        <v>-23.435870698644422</v>
      </c>
      <c r="D29" s="27">
        <v>12420</v>
      </c>
      <c r="E29" s="32">
        <v>-18.74918225827554</v>
      </c>
      <c r="F29" s="27">
        <v>12420</v>
      </c>
      <c r="G29" s="36">
        <v>-18.74918225827554</v>
      </c>
      <c r="H29" s="27">
        <v>26567</v>
      </c>
      <c r="I29" s="36">
        <v>-6.236323851203494</v>
      </c>
    </row>
    <row r="30" spans="1:9" ht="12.75">
      <c r="A30"/>
      <c r="B30" s="1"/>
      <c r="C30" s="1"/>
      <c r="D30" s="1"/>
      <c r="E30" s="1"/>
      <c r="F30" s="1"/>
      <c r="G30" s="1"/>
      <c r="H30" s="13"/>
      <c r="I30" s="1"/>
    </row>
    <row r="31" ht="12.75">
      <c r="A31" s="1" t="s">
        <v>9</v>
      </c>
    </row>
  </sheetData>
  <mergeCells count="6">
    <mergeCell ref="A20:I20"/>
    <mergeCell ref="A25:I25"/>
    <mergeCell ref="A6:I6"/>
    <mergeCell ref="H7:I7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J13" sqref="J13"/>
    </sheetView>
  </sheetViews>
  <sheetFormatPr defaultColWidth="11.421875" defaultRowHeight="12.75"/>
  <cols>
    <col min="1" max="2" width="14.57421875" style="6" customWidth="1"/>
    <col min="3" max="3" width="12.57421875" style="6" customWidth="1"/>
    <col min="4" max="7" width="12.57421875" style="6" hidden="1" customWidth="1"/>
    <col min="8" max="9" width="12.57421875" style="6" customWidth="1"/>
    <col min="10" max="71" width="11.421875" style="6" customWidth="1"/>
  </cols>
  <sheetData>
    <row r="1" ht="12.75"/>
    <row r="2" ht="12.75"/>
    <row r="3" ht="12.75"/>
    <row r="4" ht="12.75"/>
    <row r="6" spans="1:9" ht="28.5" customHeight="1">
      <c r="A6" s="50" t="s">
        <v>24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15" t="s">
        <v>27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55" t="s">
        <v>11</v>
      </c>
      <c r="C8" s="55"/>
      <c r="D8" s="55"/>
      <c r="E8" s="55"/>
      <c r="F8" s="55"/>
      <c r="G8" s="55"/>
      <c r="H8" s="55"/>
      <c r="I8" s="55"/>
    </row>
    <row r="9" spans="1:9" ht="24">
      <c r="A9" s="7" t="s">
        <v>2</v>
      </c>
      <c r="B9" s="7" t="s">
        <v>28</v>
      </c>
      <c r="C9" s="7" t="s">
        <v>12</v>
      </c>
      <c r="D9" s="7" t="s">
        <v>13</v>
      </c>
      <c r="E9" s="7" t="s">
        <v>12</v>
      </c>
      <c r="F9" s="7" t="str">
        <f>+'a8'!F9</f>
        <v>Año corrido a junio</v>
      </c>
      <c r="G9" s="7" t="s">
        <v>14</v>
      </c>
      <c r="H9" s="7" t="s">
        <v>29</v>
      </c>
      <c r="I9" s="7" t="s">
        <v>14</v>
      </c>
    </row>
    <row r="10" spans="1:9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28">
        <v>2006</v>
      </c>
      <c r="B11" s="29">
        <v>17640.00423318116</v>
      </c>
      <c r="C11" s="34"/>
      <c r="D11" s="29">
        <v>36615.911733520654</v>
      </c>
      <c r="E11" s="30"/>
      <c r="F11" s="29">
        <v>36615.911733520654</v>
      </c>
      <c r="G11" s="29"/>
      <c r="H11" s="29">
        <v>73441.82709733828</v>
      </c>
      <c r="I11" s="34"/>
    </row>
    <row r="12" spans="1:9" ht="12.75">
      <c r="A12" s="1">
        <v>2007</v>
      </c>
      <c r="B12" s="13">
        <v>31471.448166977592</v>
      </c>
      <c r="C12" s="19">
        <v>78.40952729353228</v>
      </c>
      <c r="D12" s="13">
        <v>61767.32620238073</v>
      </c>
      <c r="E12" s="14">
        <v>68.68984897031746</v>
      </c>
      <c r="F12" s="13">
        <v>61767.32620238073</v>
      </c>
      <c r="G12" s="19">
        <v>68.68984897031746</v>
      </c>
      <c r="H12" s="13">
        <v>123637.46808574843</v>
      </c>
      <c r="I12" s="19">
        <v>68.34748395064014</v>
      </c>
    </row>
    <row r="13" spans="1:9" ht="12.75">
      <c r="A13" s="28">
        <v>2008</v>
      </c>
      <c r="B13" s="29">
        <v>47135.431600438584</v>
      </c>
      <c r="C13" s="34">
        <v>49.772045284833496</v>
      </c>
      <c r="D13" s="29">
        <v>89659.71384559527</v>
      </c>
      <c r="E13" s="30">
        <v>45.15718804441215</v>
      </c>
      <c r="F13" s="29">
        <v>89659.71384559527</v>
      </c>
      <c r="G13" s="34">
        <v>45.15718804441215</v>
      </c>
      <c r="H13" s="29">
        <v>162901.29225675645</v>
      </c>
      <c r="I13" s="34">
        <v>31.75722115546452</v>
      </c>
    </row>
    <row r="14" spans="1:9" ht="12.75">
      <c r="A14" s="1">
        <v>2009</v>
      </c>
      <c r="B14" s="13">
        <v>31177.91650619133</v>
      </c>
      <c r="C14" s="19">
        <v>-33.8546069324605</v>
      </c>
      <c r="D14" s="13">
        <v>60614.95696212408</v>
      </c>
      <c r="E14" s="17">
        <v>-32.39443406376439</v>
      </c>
      <c r="F14" s="13">
        <v>60614.95696212408</v>
      </c>
      <c r="G14" s="19">
        <v>-32.39443406376439</v>
      </c>
      <c r="H14" s="13">
        <v>139660.22572840488</v>
      </c>
      <c r="I14" s="19">
        <v>-14.266962653506894</v>
      </c>
    </row>
    <row r="15" spans="1:9" ht="12.75" customHeight="1">
      <c r="A15" s="54" t="s">
        <v>16</v>
      </c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1">
        <v>2006</v>
      </c>
      <c r="B16" s="13">
        <v>10386.738488788407</v>
      </c>
      <c r="C16" s="14"/>
      <c r="D16" s="13">
        <v>19707.32731804633</v>
      </c>
      <c r="E16" s="14"/>
      <c r="F16" s="13">
        <v>19707.32731804633</v>
      </c>
      <c r="G16" s="13"/>
      <c r="H16" s="13">
        <v>38222.73033601005</v>
      </c>
      <c r="I16" s="14"/>
    </row>
    <row r="17" spans="1:9" ht="12.75">
      <c r="A17" s="28">
        <v>2007</v>
      </c>
      <c r="B17" s="29">
        <v>14418.046963735293</v>
      </c>
      <c r="C17" s="34">
        <v>38.81207252207551</v>
      </c>
      <c r="D17" s="29">
        <v>24697.296176064043</v>
      </c>
      <c r="E17" s="30">
        <v>25.320373369190023</v>
      </c>
      <c r="F17" s="29">
        <v>24697.296176064043</v>
      </c>
      <c r="G17" s="34">
        <v>25.320373369190023</v>
      </c>
      <c r="H17" s="29">
        <v>44317.88426506424</v>
      </c>
      <c r="I17" s="34">
        <v>15.946411665186247</v>
      </c>
    </row>
    <row r="18" spans="1:9" ht="12.75">
      <c r="A18" s="1">
        <v>2008</v>
      </c>
      <c r="B18" s="13">
        <v>21717.939593902778</v>
      </c>
      <c r="C18" s="19">
        <v>50.63024588925529</v>
      </c>
      <c r="D18" s="13">
        <v>42067.44651155619</v>
      </c>
      <c r="E18" s="14">
        <v>70.33219430848803</v>
      </c>
      <c r="F18" s="13">
        <v>42067.44651155619</v>
      </c>
      <c r="G18" s="19">
        <v>70.33219430848803</v>
      </c>
      <c r="H18" s="13">
        <v>75618.10549857772</v>
      </c>
      <c r="I18" s="19">
        <v>70.6266144076454</v>
      </c>
    </row>
    <row r="19" spans="1:9" ht="12.75">
      <c r="A19" s="28">
        <v>2009</v>
      </c>
      <c r="B19" s="29">
        <v>10548.05261670707</v>
      </c>
      <c r="C19" s="34">
        <v>-51.431614536452656</v>
      </c>
      <c r="D19" s="29">
        <v>21165.533007852442</v>
      </c>
      <c r="E19" s="33">
        <v>-49.68667042332095</v>
      </c>
      <c r="F19" s="29">
        <v>21165.533007852442</v>
      </c>
      <c r="G19" s="34">
        <v>-49.68667042332095</v>
      </c>
      <c r="H19" s="29">
        <v>52789.19970452248</v>
      </c>
      <c r="I19" s="34">
        <v>-30.18973517458015</v>
      </c>
    </row>
    <row r="20" spans="1:9" ht="12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28">
        <v>2006</v>
      </c>
      <c r="B21" s="29">
        <v>96.78565310098722</v>
      </c>
      <c r="C21" s="30"/>
      <c r="D21" s="29">
        <v>371.48242546713266</v>
      </c>
      <c r="E21" s="30"/>
      <c r="F21" s="29">
        <v>371.48242546713266</v>
      </c>
      <c r="G21" s="29"/>
      <c r="H21" s="29">
        <v>750.9455815029071</v>
      </c>
      <c r="I21" s="30"/>
    </row>
    <row r="22" spans="1:9" ht="12.75">
      <c r="A22" s="1">
        <v>2007</v>
      </c>
      <c r="B22" s="13">
        <v>406.911076383036</v>
      </c>
      <c r="C22" s="19">
        <v>320.4249941450108</v>
      </c>
      <c r="D22" s="13">
        <v>804.8911736469237</v>
      </c>
      <c r="E22" s="14">
        <v>116.67005448098578</v>
      </c>
      <c r="F22" s="13">
        <v>804.8911736469237</v>
      </c>
      <c r="G22" s="14">
        <v>116.67005448098578</v>
      </c>
      <c r="H22" s="13">
        <v>1496.909895301689</v>
      </c>
      <c r="I22" s="14">
        <v>99.33666728630911</v>
      </c>
    </row>
    <row r="23" spans="1:9" ht="12.75">
      <c r="A23" s="28">
        <v>2008</v>
      </c>
      <c r="B23" s="29">
        <v>111.80987550025154</v>
      </c>
      <c r="C23" s="34">
        <v>-72.52228263381015</v>
      </c>
      <c r="D23" s="29">
        <v>270.35212045380206</v>
      </c>
      <c r="E23" s="30">
        <v>-66.41134487425803</v>
      </c>
      <c r="F23" s="29">
        <v>270.35212045380206</v>
      </c>
      <c r="G23" s="30">
        <v>-66.41134487425803</v>
      </c>
      <c r="H23" s="29">
        <v>748.7152559991113</v>
      </c>
      <c r="I23" s="30">
        <v>-49.98261028609111</v>
      </c>
    </row>
    <row r="24" spans="1:9" ht="12.75">
      <c r="A24" s="1">
        <v>2009</v>
      </c>
      <c r="B24" s="13">
        <v>340.20883617456764</v>
      </c>
      <c r="C24" s="19">
        <v>204.27440747289114</v>
      </c>
      <c r="D24" s="13">
        <v>545.3395226523738</v>
      </c>
      <c r="E24" s="17">
        <v>101.71453500604662</v>
      </c>
      <c r="F24" s="13">
        <v>545.3395226523738</v>
      </c>
      <c r="G24" s="14">
        <v>101.71453500604662</v>
      </c>
      <c r="H24" s="13">
        <v>660.934716782354</v>
      </c>
      <c r="I24" s="14">
        <v>-11.72415527978255</v>
      </c>
    </row>
    <row r="25" spans="1:9" ht="12.7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">
        <v>2006</v>
      </c>
      <c r="B26" s="13">
        <v>7156.480091291765</v>
      </c>
      <c r="C26" s="14"/>
      <c r="D26" s="13">
        <v>16537.10199000719</v>
      </c>
      <c r="E26" s="14"/>
      <c r="F26" s="13">
        <v>16537.10199000719</v>
      </c>
      <c r="G26" s="13"/>
      <c r="H26" s="13">
        <v>34468.15117982532</v>
      </c>
      <c r="I26" s="14"/>
    </row>
    <row r="27" spans="1:9" ht="12.75">
      <c r="A27" s="28">
        <v>2007</v>
      </c>
      <c r="B27" s="29">
        <v>16646.490126859262</v>
      </c>
      <c r="C27" s="34">
        <v>132.60723029349646</v>
      </c>
      <c r="D27" s="29">
        <v>36265.138852669756</v>
      </c>
      <c r="E27" s="30">
        <v>119.29561101203552</v>
      </c>
      <c r="F27" s="29">
        <v>36265.138852669756</v>
      </c>
      <c r="G27" s="34">
        <v>119.29561101203552</v>
      </c>
      <c r="H27" s="29">
        <v>77822.67392538249</v>
      </c>
      <c r="I27" s="34">
        <v>125.78139894817787</v>
      </c>
    </row>
    <row r="28" spans="1:9" ht="12.75">
      <c r="A28" s="1">
        <v>2008</v>
      </c>
      <c r="B28" s="13">
        <v>25305.68213103555</v>
      </c>
      <c r="C28" s="19">
        <v>52.01812477096661</v>
      </c>
      <c r="D28" s="13">
        <v>47321.915213585264</v>
      </c>
      <c r="E28" s="14">
        <v>30.488719223810534</v>
      </c>
      <c r="F28" s="13">
        <v>47321.915213585264</v>
      </c>
      <c r="G28" s="19">
        <v>30.488719223810534</v>
      </c>
      <c r="H28" s="13">
        <v>86534.47150217963</v>
      </c>
      <c r="I28" s="19">
        <v>11.1944207740152</v>
      </c>
    </row>
    <row r="29" spans="1:9" ht="12.75">
      <c r="A29" s="31">
        <v>2009</v>
      </c>
      <c r="B29" s="27">
        <v>20289.655053309692</v>
      </c>
      <c r="C29" s="36">
        <v>-19.821742214860407</v>
      </c>
      <c r="D29" s="27">
        <v>38904.08443161926</v>
      </c>
      <c r="E29" s="32">
        <v>-17.788440607216586</v>
      </c>
      <c r="F29" s="27">
        <v>38904.08443161926</v>
      </c>
      <c r="G29" s="36">
        <v>-17.788440607216586</v>
      </c>
      <c r="H29" s="27">
        <v>86210.09130710005</v>
      </c>
      <c r="I29" s="36">
        <v>-0.374856620082781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9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EGarciaV</cp:lastModifiedBy>
  <dcterms:created xsi:type="dcterms:W3CDTF">2006-03-27T15:02:16Z</dcterms:created>
  <dcterms:modified xsi:type="dcterms:W3CDTF">2009-09-16T23:47:53Z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