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00" tabRatio="815" firstSheet="4" activeTab="11"/>
  </bookViews>
  <sheets>
    <sheet name="Índice" sheetId="1" r:id="rId1"/>
    <sheet name="Ficha metodológica" sheetId="2" r:id="rId2"/>
    <sheet name="Ind Asistencia" sheetId="3" r:id="rId3"/>
    <sheet name="título Obtenido" sheetId="4" r:id="rId4"/>
    <sheet name="título oficio" sheetId="5" r:id="rId5"/>
    <sheet name="título posición" sheetId="6" r:id="rId6"/>
    <sheet name="título ingresos" sheetId="7" r:id="rId7"/>
    <sheet name="nivel CINE 11" sheetId="8" r:id="rId8"/>
    <sheet name="nivel CINE 11 oficio" sheetId="9" r:id="rId9"/>
    <sheet name="nivel CINE 11 posición" sheetId="10" r:id="rId10"/>
    <sheet name="nivel CINE 11 ingresos" sheetId="11" r:id="rId11"/>
    <sheet name="Errores relativos" sheetId="12" r:id="rId12"/>
  </sheets>
  <definedNames/>
  <calcPr fullCalcOnLoad="1"/>
</workbook>
</file>

<file path=xl/sharedStrings.xml><?xml version="1.0" encoding="utf-8"?>
<sst xmlns="http://schemas.openxmlformats.org/spreadsheetml/2006/main" count="858" uniqueCount="184">
  <si>
    <t>Concepto</t>
  </si>
  <si>
    <t>1.</t>
  </si>
  <si>
    <t>3.</t>
  </si>
  <si>
    <t>2.</t>
  </si>
  <si>
    <t>GRAN ENCUESTA INTEGRADA DE HOGARES</t>
  </si>
  <si>
    <t>Fuerza Laboral y Educación</t>
  </si>
  <si>
    <t>Ficha metodológica</t>
  </si>
  <si>
    <t>% población en edad de trabajar, tasa global de participación, ocupación y desempleo.
Población total mayores de 3 años, en edad de trabajar, económicamente activa, ocupados, desocupados e inactivos.
Asistencia o no a un nivel educativo</t>
  </si>
  <si>
    <t>4.</t>
  </si>
  <si>
    <t>Población en edad de trabajar, ocupados, desocupados e inactivos.
Último título obtenido.</t>
  </si>
  <si>
    <t>Población ocupada, último título obtenido y oficio principal.</t>
  </si>
  <si>
    <t>Población ocupada, último título obtenido y posición ocupacional.</t>
  </si>
  <si>
    <t>5.</t>
  </si>
  <si>
    <t>6.</t>
  </si>
  <si>
    <t>7.</t>
  </si>
  <si>
    <t>8.</t>
  </si>
  <si>
    <t>Población ocupada, último título obtenido y rango de ingresos en SMMLV.</t>
  </si>
  <si>
    <t>Indicadores por último nivel logrado según la Clasificación Internacional Normalizada de la Educación (CINE 11) adaptada para Colombia</t>
  </si>
  <si>
    <t>Población en edad de trabajar, ocupados, desocupados e inactivos.</t>
  </si>
  <si>
    <t>Población ocupada, último nivel logrado y oficio principal.</t>
  </si>
  <si>
    <t>Población ocupada, último nivel logrado y posición ocupacional.</t>
  </si>
  <si>
    <t>Errores relativos</t>
  </si>
  <si>
    <t xml:space="preserve">Límites de confianza y coeficientes de variación estimada de la población económicamente activa, ocupada y desocupada según nivel educativo logrado y sexo </t>
  </si>
  <si>
    <t>9.</t>
  </si>
  <si>
    <t>10.</t>
  </si>
  <si>
    <t>11.</t>
  </si>
  <si>
    <t>A partir de julio de 2006, los resultados corresponden a la  Gran Encuesta Integrada de Hogares-GEIH.
A partir del 2016 los indicadores de la investigación de fuerza laboral y educación son actualizados con base en los lineamientos establecidos mediante la Clasificación Internacional Normalizada de la Educación CINE 2011 adaptada para Colombia.</t>
  </si>
  <si>
    <t>Objetivo General</t>
  </si>
  <si>
    <t>Proporcionar información básica sobre el tamaño y estructura de la fuerza de trabajo (empleo, desempleo e inactividad) de la población del país y de algunas variables sociodemográficas.</t>
  </si>
  <si>
    <t>Cobertura:</t>
  </si>
  <si>
    <t>Total nacional, y 24 ciudades y áreas metropolitanas que comprenden:</t>
  </si>
  <si>
    <t>Tipo de investigación:</t>
  </si>
  <si>
    <t>Encuesta por muestreo.</t>
  </si>
  <si>
    <t xml:space="preserve">Tipo de muestra: </t>
  </si>
  <si>
    <t>Probabilística, estratificada, de conglomerados desiguales y trietápica.</t>
  </si>
  <si>
    <t>Unidad Observación:</t>
  </si>
  <si>
    <t>Hogar particular.</t>
  </si>
  <si>
    <t>Glosario</t>
  </si>
  <si>
    <t>Para mayor detalle, consultar:</t>
  </si>
  <si>
    <t>https://www.dane.gov.co/index.php/esp/component/content/article/160-uncategorised/6135-disponible-cine</t>
  </si>
  <si>
    <t>1. Desempleo abierto:</t>
  </si>
  <si>
    <t>2. Desempleo oculto:</t>
  </si>
  <si>
    <t>Desempleo</t>
  </si>
  <si>
    <t>Razones válidas:</t>
  </si>
  <si>
    <t xml:space="preserve">Principales indicadores que se pueden obtener: </t>
  </si>
  <si>
    <t>Personas con asistencia a institución educativa: Son las personas que en el momento de contestar la encuesta se encontraban asistiendo a preescolar, escuela, colegio o universidad. Una persona se considera asistiendo a la escuela u otra institución de enseñanza, cuando está matriculada y no se ha retirado, aun cuando esté ausente temporalmente por enfermedad, vacaciones u otra causa, o aunque asista solamente parte del día.</t>
  </si>
  <si>
    <t>1.         Trabajó por lo menos una hora remunerada en la semana de referencia.</t>
  </si>
  <si>
    <t>2.         Los que no trabajaron la semana de referencia, pero tenían un trabajo.</t>
  </si>
  <si>
    <t>3.         Trabajadores sin remuneración que trabajaron en la semana de referencia por lo menos 1 hora.</t>
  </si>
  <si>
    <t>a.       Sin empleo en la semana de referencia.</t>
  </si>
  <si>
    <t>b.       Hicieron diligencias en el último mes.</t>
  </si>
  <si>
    <t>c.       Disponibilidad.</t>
  </si>
  <si>
    <t>b.       No hicieron diligencias en el último mes, pero sí en los últimos 12 meses y tienen una razón válida de desaliento.</t>
  </si>
  <si>
    <t>a.       No hay trabajo disponible en la ciudad.</t>
  </si>
  <si>
    <t>b.       Está esperando que lo llamen.</t>
  </si>
  <si>
    <t>c.       No sabe como buscar trabajo.</t>
  </si>
  <si>
    <t>d.       Está cansado de buscar trabajo.</t>
  </si>
  <si>
    <t>e.       No encuentra trabajo apropiado en su oficio o profesión.</t>
  </si>
  <si>
    <t>f.         Está esperando la temporada alta.</t>
  </si>
  <si>
    <t>g.       Carece de la experiencia necesaria.</t>
  </si>
  <si>
    <t>h.       No tiene recursos para instalar un negocio.</t>
  </si>
  <si>
    <t>i.         Los empleadores lo consideran muy joven o muy viejo.</t>
  </si>
  <si>
    <t>Razones no válidas:</t>
  </si>
  <si>
    <t>a.       Se considera muy joven o muy viejo</t>
  </si>
  <si>
    <t>b.       Actualmente no desea conseguir trabajo.</t>
  </si>
  <si>
    <t xml:space="preserve">c.       Responsabilidades familiares </t>
  </si>
  <si>
    <t>d.       Problemas de salud.</t>
  </si>
  <si>
    <t>e.       Está estudiando.</t>
  </si>
  <si>
    <t>f.         Otra razón.</t>
  </si>
  <si>
    <t>·         Porcentaje de PET: Este indicador muestra la relación porcentual entre el número de personas que componen la población en edad de trabajar, frente a la población total.</t>
  </si>
  <si>
    <t>·         Tasa global de participación (TGP): Es la relación porcentual entre la población económicamente activa y la población en edad de trabajar. Este indicador refleja la presión de la población en edad de trabajar sobre el mercado laboral.</t>
  </si>
  <si>
    <t>·         Tasa de desempleo (TD): Es la relación porcentual entre el número de personas que están buscando trabajo (DS), y el número de personas que integran la fuerza laboral (PEA)</t>
  </si>
  <si>
    <t>·         Tasa de ocupación (TO): Es la relación porcentual entre la población ocupada (OC) y el número de personas que integran la población en edad de trabajar (PET)</t>
  </si>
  <si>
    <r>
      <rPr>
        <b/>
        <sz val="10"/>
        <rFont val="Segoe UI"/>
        <family val="2"/>
      </rPr>
      <t xml:space="preserve">Nivel educativo logrado: </t>
    </r>
    <r>
      <rPr>
        <sz val="10"/>
        <rFont val="Segoe UI"/>
        <family val="2"/>
      </rPr>
      <t>último nivel que completó la persona según la Clasificación Internacional Normalizada de la Educación (CINE 11) adaptada para Colombia.</t>
    </r>
  </si>
  <si>
    <r>
      <rPr>
        <b/>
        <sz val="10"/>
        <rFont val="Segoe UI"/>
        <family val="2"/>
      </rPr>
      <t xml:space="preserve">Desocupados (D): </t>
    </r>
    <r>
      <rPr>
        <sz val="10"/>
        <rFont val="Segoe UI"/>
        <family val="2"/>
      </rPr>
      <t>son las personas que en la semana de referencia se encontraban en una de las siguientes  situaciones:</t>
    </r>
  </si>
  <si>
    <r>
      <rPr>
        <b/>
        <sz val="10"/>
        <rFont val="Segoe UI"/>
        <family val="2"/>
      </rPr>
      <t>Ocupados (O):</t>
    </r>
    <r>
      <rPr>
        <sz val="10"/>
        <rFont val="Segoe UI"/>
        <family val="2"/>
      </rPr>
      <t xml:space="preserve"> Son las personas que durante el período de referencia se encontraban en una de las siguientes situaciones:</t>
    </r>
  </si>
  <si>
    <t>Gran Encuesta Integrada de Hogares</t>
  </si>
  <si>
    <t>Total</t>
  </si>
  <si>
    <t>Año</t>
  </si>
  <si>
    <t xml:space="preserve">% población en edad de trabajar </t>
  </si>
  <si>
    <t>TGP</t>
  </si>
  <si>
    <t>TO</t>
  </si>
  <si>
    <t>TD</t>
  </si>
  <si>
    <t>Población total mayores de 3 años</t>
  </si>
  <si>
    <t>Población en edad de trabajar</t>
  </si>
  <si>
    <t>Población económicamente activa</t>
  </si>
  <si>
    <t>Ocupados</t>
  </si>
  <si>
    <t>Desocupados</t>
  </si>
  <si>
    <t>Inactivos</t>
  </si>
  <si>
    <t>Sí asisten</t>
  </si>
  <si>
    <t>No asisten</t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</si>
  <si>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DANE.  Gran Encuesta Integrada de Hogares</t>
    </r>
  </si>
  <si>
    <r>
      <t xml:space="preserve">Nota: </t>
    </r>
    <r>
      <rPr>
        <sz val="8"/>
        <rFont val="Segoe UI"/>
        <family val="2"/>
      </rPr>
      <t>Datos expandidos con proyecciones de población, elaboradas con base en los resultados del censo 2005.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</si>
  <si>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Toda variable cuya proporción respecto a la PEA sea menor al 10%, puede tener un error de muestreo superior al 5%, que es el nivel de calidad admisible para el DANE.</t>
    </r>
  </si>
  <si>
    <r>
      <rPr>
        <b/>
        <sz val="8"/>
        <rFont val="Segoe UI"/>
        <family val="2"/>
      </rPr>
      <t xml:space="preserve">Nota: </t>
    </r>
    <r>
      <rPr>
        <sz val="8"/>
        <rFont val="Segoe UI"/>
        <family val="2"/>
      </rPr>
      <t>Resultados en miles. Por efecto del redondeo en miles, los totales pueden diferir ligeramente</t>
    </r>
  </si>
  <si>
    <t>PET</t>
  </si>
  <si>
    <t>Ninguno</t>
  </si>
  <si>
    <t>Bachiller</t>
  </si>
  <si>
    <t>Técnico o tecnológico</t>
  </si>
  <si>
    <t>Universitario</t>
  </si>
  <si>
    <t>Postgrado</t>
  </si>
  <si>
    <t>Hombres</t>
  </si>
  <si>
    <t>Mujeres</t>
  </si>
  <si>
    <t>Ocupadas</t>
  </si>
  <si>
    <t>Desocupadas</t>
  </si>
  <si>
    <t>Inactivas</t>
  </si>
  <si>
    <t>Total Ocupados</t>
  </si>
  <si>
    <t>Profesional y técnico</t>
  </si>
  <si>
    <t>Directores y funcionarios públicos</t>
  </si>
  <si>
    <t>Personal Administrativo</t>
  </si>
  <si>
    <t>Comerciantes y Vendedores</t>
  </si>
  <si>
    <t>Trabajadores de servicios</t>
  </si>
  <si>
    <t>Trabajadores agropecuarios y forestales</t>
  </si>
  <si>
    <t>No informa</t>
  </si>
  <si>
    <t>Universitario y/o postgrado</t>
  </si>
  <si>
    <t>Obrero o empleado particular*</t>
  </si>
  <si>
    <t>Obrero o empleado del gobierno</t>
  </si>
  <si>
    <t>Empleado doméstico</t>
  </si>
  <si>
    <t>Cuenta propia</t>
  </si>
  <si>
    <t>Patrón o empleador</t>
  </si>
  <si>
    <t>Trabajador sin remuneración**</t>
  </si>
  <si>
    <t>Otro</t>
  </si>
  <si>
    <t>No informa*</t>
  </si>
  <si>
    <t>De 0 a 0.5 SMMLV</t>
  </si>
  <si>
    <t>Mas de 0.5 y menor o igual a 1 SMMLV</t>
  </si>
  <si>
    <t>Mas de 1 y menor o igual a 1.5 SMMLV</t>
  </si>
  <si>
    <t>Mayor a 1.5 SMMLV</t>
  </si>
  <si>
    <t>Educación básica primaria</t>
  </si>
  <si>
    <t>Educación básica secundaria</t>
  </si>
  <si>
    <t>Educación media</t>
  </si>
  <si>
    <t>Educación técnica profesional y tecnológica</t>
  </si>
  <si>
    <t>Educación universitaria</t>
  </si>
  <si>
    <t>Educación universitaria y/o postgrado</t>
  </si>
  <si>
    <t>Total Nacional</t>
  </si>
  <si>
    <t>Variación estadísticamente significativa</t>
  </si>
  <si>
    <t>Límite inferior</t>
  </si>
  <si>
    <t>Límite superior</t>
  </si>
  <si>
    <t>CVE</t>
  </si>
  <si>
    <t>Total Nacional  Hombres</t>
  </si>
  <si>
    <t>Total Nacional  Mujeres</t>
  </si>
  <si>
    <t>* Obrero o empleado particular y Jornalero o peón.
** Trabajador familiar sin remuneración y trabajador sin remuneración en empresas de otros hogares.</t>
  </si>
  <si>
    <t>Nota: Dentro de la categoría "No informa" se incluyen tanto las personas que no contestaron las preguntas del módulo de educación, como las observaciones no especificadas en algún nivel educativo.</t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</si>
  <si>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no se incluyen las personas que no contestaron las preguntas del módulo de educación, ni las observaciones no especificadas en algún nivel educativo.</t>
    </r>
  </si>
  <si>
    <t>NO</t>
  </si>
  <si>
    <t>SI</t>
  </si>
  <si>
    <t>POBLACIÓN ECONÓMICAMENTE ACTIVA SEGÚN NIVEL EDUCATIVO LOGRADO Y SEXO</t>
  </si>
  <si>
    <t>POBLACIÓN OCUPADA SEGÚN NIVEL EDUCATIVO LOGRADO Y SEXO</t>
  </si>
  <si>
    <t>POBLACIÓN DESOCUPADA SEGÚN NIVEL EDUCATIVO LOGRADO Y SEXO</t>
  </si>
  <si>
    <t>Nota: Esta investigación no incluye la población de los departamentos de la Amazonía y Orinoquía,  en los cuales reside aproximadamente el 4% de la población del país.</t>
  </si>
  <si>
    <t>Nivel CINE 1 – Educación básica primaria: la ley establece 5 años de duración obligatorios.</t>
  </si>
  <si>
    <t>Nivel CINE 2 – Educación básica secundaria o secundaria baja: la ley establece 4 años de duración obligatorios.</t>
  </si>
  <si>
    <t>Nivel CINE 3 – Educación media o secundaria alta: la duración de los programas puede variar entre 2 y 3 años, siendo 2 años los establecidos en la ley.</t>
  </si>
  <si>
    <t>Nivel CINE 4 – Educación postsecundaria no universitaria: la duración de los programas puede variar entre 6 meses y hasta 2 años.</t>
  </si>
  <si>
    <t>Nivel CINE 5 – Educación técnica profesional y tecnológica: la duración de los programas puede variar entre 1 y 3 años.</t>
  </si>
  <si>
    <t>Nivel CINE 6 – Universitario o equivalente: la duración de los programas puede variar entre 4 y 5 o más años a partir del nivel CINE 3.</t>
  </si>
  <si>
    <t>Nivel CINE 7 – Especialización, maestría o equivalente: la duración de los programas puede variar entre 1 y 3 años a partir del nivel CINE 6.</t>
  </si>
  <si>
    <t>Nivel CINE 8 – Doctorado o equivalente: los programas tienen una duración típica de al menos 3 años, aunque esta puede ser mayor.</t>
  </si>
  <si>
    <t>Población económicamente activa que asiste o no a preescolar, escuela, colegio o universidad</t>
  </si>
  <si>
    <t>Nota: El porcentaje de la población en edad de trabajar está calculado sobre la población de 3 años y más</t>
  </si>
  <si>
    <t>Población ocupada, desocupada e inactiva según último título obtenido y sexo
Total Nacional 
Año 2010 - 2018</t>
  </si>
  <si>
    <t>Población ocupada, desocupada e inactiva según último título obtenido y sexo</t>
  </si>
  <si>
    <r>
      <rPr>
        <b/>
        <sz val="8"/>
        <rFont val="Segoe UI"/>
        <family val="2"/>
      </rPr>
      <t xml:space="preserve">Nota: </t>
    </r>
    <r>
      <rPr>
        <sz val="8"/>
        <rFont val="Segoe UI"/>
        <family val="2"/>
      </rPr>
      <t>la categoría "Ninguno" incluye "No sabe, no responde"</t>
    </r>
  </si>
  <si>
    <t>Población ocupada según último título obtenido y oficio principal
Total Nacional 
Año 2010 - 2018</t>
  </si>
  <si>
    <r>
      <t xml:space="preserve">Nota: </t>
    </r>
    <r>
      <rPr>
        <sz val="8"/>
        <rFont val="Segoe UI"/>
        <family val="2"/>
      </rPr>
      <t>La variable oficio está construida a partir de la información de la Clasificación Nacional de Ocupaciones 1970 (CON-70)</t>
    </r>
  </si>
  <si>
    <t>Población ocupada según último título obtenido y posición ocupacional
Total Nacional 
Año 2010 - 2018</t>
  </si>
  <si>
    <t>Población ocupada según último título educativo obtenido y rangos de ingresos
Total Nacional 
Año 2010 - 2018</t>
  </si>
  <si>
    <t>Población ocupada según último título educativo obtenido y rangos de ingresos</t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</si>
  <si>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Los ingresos utilizados corresponden a los ingresos totales imputados. El ingreso total está conformado por el ingreso de la ocupación principal,  ingresos en especie (vivienda y alimentos) e ingresos provenientes de la segunda actividad económica. </t>
    </r>
  </si>
  <si>
    <t>Población ocupada, desocupada e inactiva según educativo alcanzado y sexo
Total Nacional 
Año 2010 - 2018</t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</si>
  <si>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Las categorías de educación son elaboradas a partir de la Clasificación Internacional Normalizada de la Educación adaptada para Colombia (CINE – 2011 A.C.). Esta es un sistema de referencia internacional que configura un marco estandarizado para las estadísticas educativas.</t>
    </r>
  </si>
  <si>
    <t>Población ocupada según nivel educativo alcanzado y oficio principal
Total Nacional 
Año 2010 - 2018</t>
  </si>
  <si>
    <t>Población ocupada según nivel educativo alcanzado y posición ocupacional
Total Nacional 
Año 2010 - 2018</t>
  </si>
  <si>
    <t>Población ocupada según nivel educativo alcanzado y rangos de ingresos
Total Nacional 
Año 2010 - 2018</t>
  </si>
  <si>
    <t>Población económicamente activa que asiste o no a preescolar, escuela, colegio o universidad
Total Nacional 
Año 2010 - 2018</t>
  </si>
  <si>
    <t>Población ocupada según último título obtenido y oficio principal</t>
  </si>
  <si>
    <t>Población ocupada según último título obtenido y posición ocupacional</t>
  </si>
  <si>
    <t>Población ocupada, desocupada e inactiva según educativo alcanzado y sexo</t>
  </si>
  <si>
    <t>Población ocupada según nivel educativo alcanzado y oficio principal</t>
  </si>
  <si>
    <t>Población ocupada según nivel educativo alcanzado y posición ocupacional</t>
  </si>
  <si>
    <t>Población ocupada según nivel educativo alcanzado y rangos de ingresos</t>
  </si>
  <si>
    <t>Variaciones estadísticamente significativas límite inferior, límite superior y coeficientes de variación estimados
Población económicamente activa, ocupada y desocupada según nivel educativo logrado y sexo.
Total Nacional 
2018</t>
  </si>
  <si>
    <t>* La categoría "no informa" contiene los trabajadores sin remuneración</t>
  </si>
  <si>
    <t>Trabajadores y operarios no agrícolas</t>
  </si>
  <si>
    <t>Actualizado a: 27 de diciembre de 2019</t>
  </si>
</sst>
</file>

<file path=xl/styles.xml><?xml version="1.0" encoding="utf-8"?>
<styleSheet xmlns="http://schemas.openxmlformats.org/spreadsheetml/2006/main">
  <numFmts count="6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_-* #,##0\ &quot;Pts&quot;_-;\-* #,##0\ &quot;Pts&quot;_-;_-* &quot;-&quot;\ &quot;Pts&quot;_-;_-@_-"/>
    <numFmt numFmtId="195" formatCode="_-* #,##0\ _P_t_s_-;\-* #,##0\ _P_t_s_-;_-* &quot;-&quot;\ _P_t_s_-;_-@_-"/>
    <numFmt numFmtId="196" formatCode="_-* #,##0.00\ &quot;Pts&quot;_-;\-* #,##0.00\ &quot;Pts&quot;_-;_-* &quot;-&quot;??\ &quot;Pts&quot;_-;_-@_-"/>
    <numFmt numFmtId="197" formatCode="_-* #,##0.00\ _P_t_s_-;\-* #,##0.00\ _P_t_s_-;_-* &quot;-&quot;??\ _P_t_s_-;_-@_-"/>
    <numFmt numFmtId="198" formatCode="0.0"/>
    <numFmt numFmtId="199" formatCode="_-* #,##0.00\ [$€]_-;\-* #,##0.00\ [$€]_-;_-* &quot;-&quot;??\ [$€]_-;_-@_-"/>
    <numFmt numFmtId="200" formatCode="#,##0.0"/>
    <numFmt numFmtId="201" formatCode="0.0000000"/>
    <numFmt numFmtId="202" formatCode="0.000000"/>
    <numFmt numFmtId="203" formatCode="0.00000"/>
    <numFmt numFmtId="204" formatCode="0.0000"/>
    <numFmt numFmtId="205" formatCode="0.000"/>
    <numFmt numFmtId="206" formatCode="0.0%"/>
    <numFmt numFmtId="207" formatCode="&quot;Sí&quot;;&quot;Sí&quot;;&quot;No&quot;"/>
    <numFmt numFmtId="208" formatCode="&quot;Verdadero&quot;;&quot;Verdadero&quot;;&quot;Falso&quot;"/>
    <numFmt numFmtId="209" formatCode="&quot;Activado&quot;;&quot;Activado&quot;;&quot;Desactivado&quot;"/>
    <numFmt numFmtId="210" formatCode="[$€-2]\ #,##0.00_);[Red]\([$€-2]\ #,##0.00\)"/>
    <numFmt numFmtId="211" formatCode="[$-C0A]dddd\,\ dd&quot; de &quot;mmmm&quot; de &quot;yyyy"/>
    <numFmt numFmtId="212" formatCode="0.000%"/>
    <numFmt numFmtId="213" formatCode="_ * #,##0_ ;_ * \-#,##0_ ;_ * &quot;-&quot;??_ ;_ @_ "/>
    <numFmt numFmtId="214" formatCode="#,##0.000"/>
    <numFmt numFmtId="215" formatCode="#,##0.0000"/>
    <numFmt numFmtId="216" formatCode="#,##0.00000"/>
    <numFmt numFmtId="217" formatCode="#,##0.000000"/>
    <numFmt numFmtId="218" formatCode="#,##0.0000000"/>
  </numFmts>
  <fonts count="6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sz val="10"/>
      <name val="Segoe UI"/>
      <family val="2"/>
    </font>
    <font>
      <b/>
      <sz val="12"/>
      <name val="Segoe UI"/>
      <family val="2"/>
    </font>
    <font>
      <b/>
      <u val="single"/>
      <sz val="10"/>
      <color indexed="12"/>
      <name val="Segoe UI"/>
      <family val="2"/>
    </font>
    <font>
      <sz val="11"/>
      <name val="Segoe UI"/>
      <family val="2"/>
    </font>
    <font>
      <b/>
      <sz val="10"/>
      <name val="Segoe UI"/>
      <family val="2"/>
    </font>
    <font>
      <sz val="8"/>
      <name val="Segoe UI"/>
      <family val="2"/>
    </font>
    <font>
      <sz val="9"/>
      <name val="Segoe UI"/>
      <family val="2"/>
    </font>
    <font>
      <b/>
      <sz val="9"/>
      <name val="Segoe UI"/>
      <family val="2"/>
    </font>
    <font>
      <b/>
      <sz val="8"/>
      <name val="Segoe UI"/>
      <family val="2"/>
    </font>
    <font>
      <b/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62"/>
      <name val="Segoe UI"/>
      <family val="2"/>
    </font>
    <font>
      <b/>
      <sz val="11"/>
      <color indexed="20"/>
      <name val="Segoe UI"/>
      <family val="2"/>
    </font>
    <font>
      <sz val="11"/>
      <color indexed="20"/>
      <name val="Segoe UI"/>
      <family val="2"/>
    </font>
    <font>
      <sz val="11"/>
      <color indexed="8"/>
      <name val="Segoe UI"/>
      <family val="2"/>
    </font>
    <font>
      <b/>
      <sz val="14"/>
      <color indexed="9"/>
      <name val="Segoe UI"/>
      <family val="2"/>
    </font>
    <font>
      <sz val="9"/>
      <color indexed="8"/>
      <name val="Calibri"/>
      <family val="0"/>
    </font>
    <font>
      <sz val="6"/>
      <color indexed="8"/>
      <name val="Calibri"/>
      <family val="0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sz val="5"/>
      <color indexed="8"/>
      <name val="Calibri"/>
      <family val="0"/>
    </font>
    <font>
      <sz val="8"/>
      <color indexed="8"/>
      <name val="Calibri"/>
      <family val="0"/>
    </font>
    <font>
      <b/>
      <sz val="9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4" tint="-0.24997000396251678"/>
      <name val="Segoe UI"/>
      <family val="2"/>
    </font>
    <font>
      <b/>
      <sz val="11"/>
      <color rgb="FFB6004B"/>
      <name val="Segoe UI"/>
      <family val="2"/>
    </font>
    <font>
      <sz val="11"/>
      <color rgb="FFB6004B"/>
      <name val="Segoe UI"/>
      <family val="2"/>
    </font>
    <font>
      <sz val="11"/>
      <color theme="1"/>
      <name val="Segoe UI"/>
      <family val="2"/>
    </font>
    <font>
      <b/>
      <sz val="14"/>
      <color theme="0"/>
      <name val="Segoe U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B6004B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6" fillId="22" borderId="1" applyNumberFormat="0" applyAlignment="0" applyProtection="0"/>
    <xf numFmtId="0" fontId="47" fillId="23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50" fillId="30" borderId="1" applyNumberFormat="0" applyAlignment="0" applyProtection="0"/>
    <xf numFmtId="199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1" borderId="0" applyNumberFormat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9" fontId="43" fillId="0" borderId="0" applyFont="0" applyFill="0" applyBorder="0" applyAlignment="0" applyProtection="0"/>
    <xf numFmtId="193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52" fillId="32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0" fillId="33" borderId="4" applyNumberFormat="0" applyFont="0" applyAlignment="0" applyProtection="0"/>
    <xf numFmtId="0" fontId="43" fillId="33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53" fillId="21" borderId="5" applyNumberFormat="0" applyAlignment="0" applyProtection="0"/>
    <xf numFmtId="0" fontId="53" fillId="22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49" fillId="0" borderId="8" applyNumberFormat="0" applyFill="0" applyAlignment="0" applyProtection="0"/>
    <xf numFmtId="0" fontId="59" fillId="0" borderId="9" applyNumberFormat="0" applyFill="0" applyAlignment="0" applyProtection="0"/>
  </cellStyleXfs>
  <cellXfs count="179">
    <xf numFmtId="0" fontId="0" fillId="0" borderId="0" xfId="0" applyAlignment="1">
      <alignment/>
    </xf>
    <xf numFmtId="0" fontId="4" fillId="34" borderId="0" xfId="0" applyFont="1" applyFill="1" applyAlignment="1">
      <alignment/>
    </xf>
    <xf numFmtId="0" fontId="60" fillId="34" borderId="10" xfId="0" applyFont="1" applyFill="1" applyBorder="1" applyAlignment="1">
      <alignment/>
    </xf>
    <xf numFmtId="0" fontId="61" fillId="34" borderId="11" xfId="0" applyFont="1" applyFill="1" applyBorder="1" applyAlignment="1">
      <alignment horizontal="right" vertical="center"/>
    </xf>
    <xf numFmtId="0" fontId="6" fillId="34" borderId="0" xfId="48" applyFont="1" applyFill="1" applyBorder="1" applyAlignment="1" applyProtection="1" quotePrefix="1">
      <alignment vertical="center"/>
      <protection/>
    </xf>
    <xf numFmtId="0" fontId="7" fillId="34" borderId="0" xfId="0" applyFont="1" applyFill="1" applyBorder="1" applyAlignment="1">
      <alignment vertical="center"/>
    </xf>
    <xf numFmtId="0" fontId="7" fillId="34" borderId="12" xfId="0" applyFont="1" applyFill="1" applyBorder="1" applyAlignment="1">
      <alignment vertical="center"/>
    </xf>
    <xf numFmtId="0" fontId="7" fillId="34" borderId="0" xfId="0" applyFont="1" applyFill="1" applyAlignment="1">
      <alignment vertical="center"/>
    </xf>
    <xf numFmtId="0" fontId="62" fillId="34" borderId="13" xfId="0" applyFont="1" applyFill="1" applyBorder="1" applyAlignment="1">
      <alignment horizontal="right" vertical="center"/>
    </xf>
    <xf numFmtId="0" fontId="60" fillId="35" borderId="13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4" fillId="35" borderId="14" xfId="0" applyFont="1" applyFill="1" applyBorder="1" applyAlignment="1">
      <alignment/>
    </xf>
    <xf numFmtId="0" fontId="60" fillId="34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60" fillId="34" borderId="0" xfId="0" applyFont="1" applyFill="1" applyAlignment="1">
      <alignment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1" fillId="0" borderId="15" xfId="0" applyFont="1" applyFill="1" applyBorder="1" applyAlignment="1" applyProtection="1">
      <alignment horizontal="center" vertical="center"/>
      <protection/>
    </xf>
    <xf numFmtId="0" fontId="10" fillId="0" borderId="15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10" fillId="0" borderId="18" xfId="0" applyFont="1" applyFill="1" applyBorder="1" applyAlignment="1">
      <alignment/>
    </xf>
    <xf numFmtId="0" fontId="10" fillId="0" borderId="19" xfId="0" applyFont="1" applyFill="1" applyBorder="1" applyAlignment="1">
      <alignment/>
    </xf>
    <xf numFmtId="0" fontId="10" fillId="0" borderId="20" xfId="0" applyFont="1" applyFill="1" applyBorder="1" applyAlignment="1">
      <alignment/>
    </xf>
    <xf numFmtId="0" fontId="10" fillId="0" borderId="0" xfId="0" applyFont="1" applyFill="1" applyBorder="1" applyAlignment="1">
      <alignment vertical="center"/>
    </xf>
    <xf numFmtId="0" fontId="10" fillId="0" borderId="13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4" fillId="0" borderId="0" xfId="0" applyFont="1" applyAlignment="1">
      <alignment/>
    </xf>
    <xf numFmtId="0" fontId="4" fillId="34" borderId="0" xfId="0" applyFont="1" applyFill="1" applyAlignment="1">
      <alignment horizontal="left" vertical="top"/>
    </xf>
    <xf numFmtId="0" fontId="4" fillId="36" borderId="0" xfId="0" applyFont="1" applyFill="1" applyBorder="1" applyAlignment="1">
      <alignment horizontal="center" vertical="top"/>
    </xf>
    <xf numFmtId="0" fontId="6" fillId="34" borderId="19" xfId="48" applyFont="1" applyFill="1" applyBorder="1" applyAlignment="1" applyProtection="1" quotePrefix="1">
      <alignment vertical="center"/>
      <protection/>
    </xf>
    <xf numFmtId="0" fontId="61" fillId="34" borderId="21" xfId="0" applyFont="1" applyFill="1" applyBorder="1" applyAlignment="1">
      <alignment horizontal="right" vertical="center"/>
    </xf>
    <xf numFmtId="0" fontId="7" fillId="34" borderId="16" xfId="0" applyFont="1" applyFill="1" applyBorder="1" applyAlignment="1">
      <alignment vertical="center"/>
    </xf>
    <xf numFmtId="0" fontId="7" fillId="34" borderId="17" xfId="0" applyFont="1" applyFill="1" applyBorder="1" applyAlignment="1">
      <alignment vertical="center"/>
    </xf>
    <xf numFmtId="0" fontId="4" fillId="34" borderId="0" xfId="0" applyFont="1" applyFill="1" applyAlignment="1">
      <alignment horizontal="left" vertical="top"/>
    </xf>
    <xf numFmtId="0" fontId="8" fillId="34" borderId="0" xfId="0" applyFont="1" applyFill="1" applyAlignment="1">
      <alignment horizontal="left" vertical="top"/>
    </xf>
    <xf numFmtId="0" fontId="13" fillId="34" borderId="16" xfId="48" applyFont="1" applyFill="1" applyBorder="1" applyAlignment="1" applyProtection="1" quotePrefix="1">
      <alignment vertical="center"/>
      <protection/>
    </xf>
    <xf numFmtId="0" fontId="11" fillId="0" borderId="21" xfId="0" applyFont="1" applyFill="1" applyBorder="1" applyAlignment="1" applyProtection="1">
      <alignment vertical="center"/>
      <protection/>
    </xf>
    <xf numFmtId="0" fontId="11" fillId="0" borderId="16" xfId="0" applyFont="1" applyFill="1" applyBorder="1" applyAlignment="1" applyProtection="1">
      <alignment vertical="center"/>
      <protection/>
    </xf>
    <xf numFmtId="0" fontId="11" fillId="0" borderId="17" xfId="0" applyFont="1" applyFill="1" applyBorder="1" applyAlignment="1" applyProtection="1">
      <alignment vertical="center"/>
      <protection/>
    </xf>
    <xf numFmtId="198" fontId="10" fillId="0" borderId="22" xfId="0" applyNumberFormat="1" applyFont="1" applyFill="1" applyBorder="1" applyAlignment="1" applyProtection="1">
      <alignment horizontal="left"/>
      <protection/>
    </xf>
    <xf numFmtId="198" fontId="10" fillId="37" borderId="22" xfId="0" applyNumberFormat="1" applyFont="1" applyFill="1" applyBorder="1" applyAlignment="1" applyProtection="1">
      <alignment horizontal="left"/>
      <protection/>
    </xf>
    <xf numFmtId="198" fontId="10" fillId="0" borderId="23" xfId="0" applyNumberFormat="1" applyFont="1" applyFill="1" applyBorder="1" applyAlignment="1" applyProtection="1">
      <alignment horizontal="left"/>
      <protection/>
    </xf>
    <xf numFmtId="198" fontId="10" fillId="0" borderId="24" xfId="0" applyNumberFormat="1" applyFont="1" applyFill="1" applyBorder="1" applyAlignment="1" applyProtection="1">
      <alignment horizontal="left"/>
      <protection/>
    </xf>
    <xf numFmtId="198" fontId="10" fillId="0" borderId="19" xfId="62" applyNumberFormat="1" applyFont="1" applyFill="1" applyBorder="1" applyAlignment="1">
      <alignment horizontal="center"/>
    </xf>
    <xf numFmtId="198" fontId="10" fillId="0" borderId="20" xfId="62" applyNumberFormat="1" applyFont="1" applyFill="1" applyBorder="1" applyAlignment="1">
      <alignment horizontal="center"/>
    </xf>
    <xf numFmtId="198" fontId="10" fillId="37" borderId="0" xfId="62" applyNumberFormat="1" applyFont="1" applyFill="1" applyBorder="1" applyAlignment="1">
      <alignment horizontal="center"/>
    </xf>
    <xf numFmtId="198" fontId="10" fillId="37" borderId="12" xfId="62" applyNumberFormat="1" applyFont="1" applyFill="1" applyBorder="1" applyAlignment="1">
      <alignment horizontal="center"/>
    </xf>
    <xf numFmtId="198" fontId="10" fillId="0" borderId="0" xfId="62" applyNumberFormat="1" applyFont="1" applyFill="1" applyBorder="1" applyAlignment="1">
      <alignment horizontal="center"/>
    </xf>
    <xf numFmtId="198" fontId="10" fillId="0" borderId="12" xfId="62" applyNumberFormat="1" applyFont="1" applyFill="1" applyBorder="1" applyAlignment="1">
      <alignment horizontal="center"/>
    </xf>
    <xf numFmtId="3" fontId="10" fillId="37" borderId="0" xfId="62" applyNumberFormat="1" applyFont="1" applyFill="1" applyBorder="1" applyAlignment="1">
      <alignment horizontal="center"/>
    </xf>
    <xf numFmtId="3" fontId="10" fillId="0" borderId="0" xfId="62" applyNumberFormat="1" applyFont="1" applyFill="1" applyBorder="1" applyAlignment="1">
      <alignment horizontal="center"/>
    </xf>
    <xf numFmtId="3" fontId="10" fillId="0" borderId="10" xfId="62" applyNumberFormat="1" applyFont="1" applyFill="1" applyBorder="1" applyAlignment="1">
      <alignment horizontal="center"/>
    </xf>
    <xf numFmtId="3" fontId="10" fillId="37" borderId="12" xfId="62" applyNumberFormat="1" applyFont="1" applyFill="1" applyBorder="1" applyAlignment="1">
      <alignment horizontal="center"/>
    </xf>
    <xf numFmtId="3" fontId="10" fillId="0" borderId="12" xfId="62" applyNumberFormat="1" applyFont="1" applyFill="1" applyBorder="1" applyAlignment="1">
      <alignment horizontal="center"/>
    </xf>
    <xf numFmtId="3" fontId="10" fillId="0" borderId="14" xfId="62" applyNumberFormat="1" applyFont="1" applyFill="1" applyBorder="1" applyAlignment="1">
      <alignment horizontal="center"/>
    </xf>
    <xf numFmtId="0" fontId="11" fillId="0" borderId="15" xfId="0" applyFont="1" applyFill="1" applyBorder="1" applyAlignment="1" applyProtection="1">
      <alignment horizontal="left" vertical="center"/>
      <protection/>
    </xf>
    <xf numFmtId="198" fontId="11" fillId="0" borderId="23" xfId="0" applyNumberFormat="1" applyFont="1" applyFill="1" applyBorder="1" applyAlignment="1" applyProtection="1">
      <alignment horizontal="left"/>
      <protection/>
    </xf>
    <xf numFmtId="198" fontId="11" fillId="37" borderId="22" xfId="0" applyNumberFormat="1" applyFont="1" applyFill="1" applyBorder="1" applyAlignment="1" applyProtection="1">
      <alignment horizontal="left"/>
      <protection/>
    </xf>
    <xf numFmtId="198" fontId="11" fillId="0" borderId="22" xfId="0" applyNumberFormat="1" applyFont="1" applyFill="1" applyBorder="1" applyAlignment="1" applyProtection="1">
      <alignment horizontal="left"/>
      <protection/>
    </xf>
    <xf numFmtId="3" fontId="10" fillId="0" borderId="19" xfId="62" applyNumberFormat="1" applyFont="1" applyFill="1" applyBorder="1" applyAlignment="1">
      <alignment horizontal="center"/>
    </xf>
    <xf numFmtId="3" fontId="10" fillId="0" borderId="20" xfId="62" applyNumberFormat="1" applyFont="1" applyFill="1" applyBorder="1" applyAlignment="1">
      <alignment horizontal="center"/>
    </xf>
    <xf numFmtId="198" fontId="10" fillId="0" borderId="22" xfId="0" applyNumberFormat="1" applyFont="1" applyFill="1" applyBorder="1" applyAlignment="1" applyProtection="1">
      <alignment horizontal="left"/>
      <protection/>
    </xf>
    <xf numFmtId="198" fontId="10" fillId="37" borderId="22" xfId="0" applyNumberFormat="1" applyFont="1" applyFill="1" applyBorder="1" applyAlignment="1" applyProtection="1">
      <alignment horizontal="left"/>
      <protection/>
    </xf>
    <xf numFmtId="198" fontId="10" fillId="0" borderId="24" xfId="0" applyNumberFormat="1" applyFont="1" applyFill="1" applyBorder="1" applyAlignment="1" applyProtection="1">
      <alignment horizontal="left"/>
      <protection/>
    </xf>
    <xf numFmtId="0" fontId="9" fillId="0" borderId="11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198" fontId="10" fillId="37" borderId="24" xfId="0" applyNumberFormat="1" applyFont="1" applyFill="1" applyBorder="1" applyAlignment="1" applyProtection="1">
      <alignment horizontal="left"/>
      <protection/>
    </xf>
    <xf numFmtId="3" fontId="10" fillId="37" borderId="10" xfId="62" applyNumberFormat="1" applyFont="1" applyFill="1" applyBorder="1" applyAlignment="1">
      <alignment horizontal="center"/>
    </xf>
    <xf numFmtId="3" fontId="10" fillId="37" borderId="14" xfId="62" applyNumberFormat="1" applyFont="1" applyFill="1" applyBorder="1" applyAlignment="1">
      <alignment horizontal="center"/>
    </xf>
    <xf numFmtId="198" fontId="10" fillId="37" borderId="24" xfId="0" applyNumberFormat="1" applyFont="1" applyFill="1" applyBorder="1" applyAlignment="1" applyProtection="1">
      <alignment horizontal="left"/>
      <protection/>
    </xf>
    <xf numFmtId="0" fontId="11" fillId="0" borderId="0" xfId="0" applyFont="1" applyFill="1" applyBorder="1" applyAlignment="1">
      <alignment horizontal="left" vertical="center" wrapText="1"/>
    </xf>
    <xf numFmtId="0" fontId="9" fillId="0" borderId="1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11" fillId="34" borderId="15" xfId="59" applyFont="1" applyFill="1" applyBorder="1" applyAlignment="1">
      <alignment horizontal="center" vertical="center" wrapText="1"/>
      <protection/>
    </xf>
    <xf numFmtId="0" fontId="11" fillId="34" borderId="16" xfId="59" applyFont="1" applyFill="1" applyBorder="1" applyAlignment="1">
      <alignment horizontal="center" vertical="center" wrapText="1"/>
      <protection/>
    </xf>
    <xf numFmtId="0" fontId="11" fillId="36" borderId="17" xfId="59" applyFont="1" applyFill="1" applyBorder="1" applyAlignment="1">
      <alignment horizontal="center" vertical="center" wrapText="1"/>
      <protection/>
    </xf>
    <xf numFmtId="198" fontId="10" fillId="0" borderId="22" xfId="0" applyNumberFormat="1" applyFont="1" applyFill="1" applyBorder="1" applyAlignment="1" applyProtection="1">
      <alignment horizontal="center"/>
      <protection/>
    </xf>
    <xf numFmtId="198" fontId="10" fillId="0" borderId="0" xfId="0" applyNumberFormat="1" applyFont="1" applyFill="1" applyBorder="1" applyAlignment="1" applyProtection="1">
      <alignment horizontal="center" wrapText="1"/>
      <protection/>
    </xf>
    <xf numFmtId="198" fontId="10" fillId="0" borderId="12" xfId="65" applyNumberFormat="1" applyFont="1" applyFill="1" applyBorder="1" applyAlignment="1">
      <alignment wrapText="1"/>
    </xf>
    <xf numFmtId="198" fontId="10" fillId="37" borderId="22" xfId="0" applyNumberFormat="1" applyFont="1" applyFill="1" applyBorder="1" applyAlignment="1" applyProtection="1">
      <alignment horizontal="center"/>
      <protection/>
    </xf>
    <xf numFmtId="198" fontId="10" fillId="37" borderId="0" xfId="0" applyNumberFormat="1" applyFont="1" applyFill="1" applyBorder="1" applyAlignment="1" applyProtection="1">
      <alignment horizontal="center" wrapText="1"/>
      <protection/>
    </xf>
    <xf numFmtId="198" fontId="10" fillId="37" borderId="12" xfId="65" applyNumberFormat="1" applyFont="1" applyFill="1" applyBorder="1" applyAlignment="1">
      <alignment wrapText="1"/>
    </xf>
    <xf numFmtId="198" fontId="10" fillId="0" borderId="24" xfId="0" applyNumberFormat="1" applyFont="1" applyFill="1" applyBorder="1" applyAlignment="1" applyProtection="1">
      <alignment horizontal="center"/>
      <protection/>
    </xf>
    <xf numFmtId="198" fontId="10" fillId="0" borderId="10" xfId="0" applyNumberFormat="1" applyFont="1" applyFill="1" applyBorder="1" applyAlignment="1" applyProtection="1">
      <alignment horizontal="center" wrapText="1"/>
      <protection/>
    </xf>
    <xf numFmtId="198" fontId="10" fillId="0" borderId="14" xfId="65" applyNumberFormat="1" applyFont="1" applyFill="1" applyBorder="1" applyAlignment="1">
      <alignment wrapText="1"/>
    </xf>
    <xf numFmtId="0" fontId="4" fillId="0" borderId="0" xfId="59" applyFont="1" applyFill="1" applyBorder="1" applyAlignment="1">
      <alignment horizontal="left" vertical="center"/>
      <protection/>
    </xf>
    <xf numFmtId="0" fontId="4" fillId="0" borderId="0" xfId="59" applyFont="1" applyFill="1" applyBorder="1" applyAlignment="1">
      <alignment horizontal="left" vertical="center" wrapText="1"/>
      <protection/>
    </xf>
    <xf numFmtId="206" fontId="63" fillId="0" borderId="0" xfId="65" applyNumberFormat="1" applyFont="1" applyBorder="1" applyAlignment="1">
      <alignment horizontal="center" vertical="center" wrapText="1"/>
    </xf>
    <xf numFmtId="0" fontId="63" fillId="0" borderId="0" xfId="58" applyFont="1" applyFill="1">
      <alignment/>
      <protection/>
    </xf>
    <xf numFmtId="0" fontId="63" fillId="0" borderId="0" xfId="58" applyFont="1" applyFill="1" applyAlignment="1">
      <alignment wrapText="1"/>
      <protection/>
    </xf>
    <xf numFmtId="0" fontId="4" fillId="36" borderId="0" xfId="59" applyFont="1" applyFill="1" applyBorder="1" applyAlignment="1">
      <alignment horizontal="left" vertical="center"/>
      <protection/>
    </xf>
    <xf numFmtId="0" fontId="4" fillId="36" borderId="0" xfId="59" applyFont="1" applyFill="1" applyBorder="1" applyAlignment="1">
      <alignment horizontal="left" vertical="center" wrapText="1"/>
      <protection/>
    </xf>
    <xf numFmtId="0" fontId="63" fillId="0" borderId="0" xfId="58" applyFont="1">
      <alignment/>
      <protection/>
    </xf>
    <xf numFmtId="0" fontId="63" fillId="0" borderId="0" xfId="58" applyFont="1" applyAlignment="1">
      <alignment wrapText="1"/>
      <protection/>
    </xf>
    <xf numFmtId="206" fontId="63" fillId="0" borderId="0" xfId="65" applyNumberFormat="1" applyFont="1" applyBorder="1" applyAlignment="1">
      <alignment horizontal="center" wrapText="1"/>
    </xf>
    <xf numFmtId="0" fontId="11" fillId="0" borderId="0" xfId="58" applyFont="1">
      <alignment/>
      <protection/>
    </xf>
    <xf numFmtId="0" fontId="11" fillId="0" borderId="0" xfId="58" applyFont="1" applyAlignment="1">
      <alignment wrapText="1"/>
      <protection/>
    </xf>
    <xf numFmtId="206" fontId="63" fillId="0" borderId="0" xfId="65" applyNumberFormat="1" applyFont="1" applyBorder="1" applyAlignment="1">
      <alignment wrapText="1"/>
    </xf>
    <xf numFmtId="0" fontId="11" fillId="0" borderId="0" xfId="0" applyFont="1" applyFill="1" applyBorder="1" applyAlignment="1">
      <alignment horizontal="left" vertical="center"/>
    </xf>
    <xf numFmtId="3" fontId="10" fillId="0" borderId="18" xfId="62" applyNumberFormat="1" applyFont="1" applyFill="1" applyBorder="1" applyAlignment="1">
      <alignment horizontal="center"/>
    </xf>
    <xf numFmtId="3" fontId="10" fillId="37" borderId="11" xfId="62" applyNumberFormat="1" applyFont="1" applyFill="1" applyBorder="1" applyAlignment="1">
      <alignment horizontal="center"/>
    </xf>
    <xf numFmtId="3" fontId="10" fillId="0" borderId="11" xfId="62" applyNumberFormat="1" applyFont="1" applyFill="1" applyBorder="1" applyAlignment="1">
      <alignment horizontal="center"/>
    </xf>
    <xf numFmtId="3" fontId="10" fillId="0" borderId="13" xfId="62" applyNumberFormat="1" applyFont="1" applyFill="1" applyBorder="1" applyAlignment="1">
      <alignment horizontal="center"/>
    </xf>
    <xf numFmtId="3" fontId="10" fillId="37" borderId="13" xfId="62" applyNumberFormat="1" applyFont="1" applyFill="1" applyBorder="1" applyAlignment="1">
      <alignment horizontal="center"/>
    </xf>
    <xf numFmtId="195" fontId="10" fillId="0" borderId="0" xfId="52" applyFont="1" applyFill="1" applyBorder="1" applyAlignment="1" applyProtection="1">
      <alignment horizontal="center" wrapText="1"/>
      <protection/>
    </xf>
    <xf numFmtId="195" fontId="10" fillId="37" borderId="0" xfId="52" applyFont="1" applyFill="1" applyBorder="1" applyAlignment="1" applyProtection="1">
      <alignment horizontal="center" wrapText="1"/>
      <protection/>
    </xf>
    <xf numFmtId="195" fontId="10" fillId="0" borderId="10" xfId="52" applyFont="1" applyFill="1" applyBorder="1" applyAlignment="1" applyProtection="1">
      <alignment horizontal="center" wrapText="1"/>
      <protection/>
    </xf>
    <xf numFmtId="195" fontId="4" fillId="36" borderId="0" xfId="52" applyFont="1" applyFill="1" applyBorder="1" applyAlignment="1">
      <alignment horizontal="left" vertical="center" wrapText="1"/>
    </xf>
    <xf numFmtId="0" fontId="1" fillId="34" borderId="0" xfId="48" applyFill="1" applyBorder="1" applyAlignment="1" applyProtection="1" quotePrefix="1">
      <alignment vertical="center"/>
      <protection/>
    </xf>
    <xf numFmtId="0" fontId="1" fillId="34" borderId="19" xfId="48" applyFill="1" applyBorder="1" applyAlignment="1" applyProtection="1" quotePrefix="1">
      <alignment vertical="center"/>
      <protection/>
    </xf>
    <xf numFmtId="0" fontId="11" fillId="34" borderId="10" xfId="0" applyFont="1" applyFill="1" applyBorder="1" applyAlignment="1">
      <alignment/>
    </xf>
    <xf numFmtId="0" fontId="11" fillId="38" borderId="15" xfId="0" applyFont="1" applyFill="1" applyBorder="1" applyAlignment="1">
      <alignment/>
    </xf>
    <xf numFmtId="0" fontId="11" fillId="34" borderId="13" xfId="0" applyFont="1" applyFill="1" applyBorder="1" applyAlignment="1">
      <alignment/>
    </xf>
    <xf numFmtId="0" fontId="9" fillId="0" borderId="11" xfId="0" applyFont="1" applyBorder="1" applyAlignment="1">
      <alignment horizontal="left" vertical="center" wrapText="1"/>
    </xf>
    <xf numFmtId="0" fontId="64" fillId="39" borderId="18" xfId="0" applyFont="1" applyFill="1" applyBorder="1" applyAlignment="1">
      <alignment horizontal="center" vertical="center" wrapText="1"/>
    </xf>
    <xf numFmtId="0" fontId="64" fillId="39" borderId="19" xfId="0" applyFont="1" applyFill="1" applyBorder="1" applyAlignment="1">
      <alignment horizontal="center" vertical="center" wrapText="1"/>
    </xf>
    <xf numFmtId="0" fontId="64" fillId="39" borderId="20" xfId="0" applyFont="1" applyFill="1" applyBorder="1" applyAlignment="1">
      <alignment horizontal="center" vertical="center" wrapText="1"/>
    </xf>
    <xf numFmtId="0" fontId="64" fillId="39" borderId="13" xfId="0" applyFont="1" applyFill="1" applyBorder="1" applyAlignment="1">
      <alignment horizontal="center" vertical="center" wrapText="1"/>
    </xf>
    <xf numFmtId="0" fontId="64" fillId="39" borderId="10" xfId="0" applyFont="1" applyFill="1" applyBorder="1" applyAlignment="1">
      <alignment horizontal="center" vertical="center" wrapText="1"/>
    </xf>
    <xf numFmtId="0" fontId="64" fillId="39" borderId="14" xfId="0" applyFont="1" applyFill="1" applyBorder="1" applyAlignment="1">
      <alignment horizontal="center" vertical="center" wrapText="1"/>
    </xf>
    <xf numFmtId="0" fontId="60" fillId="34" borderId="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left" vertical="center" wrapText="1"/>
    </xf>
    <xf numFmtId="0" fontId="9" fillId="34" borderId="14" xfId="0" applyFont="1" applyFill="1" applyBorder="1" applyAlignment="1">
      <alignment horizontal="left" vertical="center" wrapText="1"/>
    </xf>
    <xf numFmtId="0" fontId="5" fillId="35" borderId="18" xfId="0" applyFont="1" applyFill="1" applyBorder="1" applyAlignment="1">
      <alignment horizontal="center" vertical="center" wrapText="1"/>
    </xf>
    <xf numFmtId="0" fontId="5" fillId="35" borderId="19" xfId="0" applyFont="1" applyFill="1" applyBorder="1" applyAlignment="1">
      <alignment horizontal="center" vertical="center" wrapText="1"/>
    </xf>
    <xf numFmtId="0" fontId="5" fillId="35" borderId="20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5" fillId="35" borderId="0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8" fillId="34" borderId="21" xfId="0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 wrapText="1"/>
    </xf>
    <xf numFmtId="0" fontId="8" fillId="34" borderId="17" xfId="0" applyFont="1" applyFill="1" applyBorder="1" applyAlignment="1">
      <alignment horizontal="center" vertical="center" wrapText="1"/>
    </xf>
    <xf numFmtId="0" fontId="1" fillId="34" borderId="0" xfId="48" applyFill="1" applyBorder="1" applyAlignment="1" applyProtection="1" quotePrefix="1">
      <alignment horizontal="left" vertical="center"/>
      <protection/>
    </xf>
    <xf numFmtId="0" fontId="4" fillId="34" borderId="0" xfId="0" applyFont="1" applyFill="1" applyAlignment="1">
      <alignment horizontal="left" vertical="top" wrapText="1"/>
    </xf>
    <xf numFmtId="0" fontId="4" fillId="36" borderId="11" xfId="0" applyFont="1" applyFill="1" applyBorder="1" applyAlignment="1">
      <alignment horizontal="left" vertical="top" wrapText="1"/>
    </xf>
    <xf numFmtId="0" fontId="4" fillId="36" borderId="0" xfId="0" applyFont="1" applyFill="1" applyBorder="1" applyAlignment="1">
      <alignment horizontal="left" vertical="top" wrapText="1"/>
    </xf>
    <xf numFmtId="0" fontId="4" fillId="36" borderId="11" xfId="0" applyFont="1" applyFill="1" applyBorder="1" applyAlignment="1">
      <alignment horizontal="left" vertical="top" wrapText="1"/>
    </xf>
    <xf numFmtId="0" fontId="4" fillId="36" borderId="0" xfId="0" applyFont="1" applyFill="1" applyBorder="1" applyAlignment="1">
      <alignment horizontal="left" vertical="top" wrapText="1"/>
    </xf>
    <xf numFmtId="0" fontId="8" fillId="35" borderId="11" xfId="0" applyFont="1" applyFill="1" applyBorder="1" applyAlignment="1">
      <alignment horizontal="left" vertical="top"/>
    </xf>
    <xf numFmtId="0" fontId="8" fillId="35" borderId="0" xfId="0" applyFont="1" applyFill="1" applyBorder="1" applyAlignment="1">
      <alignment horizontal="left" vertical="top"/>
    </xf>
    <xf numFmtId="0" fontId="4" fillId="36" borderId="0" xfId="0" applyFont="1" applyFill="1" applyBorder="1" applyAlignment="1">
      <alignment horizontal="center" vertical="top"/>
    </xf>
    <xf numFmtId="0" fontId="64" fillId="39" borderId="11" xfId="0" applyFont="1" applyFill="1" applyBorder="1" applyAlignment="1">
      <alignment horizontal="center" vertical="top"/>
    </xf>
    <xf numFmtId="0" fontId="64" fillId="39" borderId="0" xfId="0" applyFont="1" applyFill="1" applyBorder="1" applyAlignment="1">
      <alignment horizontal="center" vertical="top"/>
    </xf>
    <xf numFmtId="0" fontId="8" fillId="36" borderId="11" xfId="0" applyFont="1" applyFill="1" applyBorder="1" applyAlignment="1">
      <alignment horizontal="center" vertical="top" wrapText="1"/>
    </xf>
    <xf numFmtId="0" fontId="8" fillId="36" borderId="0" xfId="0" applyFont="1" applyFill="1" applyBorder="1" applyAlignment="1">
      <alignment horizontal="center" vertical="top" wrapText="1"/>
    </xf>
    <xf numFmtId="0" fontId="64" fillId="39" borderId="0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/>
    </xf>
    <xf numFmtId="0" fontId="11" fillId="37" borderId="13" xfId="0" applyFont="1" applyFill="1" applyBorder="1" applyAlignment="1">
      <alignment horizontal="left" vertical="center" wrapText="1"/>
    </xf>
    <xf numFmtId="0" fontId="11" fillId="37" borderId="10" xfId="0" applyFont="1" applyFill="1" applyBorder="1" applyAlignment="1">
      <alignment horizontal="left" vertical="center" wrapText="1"/>
    </xf>
    <xf numFmtId="0" fontId="11" fillId="37" borderId="14" xfId="0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3" fontId="12" fillId="0" borderId="11" xfId="0" applyNumberFormat="1" applyFont="1" applyFill="1" applyBorder="1" applyAlignment="1" applyProtection="1">
      <alignment horizontal="left" vertical="center"/>
      <protection/>
    </xf>
    <xf numFmtId="3" fontId="12" fillId="0" borderId="0" xfId="0" applyNumberFormat="1" applyFont="1" applyFill="1" applyBorder="1" applyAlignment="1" applyProtection="1">
      <alignment horizontal="left" vertical="center"/>
      <protection/>
    </xf>
    <xf numFmtId="3" fontId="12" fillId="0" borderId="12" xfId="0" applyNumberFormat="1" applyFont="1" applyFill="1" applyBorder="1" applyAlignment="1" applyProtection="1">
      <alignment horizontal="left" vertical="center"/>
      <protection/>
    </xf>
    <xf numFmtId="0" fontId="12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3" fontId="12" fillId="0" borderId="13" xfId="0" applyNumberFormat="1" applyFont="1" applyFill="1" applyBorder="1" applyAlignment="1" applyProtection="1">
      <alignment horizontal="left" vertical="center"/>
      <protection/>
    </xf>
    <xf numFmtId="3" fontId="12" fillId="0" borderId="10" xfId="0" applyNumberFormat="1" applyFont="1" applyFill="1" applyBorder="1" applyAlignment="1" applyProtection="1">
      <alignment horizontal="left" vertical="center"/>
      <protection/>
    </xf>
    <xf numFmtId="3" fontId="12" fillId="0" borderId="14" xfId="0" applyNumberFormat="1" applyFont="1" applyFill="1" applyBorder="1" applyAlignment="1" applyProtection="1">
      <alignment horizontal="left" vertical="center"/>
      <protection/>
    </xf>
    <xf numFmtId="0" fontId="12" fillId="0" borderId="0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álculo 2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Euro 2" xfId="47"/>
    <cellStyle name="Hyperlink" xfId="48"/>
    <cellStyle name="Followed Hyperlink" xfId="49"/>
    <cellStyle name="Incorrecto" xfId="50"/>
    <cellStyle name="Comma" xfId="51"/>
    <cellStyle name="Comma [0]" xfId="52"/>
    <cellStyle name="Millares [0] 2" xfId="53"/>
    <cellStyle name="Millares 2" xfId="54"/>
    <cellStyle name="Currency" xfId="55"/>
    <cellStyle name="Currency [0]" xfId="56"/>
    <cellStyle name="Neutral" xfId="57"/>
    <cellStyle name="Normal 2" xfId="58"/>
    <cellStyle name="Normal 3" xfId="59"/>
    <cellStyle name="Notas" xfId="60"/>
    <cellStyle name="Notas 2" xfId="61"/>
    <cellStyle name="Percent" xfId="62"/>
    <cellStyle name="Porcentaje 2" xfId="63"/>
    <cellStyle name="Porcentaje 3" xfId="64"/>
    <cellStyle name="Porcentaje 5" xfId="65"/>
    <cellStyle name="Salida" xfId="66"/>
    <cellStyle name="Salida 2" xfId="67"/>
    <cellStyle name="Texto de advertencia" xfId="68"/>
    <cellStyle name="Texto explicativo" xfId="69"/>
    <cellStyle name="Título" xfId="70"/>
    <cellStyle name="Título 1" xfId="71"/>
    <cellStyle name="Título 2" xfId="72"/>
    <cellStyle name="Título 3" xfId="73"/>
    <cellStyle name="Total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DDDDD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Relationship Id="rId2" Type="http://schemas.openxmlformats.org/officeDocument/2006/relationships/image" Target="../media/image11.png" /><Relationship Id="rId3" Type="http://schemas.openxmlformats.org/officeDocument/2006/relationships/image" Target="../media/image1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Relationship Id="rId2" Type="http://schemas.openxmlformats.org/officeDocument/2006/relationships/image" Target="../media/image11.png" /><Relationship Id="rId3" Type="http://schemas.openxmlformats.org/officeDocument/2006/relationships/image" Target="../media/image1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Relationship Id="rId2" Type="http://schemas.openxmlformats.org/officeDocument/2006/relationships/image" Target="../media/image11.png" /><Relationship Id="rId3" Type="http://schemas.openxmlformats.org/officeDocument/2006/relationships/image" Target="../media/image1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Relationship Id="rId2" Type="http://schemas.openxmlformats.org/officeDocument/2006/relationships/image" Target="../media/image11.png" /><Relationship Id="rId3" Type="http://schemas.openxmlformats.org/officeDocument/2006/relationships/image" Target="../media/image1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Relationship Id="rId2" Type="http://schemas.openxmlformats.org/officeDocument/2006/relationships/image" Target="../media/image11.png" /><Relationship Id="rId3" Type="http://schemas.openxmlformats.org/officeDocument/2006/relationships/image" Target="../media/image1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Relationship Id="rId2" Type="http://schemas.openxmlformats.org/officeDocument/2006/relationships/image" Target="../media/image11.png" /><Relationship Id="rId3" Type="http://schemas.openxmlformats.org/officeDocument/2006/relationships/image" Target="../media/image1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Relationship Id="rId2" Type="http://schemas.openxmlformats.org/officeDocument/2006/relationships/image" Target="../media/image11.png" /><Relationship Id="rId3" Type="http://schemas.openxmlformats.org/officeDocument/2006/relationships/image" Target="../media/image1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Relationship Id="rId2" Type="http://schemas.openxmlformats.org/officeDocument/2006/relationships/image" Target="../media/image11.png" /><Relationship Id="rId3" Type="http://schemas.openxmlformats.org/officeDocument/2006/relationships/image" Target="../media/image1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Relationship Id="rId2" Type="http://schemas.openxmlformats.org/officeDocument/2006/relationships/image" Target="../media/image11.png" /><Relationship Id="rId3" Type="http://schemas.openxmlformats.org/officeDocument/2006/relationships/image" Target="../media/image1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Relationship Id="rId2" Type="http://schemas.openxmlformats.org/officeDocument/2006/relationships/image" Target="../media/image11.png" /><Relationship Id="rId3" Type="http://schemas.openxmlformats.org/officeDocument/2006/relationships/image" Target="../media/image1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Relationship Id="rId2" Type="http://schemas.openxmlformats.org/officeDocument/2006/relationships/image" Target="../media/image11.png" /><Relationship Id="rId3" Type="http://schemas.openxmlformats.org/officeDocument/2006/relationships/image" Target="../media/image1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Relationship Id="rId2" Type="http://schemas.openxmlformats.org/officeDocument/2006/relationships/image" Target="../media/image11.png" /><Relationship Id="rId3" Type="http://schemas.openxmlformats.org/officeDocument/2006/relationships/image" Target="../media/image1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wmf" /><Relationship Id="rId2" Type="http://schemas.openxmlformats.org/officeDocument/2006/relationships/image" Target="../media/image7.wmf" /><Relationship Id="rId3" Type="http://schemas.openxmlformats.org/officeDocument/2006/relationships/image" Target="../media/image8.wmf" /><Relationship Id="rId4" Type="http://schemas.openxmlformats.org/officeDocument/2006/relationships/image" Target="../media/image9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66675</xdr:rowOff>
    </xdr:from>
    <xdr:to>
      <xdr:col>7</xdr:col>
      <xdr:colOff>9525</xdr:colOff>
      <xdr:row>1</xdr:row>
      <xdr:rowOff>104775</xdr:rowOff>
    </xdr:to>
    <xdr:pic>
      <xdr:nvPicPr>
        <xdr:cNvPr id="1" name="Imagen 2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828675"/>
          <a:ext cx="67532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428625</xdr:colOff>
      <xdr:row>0</xdr:row>
      <xdr:rowOff>219075</xdr:rowOff>
    </xdr:from>
    <xdr:to>
      <xdr:col>1</xdr:col>
      <xdr:colOff>419100</xdr:colOff>
      <xdr:row>0</xdr:row>
      <xdr:rowOff>609600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" y="219075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1143000</xdr:colOff>
      <xdr:row>0</xdr:row>
      <xdr:rowOff>190500</xdr:rowOff>
    </xdr:from>
    <xdr:to>
      <xdr:col>6</xdr:col>
      <xdr:colOff>952500</xdr:colOff>
      <xdr:row>0</xdr:row>
      <xdr:rowOff>619125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29175" y="190500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7</xdr:col>
      <xdr:colOff>19050</xdr:colOff>
      <xdr:row>1</xdr:row>
      <xdr:rowOff>38100</xdr:rowOff>
    </xdr:to>
    <xdr:pic>
      <xdr:nvPicPr>
        <xdr:cNvPr id="1" name="Imagen 5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762000"/>
          <a:ext cx="75057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466725</xdr:colOff>
      <xdr:row>0</xdr:row>
      <xdr:rowOff>180975</xdr:rowOff>
    </xdr:from>
    <xdr:to>
      <xdr:col>0</xdr:col>
      <xdr:colOff>1514475</xdr:colOff>
      <xdr:row>0</xdr:row>
      <xdr:rowOff>609600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180975"/>
          <a:ext cx="10477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276225</xdr:colOff>
      <xdr:row>0</xdr:row>
      <xdr:rowOff>152400</xdr:rowOff>
    </xdr:from>
    <xdr:to>
      <xdr:col>7</xdr:col>
      <xdr:colOff>9525</xdr:colOff>
      <xdr:row>0</xdr:row>
      <xdr:rowOff>619125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62575" y="152400"/>
          <a:ext cx="21336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7</xdr:col>
      <xdr:colOff>19050</xdr:colOff>
      <xdr:row>1</xdr:row>
      <xdr:rowOff>38100</xdr:rowOff>
    </xdr:to>
    <xdr:pic>
      <xdr:nvPicPr>
        <xdr:cNvPr id="1" name="Imagen 5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762000"/>
          <a:ext cx="75057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466725</xdr:colOff>
      <xdr:row>0</xdr:row>
      <xdr:rowOff>180975</xdr:rowOff>
    </xdr:from>
    <xdr:to>
      <xdr:col>0</xdr:col>
      <xdr:colOff>1514475</xdr:colOff>
      <xdr:row>0</xdr:row>
      <xdr:rowOff>609600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180975"/>
          <a:ext cx="10477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276225</xdr:colOff>
      <xdr:row>0</xdr:row>
      <xdr:rowOff>152400</xdr:rowOff>
    </xdr:from>
    <xdr:to>
      <xdr:col>7</xdr:col>
      <xdr:colOff>9525</xdr:colOff>
      <xdr:row>0</xdr:row>
      <xdr:rowOff>619125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62575" y="152400"/>
          <a:ext cx="21336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7</xdr:col>
      <xdr:colOff>19050</xdr:colOff>
      <xdr:row>1</xdr:row>
      <xdr:rowOff>38100</xdr:rowOff>
    </xdr:to>
    <xdr:pic>
      <xdr:nvPicPr>
        <xdr:cNvPr id="1" name="Imagen 5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762000"/>
          <a:ext cx="774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466725</xdr:colOff>
      <xdr:row>0</xdr:row>
      <xdr:rowOff>180975</xdr:rowOff>
    </xdr:from>
    <xdr:to>
      <xdr:col>0</xdr:col>
      <xdr:colOff>1514475</xdr:colOff>
      <xdr:row>0</xdr:row>
      <xdr:rowOff>609600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180975"/>
          <a:ext cx="10477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276225</xdr:colOff>
      <xdr:row>0</xdr:row>
      <xdr:rowOff>152400</xdr:rowOff>
    </xdr:from>
    <xdr:to>
      <xdr:col>7</xdr:col>
      <xdr:colOff>9525</xdr:colOff>
      <xdr:row>0</xdr:row>
      <xdr:rowOff>619125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00700" y="152400"/>
          <a:ext cx="21336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38100</xdr:rowOff>
    </xdr:from>
    <xdr:to>
      <xdr:col>13</xdr:col>
      <xdr:colOff>0</xdr:colOff>
      <xdr:row>2</xdr:row>
      <xdr:rowOff>76200</xdr:rowOff>
    </xdr:to>
    <xdr:pic>
      <xdr:nvPicPr>
        <xdr:cNvPr id="1" name="Imagen 3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990600"/>
          <a:ext cx="80486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419100</xdr:colOff>
      <xdr:row>0</xdr:row>
      <xdr:rowOff>238125</xdr:rowOff>
    </xdr:from>
    <xdr:to>
      <xdr:col>2</xdr:col>
      <xdr:colOff>314325</xdr:colOff>
      <xdr:row>0</xdr:row>
      <xdr:rowOff>714375</xdr:rowOff>
    </xdr:to>
    <xdr:pic>
      <xdr:nvPicPr>
        <xdr:cNvPr id="2" name="Imagen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238125"/>
          <a:ext cx="1133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0</xdr:row>
      <xdr:rowOff>228600</xdr:rowOff>
    </xdr:from>
    <xdr:to>
      <xdr:col>12</xdr:col>
      <xdr:colOff>609600</xdr:colOff>
      <xdr:row>1</xdr:row>
      <xdr:rowOff>9525</xdr:rowOff>
    </xdr:to>
    <xdr:pic>
      <xdr:nvPicPr>
        <xdr:cNvPr id="3" name="Imagen 2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5724525" y="228600"/>
          <a:ext cx="23145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10</xdr:row>
      <xdr:rowOff>104775</xdr:rowOff>
    </xdr:from>
    <xdr:to>
      <xdr:col>12</xdr:col>
      <xdr:colOff>400050</xdr:colOff>
      <xdr:row>28</xdr:row>
      <xdr:rowOff>200025</xdr:rowOff>
    </xdr:to>
    <xdr:grpSp>
      <xdr:nvGrpSpPr>
        <xdr:cNvPr id="4" name="Group 785"/>
        <xdr:cNvGrpSpPr>
          <a:grpSpLocks noChangeAspect="1"/>
        </xdr:cNvGrpSpPr>
      </xdr:nvGrpSpPr>
      <xdr:grpSpPr>
        <a:xfrm>
          <a:off x="104775" y="3000375"/>
          <a:ext cx="7724775" cy="3552825"/>
          <a:chOff x="80" y="364"/>
          <a:chExt cx="628" cy="310"/>
        </a:xfrm>
        <a:solidFill>
          <a:srgbClr val="FFFFFF"/>
        </a:solidFill>
      </xdr:grpSpPr>
      <xdr:sp>
        <xdr:nvSpPr>
          <xdr:cNvPr id="5" name="AutoShape 784"/>
          <xdr:cNvSpPr>
            <a:spLocks noChangeAspect="1"/>
          </xdr:cNvSpPr>
        </xdr:nvSpPr>
        <xdr:spPr>
          <a:xfrm>
            <a:off x="80" y="364"/>
            <a:ext cx="628" cy="31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786"/>
          <xdr:cNvSpPr>
            <a:spLocks/>
          </xdr:cNvSpPr>
        </xdr:nvSpPr>
        <xdr:spPr>
          <a:xfrm>
            <a:off x="681" y="645"/>
            <a:ext cx="1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 </a:t>
            </a:r>
          </a:p>
        </xdr:txBody>
      </xdr:sp>
      <xdr:grpSp>
        <xdr:nvGrpSpPr>
          <xdr:cNvPr id="7" name="Group 875"/>
          <xdr:cNvGrpSpPr>
            <a:grpSpLocks/>
          </xdr:cNvGrpSpPr>
        </xdr:nvGrpSpPr>
        <xdr:grpSpPr>
          <a:xfrm>
            <a:off x="80" y="364"/>
            <a:ext cx="566" cy="280"/>
            <a:chOff x="80" y="364"/>
            <a:chExt cx="566" cy="280"/>
          </a:xfrm>
          <a:solidFill>
            <a:srgbClr val="FFFFFF"/>
          </a:solidFill>
        </xdr:grpSpPr>
        <xdr:sp>
          <xdr:nvSpPr>
            <xdr:cNvPr id="8" name="Rectangle 787"/>
            <xdr:cNvSpPr>
              <a:spLocks/>
            </xdr:cNvSpPr>
          </xdr:nvSpPr>
          <xdr:spPr>
            <a:xfrm>
              <a:off x="80" y="364"/>
              <a:ext cx="1" cy="1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 </a:t>
              </a:r>
            </a:p>
          </xdr:txBody>
        </xdr:sp>
        <xdr:sp>
          <xdr:nvSpPr>
            <xdr:cNvPr id="9" name="Rectangle 788"/>
            <xdr:cNvSpPr>
              <a:spLocks/>
            </xdr:cNvSpPr>
          </xdr:nvSpPr>
          <xdr:spPr>
            <a:xfrm>
              <a:off x="80" y="377"/>
              <a:ext cx="566" cy="34"/>
            </a:xfrm>
            <a:prstGeom prst="rect">
              <a:avLst/>
            </a:prstGeom>
            <a:solidFill>
              <a:srgbClr val="C0C0C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Rectangle 789"/>
            <xdr:cNvSpPr>
              <a:spLocks/>
            </xdr:cNvSpPr>
          </xdr:nvSpPr>
          <xdr:spPr>
            <a:xfrm>
              <a:off x="96" y="411"/>
              <a:ext cx="47" cy="14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</a:rPr>
                <a:t>Bogotá D.C.</a:t>
              </a:r>
            </a:p>
          </xdr:txBody>
        </xdr:sp>
        <xdr:sp>
          <xdr:nvSpPr>
            <xdr:cNvPr id="11" name="Rectangle 790"/>
            <xdr:cNvSpPr>
              <a:spLocks/>
            </xdr:cNvSpPr>
          </xdr:nvSpPr>
          <xdr:spPr>
            <a:xfrm>
              <a:off x="152" y="410"/>
              <a:ext cx="1" cy="1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 </a:t>
              </a:r>
            </a:p>
          </xdr:txBody>
        </xdr:sp>
        <xdr:sp>
          <xdr:nvSpPr>
            <xdr:cNvPr id="12" name="Rectangle 791"/>
            <xdr:cNvSpPr>
              <a:spLocks/>
            </xdr:cNvSpPr>
          </xdr:nvSpPr>
          <xdr:spPr>
            <a:xfrm>
              <a:off x="420" y="411"/>
              <a:ext cx="54" cy="14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</a:rPr>
                <a:t>Villavicencio</a:t>
              </a:r>
            </a:p>
          </xdr:txBody>
        </xdr:sp>
        <xdr:sp>
          <xdr:nvSpPr>
            <xdr:cNvPr id="13" name="Rectangle 792"/>
            <xdr:cNvSpPr>
              <a:spLocks/>
            </xdr:cNvSpPr>
          </xdr:nvSpPr>
          <xdr:spPr>
            <a:xfrm>
              <a:off x="484" y="410"/>
              <a:ext cx="1" cy="1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 </a:t>
              </a:r>
            </a:p>
          </xdr:txBody>
        </xdr:sp>
        <xdr:sp>
          <xdr:nvSpPr>
            <xdr:cNvPr id="14" name="Rectangle 793"/>
            <xdr:cNvSpPr>
              <a:spLocks/>
            </xdr:cNvSpPr>
          </xdr:nvSpPr>
          <xdr:spPr>
            <a:xfrm>
              <a:off x="96" y="433"/>
              <a:ext cx="38" cy="1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</a:rPr>
                <a:t>Medellín </a:t>
              </a:r>
            </a:p>
          </xdr:txBody>
        </xdr:sp>
        <xdr:sp>
          <xdr:nvSpPr>
            <xdr:cNvPr id="15" name="Rectangle 794"/>
            <xdr:cNvSpPr>
              <a:spLocks/>
            </xdr:cNvSpPr>
          </xdr:nvSpPr>
          <xdr:spPr>
            <a:xfrm>
              <a:off x="144" y="433"/>
              <a:ext cx="3" cy="1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</a:rPr>
                <a:t>-</a:t>
              </a:r>
            </a:p>
          </xdr:txBody>
        </xdr:sp>
        <xdr:sp>
          <xdr:nvSpPr>
            <xdr:cNvPr id="16" name="Rectangle 795"/>
            <xdr:cNvSpPr>
              <a:spLocks/>
            </xdr:cNvSpPr>
          </xdr:nvSpPr>
          <xdr:spPr>
            <a:xfrm>
              <a:off x="147" y="427"/>
              <a:ext cx="1" cy="1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</a:rPr>
                <a:t> </a:t>
              </a:r>
            </a:p>
          </xdr:txBody>
        </xdr:sp>
        <xdr:sp>
          <xdr:nvSpPr>
            <xdr:cNvPr id="17" name="Rectangle 796"/>
            <xdr:cNvSpPr>
              <a:spLocks/>
            </xdr:cNvSpPr>
          </xdr:nvSpPr>
          <xdr:spPr>
            <a:xfrm>
              <a:off x="150" y="433"/>
              <a:ext cx="65" cy="1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</a:rPr>
                <a:t>Valle de Aburrá </a:t>
              </a:r>
            </a:p>
          </xdr:txBody>
        </xdr:sp>
        <xdr:sp>
          <xdr:nvSpPr>
            <xdr:cNvPr id="18" name="Rectangle 797"/>
            <xdr:cNvSpPr>
              <a:spLocks/>
            </xdr:cNvSpPr>
          </xdr:nvSpPr>
          <xdr:spPr>
            <a:xfrm>
              <a:off x="226" y="427"/>
              <a:ext cx="1" cy="1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 </a:t>
              </a:r>
            </a:p>
          </xdr:txBody>
        </xdr:sp>
        <xdr:sp>
          <xdr:nvSpPr>
            <xdr:cNvPr id="19" name="Rectangle 798"/>
            <xdr:cNvSpPr>
              <a:spLocks/>
            </xdr:cNvSpPr>
          </xdr:nvSpPr>
          <xdr:spPr>
            <a:xfrm>
              <a:off x="222" y="434"/>
              <a:ext cx="2" cy="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600" b="0" i="0" u="none" baseline="0">
                  <a:solidFill>
                    <a:srgbClr val="000000"/>
                  </a:solidFill>
                </a:rPr>
                <a:t>1</a:t>
              </a:r>
            </a:p>
          </xdr:txBody>
        </xdr:sp>
        <xdr:sp>
          <xdr:nvSpPr>
            <xdr:cNvPr id="20" name="Rectangle 799"/>
            <xdr:cNvSpPr>
              <a:spLocks/>
            </xdr:cNvSpPr>
          </xdr:nvSpPr>
          <xdr:spPr>
            <a:xfrm>
              <a:off x="226" y="425"/>
              <a:ext cx="1" cy="1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 </a:t>
              </a:r>
            </a:p>
          </xdr:txBody>
        </xdr:sp>
        <xdr:sp>
          <xdr:nvSpPr>
            <xdr:cNvPr id="21" name="Rectangle 800"/>
            <xdr:cNvSpPr>
              <a:spLocks/>
            </xdr:cNvSpPr>
          </xdr:nvSpPr>
          <xdr:spPr>
            <a:xfrm>
              <a:off x="420" y="426"/>
              <a:ext cx="28" cy="14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</a:rPr>
                <a:t>Tunja*</a:t>
              </a:r>
            </a:p>
          </xdr:txBody>
        </xdr:sp>
        <xdr:sp>
          <xdr:nvSpPr>
            <xdr:cNvPr id="22" name="Rectangle 801"/>
            <xdr:cNvSpPr>
              <a:spLocks/>
            </xdr:cNvSpPr>
          </xdr:nvSpPr>
          <xdr:spPr>
            <a:xfrm>
              <a:off x="454" y="426"/>
              <a:ext cx="1" cy="1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 </a:t>
              </a:r>
            </a:p>
          </xdr:txBody>
        </xdr:sp>
        <xdr:sp>
          <xdr:nvSpPr>
            <xdr:cNvPr id="23" name="Rectangle 802"/>
            <xdr:cNvSpPr>
              <a:spLocks/>
            </xdr:cNvSpPr>
          </xdr:nvSpPr>
          <xdr:spPr>
            <a:xfrm>
              <a:off x="96" y="449"/>
              <a:ext cx="17" cy="1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</a:rPr>
                <a:t>Cali </a:t>
              </a:r>
            </a:p>
          </xdr:txBody>
        </xdr:sp>
        <xdr:sp>
          <xdr:nvSpPr>
            <xdr:cNvPr id="24" name="Rectangle 803"/>
            <xdr:cNvSpPr>
              <a:spLocks/>
            </xdr:cNvSpPr>
          </xdr:nvSpPr>
          <xdr:spPr>
            <a:xfrm>
              <a:off x="119" y="450"/>
              <a:ext cx="3" cy="14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</a:rPr>
                <a:t>-</a:t>
              </a:r>
            </a:p>
          </xdr:txBody>
        </xdr:sp>
        <xdr:sp>
          <xdr:nvSpPr>
            <xdr:cNvPr id="25" name="Rectangle 804"/>
            <xdr:cNvSpPr>
              <a:spLocks/>
            </xdr:cNvSpPr>
          </xdr:nvSpPr>
          <xdr:spPr>
            <a:xfrm>
              <a:off x="122" y="450"/>
              <a:ext cx="1" cy="14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</a:rPr>
                <a:t> </a:t>
              </a:r>
            </a:p>
          </xdr:txBody>
        </xdr:sp>
        <xdr:sp>
          <xdr:nvSpPr>
            <xdr:cNvPr id="26" name="Rectangle 805"/>
            <xdr:cNvSpPr>
              <a:spLocks/>
            </xdr:cNvSpPr>
          </xdr:nvSpPr>
          <xdr:spPr>
            <a:xfrm>
              <a:off x="125" y="450"/>
              <a:ext cx="29" cy="14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</a:rPr>
                <a:t>Yumbo</a:t>
              </a:r>
            </a:p>
          </xdr:txBody>
        </xdr:sp>
        <xdr:sp>
          <xdr:nvSpPr>
            <xdr:cNvPr id="27" name="Rectangle 806"/>
            <xdr:cNvSpPr>
              <a:spLocks/>
            </xdr:cNvSpPr>
          </xdr:nvSpPr>
          <xdr:spPr>
            <a:xfrm>
              <a:off x="156" y="443"/>
              <a:ext cx="1" cy="1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 </a:t>
              </a:r>
            </a:p>
          </xdr:txBody>
        </xdr:sp>
        <xdr:sp>
          <xdr:nvSpPr>
            <xdr:cNvPr id="28" name="Rectangle 807"/>
            <xdr:cNvSpPr>
              <a:spLocks/>
            </xdr:cNvSpPr>
          </xdr:nvSpPr>
          <xdr:spPr>
            <a:xfrm>
              <a:off x="420" y="450"/>
              <a:ext cx="44" cy="14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</a:rPr>
                <a:t>Florencia*</a:t>
              </a:r>
            </a:p>
          </xdr:txBody>
        </xdr:sp>
        <xdr:sp>
          <xdr:nvSpPr>
            <xdr:cNvPr id="29" name="Rectangle 808"/>
            <xdr:cNvSpPr>
              <a:spLocks/>
            </xdr:cNvSpPr>
          </xdr:nvSpPr>
          <xdr:spPr>
            <a:xfrm>
              <a:off x="470" y="443"/>
              <a:ext cx="1" cy="1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 </a:t>
              </a:r>
            </a:p>
          </xdr:txBody>
        </xdr:sp>
        <xdr:sp>
          <xdr:nvSpPr>
            <xdr:cNvPr id="30" name="Rectangle 809"/>
            <xdr:cNvSpPr>
              <a:spLocks/>
            </xdr:cNvSpPr>
          </xdr:nvSpPr>
          <xdr:spPr>
            <a:xfrm>
              <a:off x="96" y="467"/>
              <a:ext cx="54" cy="1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</a:rPr>
                <a:t>Barranquilla </a:t>
              </a:r>
            </a:p>
          </xdr:txBody>
        </xdr:sp>
        <xdr:sp>
          <xdr:nvSpPr>
            <xdr:cNvPr id="31" name="Rectangle 810"/>
            <xdr:cNvSpPr>
              <a:spLocks/>
            </xdr:cNvSpPr>
          </xdr:nvSpPr>
          <xdr:spPr>
            <a:xfrm>
              <a:off x="159" y="467"/>
              <a:ext cx="3" cy="1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</a:rPr>
                <a:t>-</a:t>
              </a:r>
            </a:p>
          </xdr:txBody>
        </xdr:sp>
        <xdr:sp>
          <xdr:nvSpPr>
            <xdr:cNvPr id="32" name="Rectangle 811"/>
            <xdr:cNvSpPr>
              <a:spLocks/>
            </xdr:cNvSpPr>
          </xdr:nvSpPr>
          <xdr:spPr>
            <a:xfrm>
              <a:off x="162" y="467"/>
              <a:ext cx="1" cy="1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</a:rPr>
                <a:t> </a:t>
              </a:r>
            </a:p>
          </xdr:txBody>
        </xdr:sp>
        <xdr:sp>
          <xdr:nvSpPr>
            <xdr:cNvPr id="33" name="Rectangle 812"/>
            <xdr:cNvSpPr>
              <a:spLocks/>
            </xdr:cNvSpPr>
          </xdr:nvSpPr>
          <xdr:spPr>
            <a:xfrm>
              <a:off x="165" y="467"/>
              <a:ext cx="35" cy="1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</a:rPr>
                <a:t>Soledad</a:t>
              </a:r>
            </a:p>
          </xdr:txBody>
        </xdr:sp>
        <xdr:sp>
          <xdr:nvSpPr>
            <xdr:cNvPr id="34" name="Rectangle 813"/>
            <xdr:cNvSpPr>
              <a:spLocks/>
            </xdr:cNvSpPr>
          </xdr:nvSpPr>
          <xdr:spPr>
            <a:xfrm>
              <a:off x="202" y="467"/>
              <a:ext cx="1" cy="1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 </a:t>
              </a:r>
            </a:p>
          </xdr:txBody>
        </xdr:sp>
        <xdr:sp>
          <xdr:nvSpPr>
            <xdr:cNvPr id="35" name="Rectangle 814"/>
            <xdr:cNvSpPr>
              <a:spLocks/>
            </xdr:cNvSpPr>
          </xdr:nvSpPr>
          <xdr:spPr>
            <a:xfrm>
              <a:off x="420" y="467"/>
              <a:ext cx="40" cy="1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</a:rPr>
                <a:t>Popayán*</a:t>
              </a:r>
            </a:p>
          </xdr:txBody>
        </xdr:sp>
        <xdr:sp>
          <xdr:nvSpPr>
            <xdr:cNvPr id="36" name="Rectangle 815"/>
            <xdr:cNvSpPr>
              <a:spLocks/>
            </xdr:cNvSpPr>
          </xdr:nvSpPr>
          <xdr:spPr>
            <a:xfrm>
              <a:off x="469" y="467"/>
              <a:ext cx="1" cy="1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 </a:t>
              </a:r>
            </a:p>
          </xdr:txBody>
        </xdr:sp>
        <xdr:sp>
          <xdr:nvSpPr>
            <xdr:cNvPr id="37" name="Rectangle 816"/>
            <xdr:cNvSpPr>
              <a:spLocks/>
            </xdr:cNvSpPr>
          </xdr:nvSpPr>
          <xdr:spPr>
            <a:xfrm>
              <a:off x="96" y="484"/>
              <a:ext cx="58" cy="1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</a:rPr>
                <a:t>Bucaramanga </a:t>
              </a:r>
            </a:p>
          </xdr:txBody>
        </xdr:sp>
        <xdr:sp>
          <xdr:nvSpPr>
            <xdr:cNvPr id="38" name="Rectangle 817"/>
            <xdr:cNvSpPr>
              <a:spLocks/>
            </xdr:cNvSpPr>
          </xdr:nvSpPr>
          <xdr:spPr>
            <a:xfrm>
              <a:off x="167" y="484"/>
              <a:ext cx="3" cy="1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</a:rPr>
                <a:t>-</a:t>
              </a:r>
            </a:p>
          </xdr:txBody>
        </xdr:sp>
        <xdr:sp>
          <xdr:nvSpPr>
            <xdr:cNvPr id="39" name="Rectangle 818"/>
            <xdr:cNvSpPr>
              <a:spLocks/>
            </xdr:cNvSpPr>
          </xdr:nvSpPr>
          <xdr:spPr>
            <a:xfrm>
              <a:off x="171" y="484"/>
              <a:ext cx="1" cy="1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</a:rPr>
                <a:t> </a:t>
              </a:r>
            </a:p>
          </xdr:txBody>
        </xdr:sp>
        <xdr:sp>
          <xdr:nvSpPr>
            <xdr:cNvPr id="40" name="Rectangle 819"/>
            <xdr:cNvSpPr>
              <a:spLocks/>
            </xdr:cNvSpPr>
          </xdr:nvSpPr>
          <xdr:spPr>
            <a:xfrm>
              <a:off x="174" y="484"/>
              <a:ext cx="141" cy="1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</a:rPr>
                <a:t>Girón Piedecuesta, Floridablanca</a:t>
              </a:r>
            </a:p>
          </xdr:txBody>
        </xdr:sp>
        <xdr:sp>
          <xdr:nvSpPr>
            <xdr:cNvPr id="41" name="Rectangle 820"/>
            <xdr:cNvSpPr>
              <a:spLocks/>
            </xdr:cNvSpPr>
          </xdr:nvSpPr>
          <xdr:spPr>
            <a:xfrm>
              <a:off x="330" y="479"/>
              <a:ext cx="1" cy="1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 </a:t>
              </a:r>
            </a:p>
          </xdr:txBody>
        </xdr:sp>
        <xdr:sp>
          <xdr:nvSpPr>
            <xdr:cNvPr id="42" name="Rectangle 821"/>
            <xdr:cNvSpPr>
              <a:spLocks/>
            </xdr:cNvSpPr>
          </xdr:nvSpPr>
          <xdr:spPr>
            <a:xfrm>
              <a:off x="420" y="484"/>
              <a:ext cx="52" cy="1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</a:rPr>
                <a:t>Valledupar*</a:t>
              </a:r>
            </a:p>
          </xdr:txBody>
        </xdr:sp>
        <xdr:sp>
          <xdr:nvSpPr>
            <xdr:cNvPr id="43" name="Rectangle 822"/>
            <xdr:cNvSpPr>
              <a:spLocks/>
            </xdr:cNvSpPr>
          </xdr:nvSpPr>
          <xdr:spPr>
            <a:xfrm>
              <a:off x="479" y="479"/>
              <a:ext cx="1" cy="1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 </a:t>
              </a:r>
            </a:p>
          </xdr:txBody>
        </xdr:sp>
        <xdr:sp>
          <xdr:nvSpPr>
            <xdr:cNvPr id="44" name="Rectangle 823"/>
            <xdr:cNvSpPr>
              <a:spLocks/>
            </xdr:cNvSpPr>
          </xdr:nvSpPr>
          <xdr:spPr>
            <a:xfrm>
              <a:off x="96" y="496"/>
              <a:ext cx="44" cy="1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</a:rPr>
                <a:t>Manizales </a:t>
              </a:r>
            </a:p>
          </xdr:txBody>
        </xdr:sp>
        <xdr:sp>
          <xdr:nvSpPr>
            <xdr:cNvPr id="45" name="Rectangle 824"/>
            <xdr:cNvSpPr>
              <a:spLocks/>
            </xdr:cNvSpPr>
          </xdr:nvSpPr>
          <xdr:spPr>
            <a:xfrm>
              <a:off x="150" y="496"/>
              <a:ext cx="3" cy="1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</a:rPr>
                <a:t>-</a:t>
              </a:r>
            </a:p>
          </xdr:txBody>
        </xdr:sp>
        <xdr:sp>
          <xdr:nvSpPr>
            <xdr:cNvPr id="46" name="Rectangle 825"/>
            <xdr:cNvSpPr>
              <a:spLocks/>
            </xdr:cNvSpPr>
          </xdr:nvSpPr>
          <xdr:spPr>
            <a:xfrm>
              <a:off x="154" y="496"/>
              <a:ext cx="1" cy="1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</a:rPr>
                <a:t> </a:t>
              </a:r>
            </a:p>
          </xdr:txBody>
        </xdr:sp>
        <xdr:sp>
          <xdr:nvSpPr>
            <xdr:cNvPr id="47" name="Rectangle 826"/>
            <xdr:cNvSpPr>
              <a:spLocks/>
            </xdr:cNvSpPr>
          </xdr:nvSpPr>
          <xdr:spPr>
            <a:xfrm>
              <a:off x="156" y="496"/>
              <a:ext cx="46" cy="1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</a:rPr>
                <a:t>Villa María</a:t>
              </a:r>
            </a:p>
          </xdr:txBody>
        </xdr:sp>
        <xdr:sp>
          <xdr:nvSpPr>
            <xdr:cNvPr id="48" name="Rectangle 827"/>
            <xdr:cNvSpPr>
              <a:spLocks/>
            </xdr:cNvSpPr>
          </xdr:nvSpPr>
          <xdr:spPr>
            <a:xfrm>
              <a:off x="206" y="496"/>
              <a:ext cx="1" cy="1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 </a:t>
              </a:r>
            </a:p>
          </xdr:txBody>
        </xdr:sp>
        <xdr:sp>
          <xdr:nvSpPr>
            <xdr:cNvPr id="49" name="Rectangle 828"/>
            <xdr:cNvSpPr>
              <a:spLocks/>
            </xdr:cNvSpPr>
          </xdr:nvSpPr>
          <xdr:spPr>
            <a:xfrm>
              <a:off x="420" y="496"/>
              <a:ext cx="36" cy="1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</a:rPr>
                <a:t>Quibdó*</a:t>
              </a:r>
            </a:p>
          </xdr:txBody>
        </xdr:sp>
        <xdr:sp>
          <xdr:nvSpPr>
            <xdr:cNvPr id="50" name="Rectangle 829"/>
            <xdr:cNvSpPr>
              <a:spLocks/>
            </xdr:cNvSpPr>
          </xdr:nvSpPr>
          <xdr:spPr>
            <a:xfrm>
              <a:off x="464" y="496"/>
              <a:ext cx="1" cy="1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 </a:t>
              </a:r>
            </a:p>
          </xdr:txBody>
        </xdr:sp>
        <xdr:sp>
          <xdr:nvSpPr>
            <xdr:cNvPr id="51" name="Rectangle 830"/>
            <xdr:cNvSpPr>
              <a:spLocks/>
            </xdr:cNvSpPr>
          </xdr:nvSpPr>
          <xdr:spPr>
            <a:xfrm>
              <a:off x="96" y="513"/>
              <a:ext cx="23" cy="1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</a:rPr>
                <a:t>Pasto</a:t>
              </a:r>
            </a:p>
          </xdr:txBody>
        </xdr:sp>
        <xdr:sp>
          <xdr:nvSpPr>
            <xdr:cNvPr id="52" name="Rectangle 831"/>
            <xdr:cNvSpPr>
              <a:spLocks/>
            </xdr:cNvSpPr>
          </xdr:nvSpPr>
          <xdr:spPr>
            <a:xfrm>
              <a:off x="122" y="511"/>
              <a:ext cx="1" cy="1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 </a:t>
              </a:r>
            </a:p>
          </xdr:txBody>
        </xdr:sp>
        <xdr:sp>
          <xdr:nvSpPr>
            <xdr:cNvPr id="53" name="Rectangle 832"/>
            <xdr:cNvSpPr>
              <a:spLocks/>
            </xdr:cNvSpPr>
          </xdr:nvSpPr>
          <xdr:spPr>
            <a:xfrm>
              <a:off x="420" y="513"/>
              <a:ext cx="29" cy="1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</a:rPr>
                <a:t>Neiva*</a:t>
              </a:r>
            </a:p>
          </xdr:txBody>
        </xdr:sp>
        <xdr:sp>
          <xdr:nvSpPr>
            <xdr:cNvPr id="54" name="Rectangle 833"/>
            <xdr:cNvSpPr>
              <a:spLocks/>
            </xdr:cNvSpPr>
          </xdr:nvSpPr>
          <xdr:spPr>
            <a:xfrm>
              <a:off x="454" y="511"/>
              <a:ext cx="1" cy="1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 </a:t>
              </a:r>
            </a:p>
          </xdr:txBody>
        </xdr:sp>
        <xdr:sp>
          <xdr:nvSpPr>
            <xdr:cNvPr id="55" name="Rectangle 834"/>
            <xdr:cNvSpPr>
              <a:spLocks/>
            </xdr:cNvSpPr>
          </xdr:nvSpPr>
          <xdr:spPr>
            <a:xfrm>
              <a:off x="96" y="528"/>
              <a:ext cx="30" cy="1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</a:rPr>
                <a:t>Pereira </a:t>
              </a:r>
            </a:p>
          </xdr:txBody>
        </xdr:sp>
        <xdr:sp>
          <xdr:nvSpPr>
            <xdr:cNvPr id="56" name="Rectangle 835"/>
            <xdr:cNvSpPr>
              <a:spLocks/>
            </xdr:cNvSpPr>
          </xdr:nvSpPr>
          <xdr:spPr>
            <a:xfrm>
              <a:off x="136" y="528"/>
              <a:ext cx="3" cy="1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</a:rPr>
                <a:t>-</a:t>
              </a:r>
            </a:p>
          </xdr:txBody>
        </xdr:sp>
        <xdr:sp>
          <xdr:nvSpPr>
            <xdr:cNvPr id="57" name="Rectangle 836"/>
            <xdr:cNvSpPr>
              <a:spLocks/>
            </xdr:cNvSpPr>
          </xdr:nvSpPr>
          <xdr:spPr>
            <a:xfrm>
              <a:off x="140" y="529"/>
              <a:ext cx="1" cy="14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</a:rPr>
                <a:t> </a:t>
              </a:r>
            </a:p>
          </xdr:txBody>
        </xdr:sp>
        <xdr:sp>
          <xdr:nvSpPr>
            <xdr:cNvPr id="58" name="Rectangle 837"/>
            <xdr:cNvSpPr>
              <a:spLocks/>
            </xdr:cNvSpPr>
          </xdr:nvSpPr>
          <xdr:spPr>
            <a:xfrm>
              <a:off x="142" y="528"/>
              <a:ext cx="118" cy="1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</a:rPr>
                <a:t>Dos Quebradas y La Virginia</a:t>
              </a:r>
            </a:p>
          </xdr:txBody>
        </xdr:sp>
        <xdr:sp>
          <xdr:nvSpPr>
            <xdr:cNvPr id="59" name="Rectangle 838"/>
            <xdr:cNvSpPr>
              <a:spLocks/>
            </xdr:cNvSpPr>
          </xdr:nvSpPr>
          <xdr:spPr>
            <a:xfrm>
              <a:off x="276" y="526"/>
              <a:ext cx="1" cy="1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 </a:t>
              </a:r>
            </a:p>
          </xdr:txBody>
        </xdr:sp>
        <xdr:sp>
          <xdr:nvSpPr>
            <xdr:cNvPr id="60" name="Rectangle 839"/>
            <xdr:cNvSpPr>
              <a:spLocks/>
            </xdr:cNvSpPr>
          </xdr:nvSpPr>
          <xdr:spPr>
            <a:xfrm>
              <a:off x="420" y="528"/>
              <a:ext cx="44" cy="1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</a:rPr>
                <a:t>Riohacha*</a:t>
              </a:r>
            </a:p>
          </xdr:txBody>
        </xdr:sp>
        <xdr:sp>
          <xdr:nvSpPr>
            <xdr:cNvPr id="61" name="Rectangle 840"/>
            <xdr:cNvSpPr>
              <a:spLocks/>
            </xdr:cNvSpPr>
          </xdr:nvSpPr>
          <xdr:spPr>
            <a:xfrm>
              <a:off x="470" y="526"/>
              <a:ext cx="1" cy="1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 </a:t>
              </a:r>
            </a:p>
          </xdr:txBody>
        </xdr:sp>
        <xdr:sp>
          <xdr:nvSpPr>
            <xdr:cNvPr id="62" name="Rectangle 841"/>
            <xdr:cNvSpPr>
              <a:spLocks/>
            </xdr:cNvSpPr>
          </xdr:nvSpPr>
          <xdr:spPr>
            <a:xfrm>
              <a:off x="96" y="543"/>
              <a:ext cx="195" cy="14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Cúcuta, Villa del Rosario, Los Patios y El Zulia</a:t>
              </a:r>
            </a:p>
          </xdr:txBody>
        </xdr:sp>
        <xdr:sp>
          <xdr:nvSpPr>
            <xdr:cNvPr id="63" name="Rectangle 842"/>
            <xdr:cNvSpPr>
              <a:spLocks/>
            </xdr:cNvSpPr>
          </xdr:nvSpPr>
          <xdr:spPr>
            <a:xfrm>
              <a:off x="312" y="542"/>
              <a:ext cx="1" cy="1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</a:rPr>
                <a:t> </a:t>
              </a:r>
            </a:p>
          </xdr:txBody>
        </xdr:sp>
        <xdr:sp>
          <xdr:nvSpPr>
            <xdr:cNvPr id="64" name="Rectangle 843"/>
            <xdr:cNvSpPr>
              <a:spLocks/>
            </xdr:cNvSpPr>
          </xdr:nvSpPr>
          <xdr:spPr>
            <a:xfrm>
              <a:off x="420" y="543"/>
              <a:ext cx="57" cy="14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Santa Marta*</a:t>
              </a:r>
            </a:p>
          </xdr:txBody>
        </xdr:sp>
        <xdr:sp>
          <xdr:nvSpPr>
            <xdr:cNvPr id="65" name="Rectangle 844"/>
            <xdr:cNvSpPr>
              <a:spLocks/>
            </xdr:cNvSpPr>
          </xdr:nvSpPr>
          <xdr:spPr>
            <a:xfrm>
              <a:off x="485" y="542"/>
              <a:ext cx="1" cy="1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</a:rPr>
                <a:t> </a:t>
              </a:r>
            </a:p>
          </xdr:txBody>
        </xdr:sp>
        <xdr:sp>
          <xdr:nvSpPr>
            <xdr:cNvPr id="66" name="Rectangle 845"/>
            <xdr:cNvSpPr>
              <a:spLocks/>
            </xdr:cNvSpPr>
          </xdr:nvSpPr>
          <xdr:spPr>
            <a:xfrm>
              <a:off x="96" y="562"/>
              <a:ext cx="30" cy="1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</a:rPr>
                <a:t>Ibagué</a:t>
              </a:r>
            </a:p>
          </xdr:txBody>
        </xdr:sp>
        <xdr:sp>
          <xdr:nvSpPr>
            <xdr:cNvPr id="67" name="Rectangle 846"/>
            <xdr:cNvSpPr>
              <a:spLocks/>
            </xdr:cNvSpPr>
          </xdr:nvSpPr>
          <xdr:spPr>
            <a:xfrm>
              <a:off x="129" y="558"/>
              <a:ext cx="1" cy="1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 </a:t>
              </a:r>
            </a:p>
          </xdr:txBody>
        </xdr:sp>
        <xdr:sp>
          <xdr:nvSpPr>
            <xdr:cNvPr id="68" name="Rectangle 847"/>
            <xdr:cNvSpPr>
              <a:spLocks/>
            </xdr:cNvSpPr>
          </xdr:nvSpPr>
          <xdr:spPr>
            <a:xfrm>
              <a:off x="420" y="562"/>
              <a:ext cx="40" cy="1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</a:rPr>
                <a:t>Armenia*</a:t>
              </a:r>
            </a:p>
          </xdr:txBody>
        </xdr:sp>
        <xdr:sp>
          <xdr:nvSpPr>
            <xdr:cNvPr id="69" name="Rectangle 848"/>
            <xdr:cNvSpPr>
              <a:spLocks/>
            </xdr:cNvSpPr>
          </xdr:nvSpPr>
          <xdr:spPr>
            <a:xfrm>
              <a:off x="469" y="558"/>
              <a:ext cx="1" cy="1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 </a:t>
              </a:r>
            </a:p>
          </xdr:txBody>
        </xdr:sp>
        <xdr:sp>
          <xdr:nvSpPr>
            <xdr:cNvPr id="70" name="Rectangle 849"/>
            <xdr:cNvSpPr>
              <a:spLocks/>
            </xdr:cNvSpPr>
          </xdr:nvSpPr>
          <xdr:spPr>
            <a:xfrm>
              <a:off x="96" y="580"/>
              <a:ext cx="38" cy="1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</a:rPr>
                <a:t>Montería</a:t>
              </a:r>
            </a:p>
          </xdr:txBody>
        </xdr:sp>
        <xdr:sp>
          <xdr:nvSpPr>
            <xdr:cNvPr id="71" name="Rectangle 850"/>
            <xdr:cNvSpPr>
              <a:spLocks/>
            </xdr:cNvSpPr>
          </xdr:nvSpPr>
          <xdr:spPr>
            <a:xfrm>
              <a:off x="142" y="580"/>
              <a:ext cx="1" cy="1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 </a:t>
              </a:r>
            </a:p>
          </xdr:txBody>
        </xdr:sp>
        <xdr:sp>
          <xdr:nvSpPr>
            <xdr:cNvPr id="72" name="Rectangle 851"/>
            <xdr:cNvSpPr>
              <a:spLocks/>
            </xdr:cNvSpPr>
          </xdr:nvSpPr>
          <xdr:spPr>
            <a:xfrm>
              <a:off x="420" y="580"/>
              <a:ext cx="43" cy="1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</a:rPr>
                <a:t>Sincelejo*</a:t>
              </a:r>
            </a:p>
          </xdr:txBody>
        </xdr:sp>
        <xdr:sp>
          <xdr:nvSpPr>
            <xdr:cNvPr id="73" name="Rectangle 852"/>
            <xdr:cNvSpPr>
              <a:spLocks/>
            </xdr:cNvSpPr>
          </xdr:nvSpPr>
          <xdr:spPr>
            <a:xfrm>
              <a:off x="469" y="580"/>
              <a:ext cx="1" cy="1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 </a:t>
              </a:r>
            </a:p>
          </xdr:txBody>
        </xdr:sp>
        <xdr:sp>
          <xdr:nvSpPr>
            <xdr:cNvPr id="74" name="Rectangle 853"/>
            <xdr:cNvSpPr>
              <a:spLocks/>
            </xdr:cNvSpPr>
          </xdr:nvSpPr>
          <xdr:spPr>
            <a:xfrm>
              <a:off x="96" y="595"/>
              <a:ext cx="43" cy="1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</a:rPr>
                <a:t>Cartagena</a:t>
              </a:r>
            </a:p>
          </xdr:txBody>
        </xdr:sp>
        <xdr:sp>
          <xdr:nvSpPr>
            <xdr:cNvPr id="75" name="Rectangle 854"/>
            <xdr:cNvSpPr>
              <a:spLocks/>
            </xdr:cNvSpPr>
          </xdr:nvSpPr>
          <xdr:spPr>
            <a:xfrm>
              <a:off x="146" y="590"/>
              <a:ext cx="1" cy="1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 </a:t>
              </a:r>
            </a:p>
          </xdr:txBody>
        </xdr:sp>
        <xdr:sp>
          <xdr:nvSpPr>
            <xdr:cNvPr id="76" name="Rectangle 855"/>
            <xdr:cNvSpPr>
              <a:spLocks/>
            </xdr:cNvSpPr>
          </xdr:nvSpPr>
          <xdr:spPr>
            <a:xfrm>
              <a:off x="420" y="595"/>
              <a:ext cx="52" cy="1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</a:rPr>
                <a:t>San Andres*</a:t>
              </a:r>
            </a:p>
          </xdr:txBody>
        </xdr:sp>
        <xdr:sp>
          <xdr:nvSpPr>
            <xdr:cNvPr id="77" name="Rectangle 856"/>
            <xdr:cNvSpPr>
              <a:spLocks/>
            </xdr:cNvSpPr>
          </xdr:nvSpPr>
          <xdr:spPr>
            <a:xfrm>
              <a:off x="480" y="595"/>
              <a:ext cx="1" cy="1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</a:rPr>
                <a:t> </a:t>
              </a:r>
            </a:p>
          </xdr:txBody>
        </xdr:sp>
        <xdr:sp>
          <xdr:nvSpPr>
            <xdr:cNvPr id="78" name="Rectangle 857"/>
            <xdr:cNvSpPr>
              <a:spLocks/>
            </xdr:cNvSpPr>
          </xdr:nvSpPr>
          <xdr:spPr>
            <a:xfrm>
              <a:off x="83" y="614"/>
              <a:ext cx="2" cy="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500" b="0" i="0" u="none" baseline="0">
                  <a:solidFill>
                    <a:srgbClr val="000000"/>
                  </a:solidFill>
                </a:rPr>
                <a:t>1 </a:t>
              </a:r>
            </a:p>
          </xdr:txBody>
        </xdr:sp>
        <xdr:sp>
          <xdr:nvSpPr>
            <xdr:cNvPr id="79" name="Rectangle 858"/>
            <xdr:cNvSpPr>
              <a:spLocks/>
            </xdr:cNvSpPr>
          </xdr:nvSpPr>
          <xdr:spPr>
            <a:xfrm>
              <a:off x="87" y="605"/>
              <a:ext cx="1" cy="1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 </a:t>
              </a:r>
            </a:p>
          </xdr:txBody>
        </xdr:sp>
        <xdr:sp>
          <xdr:nvSpPr>
            <xdr:cNvPr id="80" name="Rectangle 859"/>
            <xdr:cNvSpPr>
              <a:spLocks/>
            </xdr:cNvSpPr>
          </xdr:nvSpPr>
          <xdr:spPr>
            <a:xfrm>
              <a:off x="87" y="615"/>
              <a:ext cx="315" cy="1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800" b="0" i="0" u="none" baseline="0">
                  <a:solidFill>
                    <a:srgbClr val="000000"/>
                  </a:solidFill>
                </a:rPr>
                <a:t>Caldas, La Estrella, Sabaneta, Itagüí, Envigado, Bello, Copacabana, Girardota y Barbosa</a:t>
              </a:r>
            </a:p>
          </xdr:txBody>
        </xdr:sp>
        <xdr:sp>
          <xdr:nvSpPr>
            <xdr:cNvPr id="81" name="Rectangle 860"/>
            <xdr:cNvSpPr>
              <a:spLocks/>
            </xdr:cNvSpPr>
          </xdr:nvSpPr>
          <xdr:spPr>
            <a:xfrm>
              <a:off x="414" y="609"/>
              <a:ext cx="1" cy="1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 </a:t>
              </a:r>
            </a:p>
          </xdr:txBody>
        </xdr:sp>
        <xdr:sp>
          <xdr:nvSpPr>
            <xdr:cNvPr id="82" name="Rectangle 861"/>
            <xdr:cNvSpPr>
              <a:spLocks/>
            </xdr:cNvSpPr>
          </xdr:nvSpPr>
          <xdr:spPr>
            <a:xfrm>
              <a:off x="82" y="631"/>
              <a:ext cx="76" cy="1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800" b="0" i="0" u="none" baseline="0">
                  <a:solidFill>
                    <a:srgbClr val="000000"/>
                  </a:solidFill>
                </a:rPr>
                <a:t>*11 nuevas ciudades</a:t>
              </a:r>
            </a:p>
          </xdr:txBody>
        </xdr:sp>
        <xdr:sp>
          <xdr:nvSpPr>
            <xdr:cNvPr id="83" name="Rectangle 862"/>
            <xdr:cNvSpPr>
              <a:spLocks/>
            </xdr:cNvSpPr>
          </xdr:nvSpPr>
          <xdr:spPr>
            <a:xfrm>
              <a:off x="176" y="627"/>
              <a:ext cx="1" cy="1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 </a:t>
              </a:r>
            </a:p>
          </xdr:txBody>
        </xdr:sp>
        <xdr:sp>
          <xdr:nvSpPr>
            <xdr:cNvPr id="84" name="Rectangle 863"/>
            <xdr:cNvSpPr>
              <a:spLocks/>
            </xdr:cNvSpPr>
          </xdr:nvSpPr>
          <xdr:spPr>
            <a:xfrm>
              <a:off x="249" y="383"/>
              <a:ext cx="135" cy="1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900" b="1" i="0" u="none" baseline="0">
                  <a:solidFill>
                    <a:srgbClr val="000000"/>
                  </a:solidFill>
                </a:rPr>
                <a:t>24 ciudades y áreas metropolitanas</a:t>
              </a:r>
            </a:p>
          </xdr:txBody>
        </xdr:sp>
        <xdr:sp>
          <xdr:nvSpPr>
            <xdr:cNvPr id="85" name="Rectangle 864"/>
            <xdr:cNvSpPr>
              <a:spLocks/>
            </xdr:cNvSpPr>
          </xdr:nvSpPr>
          <xdr:spPr>
            <a:xfrm>
              <a:off x="420" y="383"/>
              <a:ext cx="1" cy="1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 </a:t>
              </a:r>
            </a:p>
          </xdr:txBody>
        </xdr:sp>
        <xdr:sp>
          <xdr:nvSpPr>
            <xdr:cNvPr id="86" name="Line 865"/>
            <xdr:cNvSpPr>
              <a:spLocks/>
            </xdr:cNvSpPr>
          </xdr:nvSpPr>
          <xdr:spPr>
            <a:xfrm>
              <a:off x="80" y="378"/>
              <a:ext cx="0" cy="23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7" name="Rectangle 866"/>
            <xdr:cNvSpPr>
              <a:spLocks/>
            </xdr:cNvSpPr>
          </xdr:nvSpPr>
          <xdr:spPr>
            <a:xfrm>
              <a:off x="80" y="378"/>
              <a:ext cx="1" cy="233"/>
            </a:xfrm>
            <a:prstGeom prst="rect">
              <a:avLst/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8" name="Line 867"/>
            <xdr:cNvSpPr>
              <a:spLocks/>
            </xdr:cNvSpPr>
          </xdr:nvSpPr>
          <xdr:spPr>
            <a:xfrm>
              <a:off x="645" y="379"/>
              <a:ext cx="0" cy="23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9" name="Rectangle 868"/>
            <xdr:cNvSpPr>
              <a:spLocks/>
            </xdr:cNvSpPr>
          </xdr:nvSpPr>
          <xdr:spPr>
            <a:xfrm>
              <a:off x="645" y="379"/>
              <a:ext cx="1" cy="232"/>
            </a:xfrm>
            <a:prstGeom prst="rect">
              <a:avLst/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0" name="Line 869"/>
            <xdr:cNvSpPr>
              <a:spLocks/>
            </xdr:cNvSpPr>
          </xdr:nvSpPr>
          <xdr:spPr>
            <a:xfrm>
              <a:off x="81" y="378"/>
              <a:ext cx="56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1" name="Rectangle 870"/>
            <xdr:cNvSpPr>
              <a:spLocks/>
            </xdr:cNvSpPr>
          </xdr:nvSpPr>
          <xdr:spPr>
            <a:xfrm>
              <a:off x="81" y="378"/>
              <a:ext cx="565" cy="1"/>
            </a:xfrm>
            <a:prstGeom prst="rect">
              <a:avLst/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2" name="Line 871"/>
            <xdr:cNvSpPr>
              <a:spLocks/>
            </xdr:cNvSpPr>
          </xdr:nvSpPr>
          <xdr:spPr>
            <a:xfrm>
              <a:off x="81" y="411"/>
              <a:ext cx="56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3" name="Rectangle 872"/>
            <xdr:cNvSpPr>
              <a:spLocks/>
            </xdr:cNvSpPr>
          </xdr:nvSpPr>
          <xdr:spPr>
            <a:xfrm>
              <a:off x="81" y="411"/>
              <a:ext cx="565" cy="1"/>
            </a:xfrm>
            <a:prstGeom prst="rect">
              <a:avLst/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4" name="Line 873"/>
            <xdr:cNvSpPr>
              <a:spLocks/>
            </xdr:cNvSpPr>
          </xdr:nvSpPr>
          <xdr:spPr>
            <a:xfrm>
              <a:off x="81" y="610"/>
              <a:ext cx="56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5" name="Rectangle 874"/>
            <xdr:cNvSpPr>
              <a:spLocks/>
            </xdr:cNvSpPr>
          </xdr:nvSpPr>
          <xdr:spPr>
            <a:xfrm>
              <a:off x="81" y="610"/>
              <a:ext cx="565" cy="1"/>
            </a:xfrm>
            <a:prstGeom prst="rect">
              <a:avLst/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7</xdr:col>
      <xdr:colOff>19050</xdr:colOff>
      <xdr:row>1</xdr:row>
      <xdr:rowOff>38100</xdr:rowOff>
    </xdr:to>
    <xdr:pic>
      <xdr:nvPicPr>
        <xdr:cNvPr id="1" name="Imagen 5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762000"/>
          <a:ext cx="66579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466725</xdr:colOff>
      <xdr:row>0</xdr:row>
      <xdr:rowOff>180975</xdr:rowOff>
    </xdr:from>
    <xdr:to>
      <xdr:col>0</xdr:col>
      <xdr:colOff>1514475</xdr:colOff>
      <xdr:row>0</xdr:row>
      <xdr:rowOff>609600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180975"/>
          <a:ext cx="10477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276225</xdr:colOff>
      <xdr:row>0</xdr:row>
      <xdr:rowOff>152400</xdr:rowOff>
    </xdr:from>
    <xdr:to>
      <xdr:col>7</xdr:col>
      <xdr:colOff>9525</xdr:colOff>
      <xdr:row>0</xdr:row>
      <xdr:rowOff>619125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14850" y="152400"/>
          <a:ext cx="21336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7</xdr:col>
      <xdr:colOff>19050</xdr:colOff>
      <xdr:row>1</xdr:row>
      <xdr:rowOff>38100</xdr:rowOff>
    </xdr:to>
    <xdr:pic>
      <xdr:nvPicPr>
        <xdr:cNvPr id="1" name="Imagen 5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762000"/>
          <a:ext cx="68389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466725</xdr:colOff>
      <xdr:row>0</xdr:row>
      <xdr:rowOff>180975</xdr:rowOff>
    </xdr:from>
    <xdr:to>
      <xdr:col>0</xdr:col>
      <xdr:colOff>1514475</xdr:colOff>
      <xdr:row>0</xdr:row>
      <xdr:rowOff>609600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180975"/>
          <a:ext cx="10477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276225</xdr:colOff>
      <xdr:row>0</xdr:row>
      <xdr:rowOff>152400</xdr:rowOff>
    </xdr:from>
    <xdr:to>
      <xdr:col>7</xdr:col>
      <xdr:colOff>9525</xdr:colOff>
      <xdr:row>0</xdr:row>
      <xdr:rowOff>619125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95825" y="152400"/>
          <a:ext cx="21336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7</xdr:col>
      <xdr:colOff>19050</xdr:colOff>
      <xdr:row>1</xdr:row>
      <xdr:rowOff>38100</xdr:rowOff>
    </xdr:to>
    <xdr:pic>
      <xdr:nvPicPr>
        <xdr:cNvPr id="1" name="Imagen 5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762000"/>
          <a:ext cx="6896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466725</xdr:colOff>
      <xdr:row>0</xdr:row>
      <xdr:rowOff>180975</xdr:rowOff>
    </xdr:from>
    <xdr:to>
      <xdr:col>0</xdr:col>
      <xdr:colOff>1514475</xdr:colOff>
      <xdr:row>0</xdr:row>
      <xdr:rowOff>609600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180975"/>
          <a:ext cx="10477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276225</xdr:colOff>
      <xdr:row>0</xdr:row>
      <xdr:rowOff>152400</xdr:rowOff>
    </xdr:from>
    <xdr:to>
      <xdr:col>7</xdr:col>
      <xdr:colOff>9525</xdr:colOff>
      <xdr:row>0</xdr:row>
      <xdr:rowOff>619125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52975" y="152400"/>
          <a:ext cx="21336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7</xdr:col>
      <xdr:colOff>19050</xdr:colOff>
      <xdr:row>1</xdr:row>
      <xdr:rowOff>38100</xdr:rowOff>
    </xdr:to>
    <xdr:pic>
      <xdr:nvPicPr>
        <xdr:cNvPr id="1" name="Imagen 5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762000"/>
          <a:ext cx="6896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466725</xdr:colOff>
      <xdr:row>0</xdr:row>
      <xdr:rowOff>180975</xdr:rowOff>
    </xdr:from>
    <xdr:to>
      <xdr:col>0</xdr:col>
      <xdr:colOff>1514475</xdr:colOff>
      <xdr:row>0</xdr:row>
      <xdr:rowOff>609600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180975"/>
          <a:ext cx="10477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276225</xdr:colOff>
      <xdr:row>0</xdr:row>
      <xdr:rowOff>152400</xdr:rowOff>
    </xdr:from>
    <xdr:to>
      <xdr:col>7</xdr:col>
      <xdr:colOff>9525</xdr:colOff>
      <xdr:row>0</xdr:row>
      <xdr:rowOff>619125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52975" y="152400"/>
          <a:ext cx="21336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7</xdr:col>
      <xdr:colOff>19050</xdr:colOff>
      <xdr:row>1</xdr:row>
      <xdr:rowOff>38100</xdr:rowOff>
    </xdr:to>
    <xdr:pic>
      <xdr:nvPicPr>
        <xdr:cNvPr id="1" name="Imagen 5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762000"/>
          <a:ext cx="70389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466725</xdr:colOff>
      <xdr:row>0</xdr:row>
      <xdr:rowOff>180975</xdr:rowOff>
    </xdr:from>
    <xdr:to>
      <xdr:col>0</xdr:col>
      <xdr:colOff>1514475</xdr:colOff>
      <xdr:row>0</xdr:row>
      <xdr:rowOff>609600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180975"/>
          <a:ext cx="10477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276225</xdr:colOff>
      <xdr:row>0</xdr:row>
      <xdr:rowOff>152400</xdr:rowOff>
    </xdr:from>
    <xdr:to>
      <xdr:col>7</xdr:col>
      <xdr:colOff>9525</xdr:colOff>
      <xdr:row>0</xdr:row>
      <xdr:rowOff>619125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95850" y="152400"/>
          <a:ext cx="21336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7</xdr:col>
      <xdr:colOff>19050</xdr:colOff>
      <xdr:row>1</xdr:row>
      <xdr:rowOff>38100</xdr:rowOff>
    </xdr:to>
    <xdr:pic>
      <xdr:nvPicPr>
        <xdr:cNvPr id="1" name="Imagen 5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762000"/>
          <a:ext cx="72294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466725</xdr:colOff>
      <xdr:row>0</xdr:row>
      <xdr:rowOff>180975</xdr:rowOff>
    </xdr:from>
    <xdr:to>
      <xdr:col>0</xdr:col>
      <xdr:colOff>1514475</xdr:colOff>
      <xdr:row>0</xdr:row>
      <xdr:rowOff>609600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180975"/>
          <a:ext cx="10477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276225</xdr:colOff>
      <xdr:row>0</xdr:row>
      <xdr:rowOff>152400</xdr:rowOff>
    </xdr:from>
    <xdr:to>
      <xdr:col>7</xdr:col>
      <xdr:colOff>9525</xdr:colOff>
      <xdr:row>0</xdr:row>
      <xdr:rowOff>619125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86350" y="152400"/>
          <a:ext cx="21336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7</xdr:col>
      <xdr:colOff>19050</xdr:colOff>
      <xdr:row>1</xdr:row>
      <xdr:rowOff>38100</xdr:rowOff>
    </xdr:to>
    <xdr:pic>
      <xdr:nvPicPr>
        <xdr:cNvPr id="1" name="Imagen 5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762000"/>
          <a:ext cx="75057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466725</xdr:colOff>
      <xdr:row>0</xdr:row>
      <xdr:rowOff>180975</xdr:rowOff>
    </xdr:from>
    <xdr:to>
      <xdr:col>0</xdr:col>
      <xdr:colOff>1514475</xdr:colOff>
      <xdr:row>0</xdr:row>
      <xdr:rowOff>609600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180975"/>
          <a:ext cx="10477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276225</xdr:colOff>
      <xdr:row>0</xdr:row>
      <xdr:rowOff>152400</xdr:rowOff>
    </xdr:from>
    <xdr:to>
      <xdr:col>7</xdr:col>
      <xdr:colOff>9525</xdr:colOff>
      <xdr:row>0</xdr:row>
      <xdr:rowOff>619125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62575" y="152400"/>
          <a:ext cx="21336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31"/>
  <sheetViews>
    <sheetView zoomScalePageLayoutView="0" workbookViewId="0" topLeftCell="A19">
      <selection activeCell="H5" sqref="H5"/>
    </sheetView>
  </sheetViews>
  <sheetFormatPr defaultColWidth="11.421875" defaultRowHeight="12.75"/>
  <cols>
    <col min="1" max="1" width="14.421875" style="14" customWidth="1"/>
    <col min="2" max="2" width="12.00390625" style="1" customWidth="1"/>
    <col min="3" max="4" width="14.421875" style="1" customWidth="1"/>
    <col min="5" max="5" width="17.421875" style="1" customWidth="1"/>
    <col min="6" max="8" width="14.421875" style="1" customWidth="1"/>
    <col min="9" max="16384" width="11.421875" style="1" customWidth="1"/>
  </cols>
  <sheetData>
    <row r="1" spans="1:7" ht="60" customHeight="1">
      <c r="A1" s="127"/>
      <c r="B1" s="127"/>
      <c r="C1" s="127"/>
      <c r="D1" s="127"/>
      <c r="E1" s="127"/>
      <c r="F1" s="127"/>
      <c r="G1" s="127"/>
    </row>
    <row r="2" spans="1:7" ht="15" customHeight="1">
      <c r="A2" s="2"/>
      <c r="B2" s="2"/>
      <c r="C2" s="2"/>
      <c r="D2" s="2"/>
      <c r="E2" s="2"/>
      <c r="F2" s="2"/>
      <c r="G2" s="2"/>
    </row>
    <row r="3" spans="1:7" ht="21.75" customHeight="1">
      <c r="A3" s="121" t="s">
        <v>4</v>
      </c>
      <c r="B3" s="122"/>
      <c r="C3" s="122"/>
      <c r="D3" s="122"/>
      <c r="E3" s="122"/>
      <c r="F3" s="122"/>
      <c r="G3" s="123"/>
    </row>
    <row r="4" spans="1:7" ht="12" customHeight="1">
      <c r="A4" s="124"/>
      <c r="B4" s="125"/>
      <c r="C4" s="125"/>
      <c r="D4" s="125"/>
      <c r="E4" s="125"/>
      <c r="F4" s="125"/>
      <c r="G4" s="126"/>
    </row>
    <row r="5" spans="1:7" ht="14.25">
      <c r="A5" s="130" t="s">
        <v>5</v>
      </c>
      <c r="B5" s="131"/>
      <c r="C5" s="131"/>
      <c r="D5" s="131"/>
      <c r="E5" s="131"/>
      <c r="F5" s="131"/>
      <c r="G5" s="132"/>
    </row>
    <row r="6" spans="1:7" ht="15" customHeight="1">
      <c r="A6" s="133"/>
      <c r="B6" s="134"/>
      <c r="C6" s="134"/>
      <c r="D6" s="134"/>
      <c r="E6" s="134"/>
      <c r="F6" s="134"/>
      <c r="G6" s="135"/>
    </row>
    <row r="7" spans="1:7" ht="14.25">
      <c r="A7" s="133"/>
      <c r="B7" s="134"/>
      <c r="C7" s="134"/>
      <c r="D7" s="134"/>
      <c r="E7" s="134"/>
      <c r="F7" s="134"/>
      <c r="G7" s="135"/>
    </row>
    <row r="8" spans="1:7" s="7" customFormat="1" ht="27" customHeight="1">
      <c r="A8" s="35" t="s">
        <v>1</v>
      </c>
      <c r="B8" s="40" t="s">
        <v>6</v>
      </c>
      <c r="C8" s="36"/>
      <c r="D8" s="36"/>
      <c r="E8" s="36"/>
      <c r="F8" s="36"/>
      <c r="G8" s="37"/>
    </row>
    <row r="9" spans="1:7" s="7" customFormat="1" ht="27" customHeight="1">
      <c r="A9" s="3" t="s">
        <v>3</v>
      </c>
      <c r="B9" s="115" t="s">
        <v>157</v>
      </c>
      <c r="C9" s="4"/>
      <c r="D9" s="5"/>
      <c r="E9" s="5"/>
      <c r="F9" s="5"/>
      <c r="G9" s="6"/>
    </row>
    <row r="10" spans="1:7" s="7" customFormat="1" ht="35.25" customHeight="1">
      <c r="A10" s="8"/>
      <c r="B10" s="128" t="s">
        <v>7</v>
      </c>
      <c r="C10" s="128"/>
      <c r="D10" s="128"/>
      <c r="E10" s="128"/>
      <c r="F10" s="128"/>
      <c r="G10" s="129"/>
    </row>
    <row r="11" spans="1:7" s="7" customFormat="1" ht="27" customHeight="1">
      <c r="A11" s="3" t="s">
        <v>2</v>
      </c>
      <c r="B11" s="116" t="s">
        <v>160</v>
      </c>
      <c r="C11" s="34"/>
      <c r="D11" s="5"/>
      <c r="E11" s="5"/>
      <c r="F11" s="5"/>
      <c r="G11" s="6"/>
    </row>
    <row r="12" spans="1:7" s="7" customFormat="1" ht="27" customHeight="1">
      <c r="A12" s="8"/>
      <c r="B12" s="128" t="s">
        <v>9</v>
      </c>
      <c r="C12" s="128"/>
      <c r="D12" s="128"/>
      <c r="E12" s="128"/>
      <c r="F12" s="128"/>
      <c r="G12" s="129"/>
    </row>
    <row r="13" spans="1:7" s="7" customFormat="1" ht="27" customHeight="1">
      <c r="A13" s="3" t="s">
        <v>8</v>
      </c>
      <c r="B13" s="116" t="s">
        <v>174</v>
      </c>
      <c r="C13" s="34"/>
      <c r="D13" s="5"/>
      <c r="E13" s="5"/>
      <c r="F13" s="5"/>
      <c r="G13" s="6"/>
    </row>
    <row r="14" spans="1:7" s="7" customFormat="1" ht="27" customHeight="1">
      <c r="A14" s="8"/>
      <c r="B14" s="128" t="s">
        <v>10</v>
      </c>
      <c r="C14" s="128"/>
      <c r="D14" s="128"/>
      <c r="E14" s="128"/>
      <c r="F14" s="128"/>
      <c r="G14" s="129"/>
    </row>
    <row r="15" spans="1:7" s="7" customFormat="1" ht="27" customHeight="1">
      <c r="A15" s="3" t="s">
        <v>12</v>
      </c>
      <c r="B15" s="116" t="s">
        <v>175</v>
      </c>
      <c r="C15" s="34"/>
      <c r="D15" s="5"/>
      <c r="E15" s="5"/>
      <c r="F15" s="5"/>
      <c r="G15" s="6"/>
    </row>
    <row r="16" spans="1:7" s="7" customFormat="1" ht="27" customHeight="1">
      <c r="A16" s="8"/>
      <c r="B16" s="128" t="s">
        <v>11</v>
      </c>
      <c r="C16" s="128"/>
      <c r="D16" s="128"/>
      <c r="E16" s="128"/>
      <c r="F16" s="128"/>
      <c r="G16" s="129"/>
    </row>
    <row r="17" spans="1:7" s="7" customFormat="1" ht="27" customHeight="1">
      <c r="A17" s="3" t="s">
        <v>13</v>
      </c>
      <c r="B17" s="116" t="s">
        <v>166</v>
      </c>
      <c r="C17" s="34"/>
      <c r="D17" s="5"/>
      <c r="E17" s="5"/>
      <c r="F17" s="5"/>
      <c r="G17" s="6"/>
    </row>
    <row r="18" spans="1:7" s="7" customFormat="1" ht="27" customHeight="1">
      <c r="A18" s="8"/>
      <c r="B18" s="128" t="s">
        <v>16</v>
      </c>
      <c r="C18" s="128"/>
      <c r="D18" s="128"/>
      <c r="E18" s="128"/>
      <c r="F18" s="128"/>
      <c r="G18" s="129"/>
    </row>
    <row r="19" spans="1:7" s="7" customFormat="1" ht="27" customHeight="1">
      <c r="A19" s="136" t="s">
        <v>17</v>
      </c>
      <c r="B19" s="137"/>
      <c r="C19" s="137"/>
      <c r="D19" s="137"/>
      <c r="E19" s="137"/>
      <c r="F19" s="137"/>
      <c r="G19" s="138"/>
    </row>
    <row r="20" spans="1:7" s="7" customFormat="1" ht="27" customHeight="1">
      <c r="A20" s="3" t="s">
        <v>14</v>
      </c>
      <c r="B20" s="116" t="s">
        <v>176</v>
      </c>
      <c r="C20" s="34"/>
      <c r="D20" s="5"/>
      <c r="E20" s="5"/>
      <c r="F20" s="5"/>
      <c r="G20" s="6"/>
    </row>
    <row r="21" spans="1:7" s="7" customFormat="1" ht="27" customHeight="1">
      <c r="A21" s="8"/>
      <c r="B21" s="128" t="s">
        <v>18</v>
      </c>
      <c r="C21" s="128"/>
      <c r="D21" s="128"/>
      <c r="E21" s="128"/>
      <c r="F21" s="128"/>
      <c r="G21" s="129"/>
    </row>
    <row r="22" spans="1:7" s="7" customFormat="1" ht="27" customHeight="1">
      <c r="A22" s="3" t="s">
        <v>15</v>
      </c>
      <c r="B22" s="116" t="s">
        <v>177</v>
      </c>
      <c r="C22" s="34"/>
      <c r="D22" s="5"/>
      <c r="E22" s="5"/>
      <c r="F22" s="5"/>
      <c r="G22" s="6"/>
    </row>
    <row r="23" spans="1:7" s="7" customFormat="1" ht="27" customHeight="1">
      <c r="A23" s="8"/>
      <c r="B23" s="128" t="s">
        <v>19</v>
      </c>
      <c r="C23" s="128"/>
      <c r="D23" s="128"/>
      <c r="E23" s="128"/>
      <c r="F23" s="128"/>
      <c r="G23" s="129"/>
    </row>
    <row r="24" spans="1:7" s="7" customFormat="1" ht="27" customHeight="1">
      <c r="A24" s="3" t="s">
        <v>23</v>
      </c>
      <c r="B24" s="116" t="s">
        <v>178</v>
      </c>
      <c r="C24" s="34"/>
      <c r="D24" s="5"/>
      <c r="E24" s="5"/>
      <c r="F24" s="5"/>
      <c r="G24" s="6"/>
    </row>
    <row r="25" spans="1:7" s="7" customFormat="1" ht="27" customHeight="1">
      <c r="A25" s="8"/>
      <c r="B25" s="128" t="s">
        <v>20</v>
      </c>
      <c r="C25" s="128"/>
      <c r="D25" s="128"/>
      <c r="E25" s="128"/>
      <c r="F25" s="128"/>
      <c r="G25" s="129"/>
    </row>
    <row r="26" spans="1:7" s="7" customFormat="1" ht="27" customHeight="1">
      <c r="A26" s="3" t="s">
        <v>24</v>
      </c>
      <c r="B26" s="116" t="s">
        <v>179</v>
      </c>
      <c r="C26" s="34"/>
      <c r="D26" s="5"/>
      <c r="E26" s="5"/>
      <c r="F26" s="5"/>
      <c r="G26" s="6"/>
    </row>
    <row r="27" spans="1:7" s="7" customFormat="1" ht="27" customHeight="1">
      <c r="A27" s="8"/>
      <c r="B27" s="128" t="s">
        <v>16</v>
      </c>
      <c r="C27" s="128"/>
      <c r="D27" s="128"/>
      <c r="E27" s="128"/>
      <c r="F27" s="128"/>
      <c r="G27" s="129"/>
    </row>
    <row r="28" spans="1:7" s="7" customFormat="1" ht="27" customHeight="1">
      <c r="A28" s="3" t="s">
        <v>25</v>
      </c>
      <c r="B28" s="139" t="s">
        <v>21</v>
      </c>
      <c r="C28" s="139"/>
      <c r="D28" s="5"/>
      <c r="E28" s="5"/>
      <c r="F28" s="5"/>
      <c r="G28" s="6"/>
    </row>
    <row r="29" spans="1:7" s="7" customFormat="1" ht="27" customHeight="1">
      <c r="A29" s="8"/>
      <c r="B29" s="128" t="s">
        <v>22</v>
      </c>
      <c r="C29" s="128"/>
      <c r="D29" s="128"/>
      <c r="E29" s="128"/>
      <c r="F29" s="128"/>
      <c r="G29" s="129"/>
    </row>
    <row r="30" spans="1:7" ht="14.25">
      <c r="A30" s="9"/>
      <c r="B30" s="10"/>
      <c r="C30" s="10"/>
      <c r="D30" s="10"/>
      <c r="E30" s="10"/>
      <c r="F30" s="10"/>
      <c r="G30" s="11"/>
    </row>
    <row r="31" spans="1:7" ht="14.25">
      <c r="A31" s="12"/>
      <c r="B31" s="13"/>
      <c r="C31" s="13"/>
      <c r="D31" s="13"/>
      <c r="E31" s="13"/>
      <c r="F31" s="13"/>
      <c r="G31" s="13"/>
    </row>
  </sheetData>
  <sheetProtection/>
  <mergeCells count="15">
    <mergeCell ref="B29:G29"/>
    <mergeCell ref="B27:G27"/>
    <mergeCell ref="B25:G25"/>
    <mergeCell ref="B18:G18"/>
    <mergeCell ref="B21:G21"/>
    <mergeCell ref="A5:G7"/>
    <mergeCell ref="B23:G23"/>
    <mergeCell ref="A19:G19"/>
    <mergeCell ref="B28:C28"/>
    <mergeCell ref="A3:G4"/>
    <mergeCell ref="A1:G1"/>
    <mergeCell ref="B10:G10"/>
    <mergeCell ref="B12:G12"/>
    <mergeCell ref="B14:G14"/>
    <mergeCell ref="B16:G16"/>
  </mergeCells>
  <hyperlinks>
    <hyperlink ref="B8" location="'Ficha metodológica'!A1" display="Ficha metodológica"/>
    <hyperlink ref="B9" location="'Ind Asistencia'!A1" display="Población económicamente activa que asiste o no a algún nivel educativo"/>
    <hyperlink ref="B22" location="'nivel CINE 11 oficio'!A1" display="Población ocupada por oficio principal y último nivel educativo logrado según CINE 11"/>
    <hyperlink ref="C9" location="'Item 1'!A1" display="Item 1"/>
    <hyperlink ref="C22" location="Item 2'!A1" display="Item 2"/>
    <hyperlink ref="B20" location="'nivel CINE 11'!A1" display="Ocupados, desocupados e inactivos por sexo y último nivel educativo logrado según CINE 11"/>
    <hyperlink ref="C20" location="Item 2'!A1" display="Item 2"/>
    <hyperlink ref="B17" location="'título ingresos'!A1" display="Población ocupada por rangos de ingresos inputados y último título educativo obtenido"/>
    <hyperlink ref="C17" location="Item 2'!A1" display="Item 2"/>
    <hyperlink ref="B15" location="'título posición'!A1" display="Población ocupada por posición ocupacional y último nivel educativo alcanzado"/>
    <hyperlink ref="C15" location="Item 2'!A1" display="Item 2"/>
    <hyperlink ref="B13" location="'título oficio'!A1" display="Población ocupada por oficio principal y último título obtenido"/>
    <hyperlink ref="C13" location="Item 2'!A1" display="Item 2"/>
    <hyperlink ref="B11" location="'título Obtenido'!A1" display="Ocupados, desocupados e inactivos por sexo y último título obtenido"/>
    <hyperlink ref="C11" location="Item 2'!A1" display="Item 2"/>
    <hyperlink ref="B28" location="Item 2'!A1" display="Item 2"/>
    <hyperlink ref="C28" location="Item 2'!A1" display="Item 2"/>
    <hyperlink ref="B26" location="'nivel CINE 11 ingresos'!A1" display="Población ocupada por rangos de ingresos y último nivel educativo logrado según CINE 11"/>
    <hyperlink ref="C26" location="Item 2'!A1" display="Item 2"/>
    <hyperlink ref="B24" location="'nivel CINE 11 posición'!A1" display="Población ocupada por posición ocupacional y último nivel educativo logrado según CINE 11"/>
    <hyperlink ref="C24" location="Item 2'!A1" display="Item 2"/>
    <hyperlink ref="B28:C28" location="'Errores relativos'!A1" display="Errores relativos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4"/>
  <sheetViews>
    <sheetView showGridLines="0" zoomScale="115" zoomScaleNormal="115" zoomScalePageLayoutView="0" workbookViewId="0" topLeftCell="A58">
      <selection activeCell="H92" sqref="H92"/>
    </sheetView>
  </sheetViews>
  <sheetFormatPr defaultColWidth="11.421875" defaultRowHeight="12.75"/>
  <cols>
    <col min="1" max="1" width="40.28125" style="31" customWidth="1"/>
    <col min="2" max="7" width="12.00390625" style="31" customWidth="1"/>
    <col min="8" max="16384" width="11.421875" style="31" customWidth="1"/>
  </cols>
  <sheetData>
    <row r="1" spans="1:7" s="16" customFormat="1" ht="60" customHeight="1">
      <c r="A1" s="156"/>
      <c r="B1" s="156"/>
      <c r="C1" s="156"/>
      <c r="D1" s="156"/>
      <c r="E1" s="156"/>
      <c r="F1" s="156"/>
      <c r="G1" s="156"/>
    </row>
    <row r="2" spans="1:7" s="16" customFormat="1" ht="8.25" customHeight="1">
      <c r="A2" s="15"/>
      <c r="B2" s="15"/>
      <c r="C2" s="15"/>
      <c r="D2" s="15"/>
      <c r="E2" s="15"/>
      <c r="F2" s="15"/>
      <c r="G2" s="15"/>
    </row>
    <row r="3" spans="1:7" s="16" customFormat="1" ht="13.5" customHeight="1">
      <c r="A3" s="152" t="s">
        <v>76</v>
      </c>
      <c r="B3" s="152"/>
      <c r="C3" s="152"/>
      <c r="D3" s="152"/>
      <c r="E3" s="152"/>
      <c r="F3" s="152"/>
      <c r="G3" s="152"/>
    </row>
    <row r="4" spans="1:7" s="16" customFormat="1" ht="16.5" customHeight="1">
      <c r="A4" s="152"/>
      <c r="B4" s="152"/>
      <c r="C4" s="152"/>
      <c r="D4" s="152"/>
      <c r="E4" s="152"/>
      <c r="F4" s="152"/>
      <c r="G4" s="152"/>
    </row>
    <row r="5" spans="1:7" s="16" customFormat="1" ht="36" customHeight="1">
      <c r="A5" s="157" t="s">
        <v>171</v>
      </c>
      <c r="B5" s="158"/>
      <c r="C5" s="158"/>
      <c r="D5" s="158"/>
      <c r="E5" s="158"/>
      <c r="F5" s="158"/>
      <c r="G5" s="159"/>
    </row>
    <row r="6" spans="1:7" s="16" customFormat="1" ht="12">
      <c r="A6" s="17"/>
      <c r="B6" s="17"/>
      <c r="C6" s="17"/>
      <c r="D6" s="17"/>
      <c r="E6" s="17"/>
      <c r="F6" s="17"/>
      <c r="G6" s="17"/>
    </row>
    <row r="7" spans="1:10" s="16" customFormat="1" ht="12.75" customHeight="1">
      <c r="A7" s="118" t="s">
        <v>77</v>
      </c>
      <c r="B7" s="117"/>
      <c r="C7" s="117"/>
      <c r="D7" s="117"/>
      <c r="E7" s="117"/>
      <c r="F7" s="117"/>
      <c r="G7" s="117"/>
      <c r="H7" s="117"/>
      <c r="I7" s="117"/>
      <c r="J7" s="117"/>
    </row>
    <row r="8" spans="1:10" s="16" customFormat="1" ht="12.75" customHeight="1">
      <c r="A8" s="60" t="s">
        <v>0</v>
      </c>
      <c r="B8" s="41" t="s">
        <v>78</v>
      </c>
      <c r="C8" s="42"/>
      <c r="D8" s="42"/>
      <c r="E8" s="42"/>
      <c r="F8" s="42"/>
      <c r="G8" s="42"/>
      <c r="H8" s="42"/>
      <c r="I8" s="42"/>
      <c r="J8" s="43"/>
    </row>
    <row r="9" spans="1:10" s="16" customFormat="1" ht="12">
      <c r="A9" s="19"/>
      <c r="B9" s="20">
        <v>2010</v>
      </c>
      <c r="C9" s="20">
        <v>2011</v>
      </c>
      <c r="D9" s="20">
        <v>2012</v>
      </c>
      <c r="E9" s="20">
        <v>2013</v>
      </c>
      <c r="F9" s="20">
        <v>2014</v>
      </c>
      <c r="G9" s="20">
        <v>2015</v>
      </c>
      <c r="H9" s="20">
        <v>2016</v>
      </c>
      <c r="I9" s="20">
        <v>2017</v>
      </c>
      <c r="J9" s="21">
        <v>2018</v>
      </c>
    </row>
    <row r="10" spans="1:10" s="16" customFormat="1" ht="12">
      <c r="A10" s="61" t="s">
        <v>106</v>
      </c>
      <c r="B10" s="64">
        <v>19213.322</v>
      </c>
      <c r="C10" s="64">
        <v>20019.511</v>
      </c>
      <c r="D10" s="64">
        <v>20696.418</v>
      </c>
      <c r="E10" s="64">
        <v>21048.193</v>
      </c>
      <c r="F10" s="64">
        <v>21503.323</v>
      </c>
      <c r="G10" s="64">
        <v>22017.192</v>
      </c>
      <c r="H10" s="64">
        <v>22156.141</v>
      </c>
      <c r="I10" s="64">
        <v>22382.58</v>
      </c>
      <c r="J10" s="65">
        <v>22457.154</v>
      </c>
    </row>
    <row r="11" spans="1:10" s="16" customFormat="1" ht="12">
      <c r="A11" s="45" t="s">
        <v>115</v>
      </c>
      <c r="B11" s="54">
        <v>7399.635</v>
      </c>
      <c r="C11" s="54">
        <v>7678.278</v>
      </c>
      <c r="D11" s="54">
        <v>8065.602</v>
      </c>
      <c r="E11" s="54">
        <v>8415.994</v>
      </c>
      <c r="F11" s="54">
        <v>8810.534</v>
      </c>
      <c r="G11" s="54">
        <v>9143.205</v>
      </c>
      <c r="H11" s="54">
        <v>9233.925</v>
      </c>
      <c r="I11" s="54">
        <v>9351.21</v>
      </c>
      <c r="J11" s="57">
        <v>9332.862</v>
      </c>
    </row>
    <row r="12" spans="1:10" s="16" customFormat="1" ht="12">
      <c r="A12" s="44" t="s">
        <v>116</v>
      </c>
      <c r="B12" s="55">
        <v>800.552</v>
      </c>
      <c r="C12" s="55">
        <v>803.218</v>
      </c>
      <c r="D12" s="55">
        <v>837.531</v>
      </c>
      <c r="E12" s="55">
        <v>852.624</v>
      </c>
      <c r="F12" s="55">
        <v>852.778</v>
      </c>
      <c r="G12" s="55">
        <v>851.045</v>
      </c>
      <c r="H12" s="55">
        <v>871.899</v>
      </c>
      <c r="I12" s="55">
        <v>832.902</v>
      </c>
      <c r="J12" s="58">
        <v>844.236</v>
      </c>
    </row>
    <row r="13" spans="1:10" s="16" customFormat="1" ht="12">
      <c r="A13" s="45" t="s">
        <v>117</v>
      </c>
      <c r="B13" s="54">
        <v>693.967</v>
      </c>
      <c r="C13" s="54">
        <v>696.961</v>
      </c>
      <c r="D13" s="54">
        <v>729.687</v>
      </c>
      <c r="E13" s="54">
        <v>710.202</v>
      </c>
      <c r="F13" s="54">
        <v>709.978</v>
      </c>
      <c r="G13" s="54">
        <v>725.085</v>
      </c>
      <c r="H13" s="54">
        <v>677.218</v>
      </c>
      <c r="I13" s="54">
        <v>680.567</v>
      </c>
      <c r="J13" s="57">
        <v>661.168</v>
      </c>
    </row>
    <row r="14" spans="1:10" s="16" customFormat="1" ht="12">
      <c r="A14" s="44" t="s">
        <v>118</v>
      </c>
      <c r="B14" s="55">
        <v>8314.806</v>
      </c>
      <c r="C14" s="55">
        <v>8735.228</v>
      </c>
      <c r="D14" s="55">
        <v>8883.27</v>
      </c>
      <c r="E14" s="55">
        <v>9001.674</v>
      </c>
      <c r="F14" s="55">
        <v>9163.277</v>
      </c>
      <c r="G14" s="55">
        <v>9344.766</v>
      </c>
      <c r="H14" s="55">
        <v>9557.961</v>
      </c>
      <c r="I14" s="55">
        <v>9644.12</v>
      </c>
      <c r="J14" s="58">
        <v>9790.538</v>
      </c>
    </row>
    <row r="15" spans="1:10" s="16" customFormat="1" ht="12">
      <c r="A15" s="67" t="s">
        <v>119</v>
      </c>
      <c r="B15" s="54">
        <v>968.183</v>
      </c>
      <c r="C15" s="54">
        <v>987.404</v>
      </c>
      <c r="D15" s="54">
        <v>1016.736</v>
      </c>
      <c r="E15" s="54">
        <v>956.717</v>
      </c>
      <c r="F15" s="54">
        <v>898.998</v>
      </c>
      <c r="G15" s="54">
        <v>906.982</v>
      </c>
      <c r="H15" s="54">
        <v>846.909</v>
      </c>
      <c r="I15" s="54">
        <v>893.483</v>
      </c>
      <c r="J15" s="57">
        <v>915.458</v>
      </c>
    </row>
    <row r="16" spans="1:10" s="16" customFormat="1" ht="12">
      <c r="A16" s="44" t="s">
        <v>120</v>
      </c>
      <c r="B16" s="55">
        <v>1013.864</v>
      </c>
      <c r="C16" s="55">
        <v>1091.483</v>
      </c>
      <c r="D16" s="55">
        <v>1137.848</v>
      </c>
      <c r="E16" s="55">
        <v>1084.336</v>
      </c>
      <c r="F16" s="55">
        <v>1045.48</v>
      </c>
      <c r="G16" s="55">
        <v>1021.202</v>
      </c>
      <c r="H16" s="55">
        <v>945.864</v>
      </c>
      <c r="I16" s="55">
        <v>964.847</v>
      </c>
      <c r="J16" s="58">
        <v>895.649</v>
      </c>
    </row>
    <row r="17" spans="1:10" s="16" customFormat="1" ht="12">
      <c r="A17" s="45" t="s">
        <v>121</v>
      </c>
      <c r="B17" s="54">
        <v>22.316</v>
      </c>
      <c r="C17" s="54">
        <v>26.939</v>
      </c>
      <c r="D17" s="54">
        <v>25.745</v>
      </c>
      <c r="E17" s="54">
        <v>26.645</v>
      </c>
      <c r="F17" s="54">
        <v>22.279</v>
      </c>
      <c r="G17" s="54">
        <v>24.907</v>
      </c>
      <c r="H17" s="54">
        <v>22.365</v>
      </c>
      <c r="I17" s="54">
        <v>15.451</v>
      </c>
      <c r="J17" s="57">
        <v>17.244</v>
      </c>
    </row>
    <row r="18" spans="1:10" s="16" customFormat="1" ht="12">
      <c r="A18" s="44"/>
      <c r="B18" s="55"/>
      <c r="C18" s="55"/>
      <c r="D18" s="55"/>
      <c r="E18" s="55"/>
      <c r="F18" s="55"/>
      <c r="G18" s="55"/>
      <c r="H18" s="55"/>
      <c r="I18" s="55"/>
      <c r="J18" s="58"/>
    </row>
    <row r="19" spans="1:10" s="16" customFormat="1" ht="12">
      <c r="A19" s="45"/>
      <c r="B19" s="54"/>
      <c r="C19" s="54"/>
      <c r="D19" s="54"/>
      <c r="E19" s="54"/>
      <c r="F19" s="54"/>
      <c r="G19" s="54"/>
      <c r="H19" s="54"/>
      <c r="I19" s="54"/>
      <c r="J19" s="57"/>
    </row>
    <row r="20" spans="1:10" s="16" customFormat="1" ht="12">
      <c r="A20" s="63" t="s">
        <v>96</v>
      </c>
      <c r="B20" s="55">
        <v>4049.812</v>
      </c>
      <c r="C20" s="55">
        <v>4022.051</v>
      </c>
      <c r="D20" s="55">
        <v>4043.029</v>
      </c>
      <c r="E20" s="55">
        <v>3938.076</v>
      </c>
      <c r="F20" s="55">
        <v>3810.264</v>
      </c>
      <c r="G20" s="55">
        <v>3770.338</v>
      </c>
      <c r="H20" s="55">
        <v>3677.15</v>
      </c>
      <c r="I20" s="55">
        <v>3587.385</v>
      </c>
      <c r="J20" s="58">
        <v>3383.463</v>
      </c>
    </row>
    <row r="21" spans="1:10" s="16" customFormat="1" ht="12">
      <c r="A21" s="67" t="s">
        <v>115</v>
      </c>
      <c r="B21" s="54">
        <v>1014.499</v>
      </c>
      <c r="C21" s="54">
        <v>996.781</v>
      </c>
      <c r="D21" s="54">
        <v>1004.044</v>
      </c>
      <c r="E21" s="54">
        <v>986.88</v>
      </c>
      <c r="F21" s="54">
        <v>934.692</v>
      </c>
      <c r="G21" s="54">
        <v>916.067</v>
      </c>
      <c r="H21" s="54">
        <v>874.853</v>
      </c>
      <c r="I21" s="54">
        <v>820.491</v>
      </c>
      <c r="J21" s="57">
        <v>793.094</v>
      </c>
    </row>
    <row r="22" spans="1:10" s="16" customFormat="1" ht="12">
      <c r="A22" s="66" t="s">
        <v>116</v>
      </c>
      <c r="B22" s="55">
        <v>8.147</v>
      </c>
      <c r="C22" s="55">
        <v>6.68</v>
      </c>
      <c r="D22" s="55">
        <v>6.71</v>
      </c>
      <c r="E22" s="55">
        <v>5.197</v>
      </c>
      <c r="F22" s="55">
        <v>5.001</v>
      </c>
      <c r="G22" s="55">
        <v>4.04</v>
      </c>
      <c r="H22" s="55">
        <v>4.777</v>
      </c>
      <c r="I22" s="55">
        <v>2.924</v>
      </c>
      <c r="J22" s="58">
        <v>4.171</v>
      </c>
    </row>
    <row r="23" spans="1:10" s="16" customFormat="1" ht="12">
      <c r="A23" s="67" t="s">
        <v>117</v>
      </c>
      <c r="B23" s="54">
        <v>185.998</v>
      </c>
      <c r="C23" s="54">
        <v>183.672</v>
      </c>
      <c r="D23" s="54">
        <v>191.663</v>
      </c>
      <c r="E23" s="54">
        <v>183.113</v>
      </c>
      <c r="F23" s="54">
        <v>163.452</v>
      </c>
      <c r="G23" s="54">
        <v>178.348</v>
      </c>
      <c r="H23" s="54">
        <v>155.679</v>
      </c>
      <c r="I23" s="54">
        <v>146.381</v>
      </c>
      <c r="J23" s="57">
        <v>134.196</v>
      </c>
    </row>
    <row r="24" spans="1:10" s="16" customFormat="1" ht="12">
      <c r="A24" s="66" t="s">
        <v>118</v>
      </c>
      <c r="B24" s="55">
        <v>2380.015</v>
      </c>
      <c r="C24" s="55">
        <v>2369.531</v>
      </c>
      <c r="D24" s="55">
        <v>2372.139</v>
      </c>
      <c r="E24" s="55">
        <v>2350.011</v>
      </c>
      <c r="F24" s="55">
        <v>2326.025</v>
      </c>
      <c r="G24" s="55">
        <v>2309.025</v>
      </c>
      <c r="H24" s="55">
        <v>2301.851</v>
      </c>
      <c r="I24" s="55">
        <v>2266.773</v>
      </c>
      <c r="J24" s="58">
        <v>2119.903</v>
      </c>
    </row>
    <row r="25" spans="1:10" s="16" customFormat="1" ht="12">
      <c r="A25" s="67" t="s">
        <v>119</v>
      </c>
      <c r="B25" s="54">
        <v>220.45</v>
      </c>
      <c r="C25" s="54">
        <v>194.238</v>
      </c>
      <c r="D25" s="54">
        <v>191.761</v>
      </c>
      <c r="E25" s="54">
        <v>159.116</v>
      </c>
      <c r="F25" s="54">
        <v>150.163</v>
      </c>
      <c r="G25" s="54">
        <v>144.242</v>
      </c>
      <c r="H25" s="54">
        <v>133.63</v>
      </c>
      <c r="I25" s="54">
        <v>143.708</v>
      </c>
      <c r="J25" s="57">
        <v>139.774</v>
      </c>
    </row>
    <row r="26" spans="1:10" s="16" customFormat="1" ht="12">
      <c r="A26" s="66" t="s">
        <v>120</v>
      </c>
      <c r="B26" s="55">
        <v>238.322</v>
      </c>
      <c r="C26" s="55">
        <v>265.896</v>
      </c>
      <c r="D26" s="55">
        <v>272.352</v>
      </c>
      <c r="E26" s="55">
        <v>250.382</v>
      </c>
      <c r="F26" s="55">
        <v>228.344</v>
      </c>
      <c r="G26" s="55">
        <v>215.458</v>
      </c>
      <c r="H26" s="55">
        <v>204.59</v>
      </c>
      <c r="I26" s="55">
        <v>205.781</v>
      </c>
      <c r="J26" s="58">
        <v>191.176</v>
      </c>
    </row>
    <row r="27" spans="1:10" s="16" customFormat="1" ht="12">
      <c r="A27" s="67" t="s">
        <v>121</v>
      </c>
      <c r="B27" s="54">
        <v>2.381</v>
      </c>
      <c r="C27" s="54">
        <v>5.253</v>
      </c>
      <c r="D27" s="54">
        <v>4.359</v>
      </c>
      <c r="E27" s="54">
        <v>3.376</v>
      </c>
      <c r="F27" s="54">
        <v>2.588</v>
      </c>
      <c r="G27" s="54">
        <v>3.158</v>
      </c>
      <c r="H27" s="54">
        <v>1.771</v>
      </c>
      <c r="I27" s="54">
        <v>1.328</v>
      </c>
      <c r="J27" s="57">
        <v>1.148</v>
      </c>
    </row>
    <row r="28" spans="1:10" s="16" customFormat="1" ht="12">
      <c r="A28" s="66"/>
      <c r="B28" s="55"/>
      <c r="C28" s="55"/>
      <c r="D28" s="55"/>
      <c r="E28" s="55"/>
      <c r="F28" s="55"/>
      <c r="G28" s="55"/>
      <c r="H28" s="55"/>
      <c r="I28" s="55"/>
      <c r="J28" s="58"/>
    </row>
    <row r="29" spans="1:10" s="16" customFormat="1" ht="12">
      <c r="A29" s="62" t="s">
        <v>127</v>
      </c>
      <c r="B29" s="54">
        <v>5251.934</v>
      </c>
      <c r="C29" s="54">
        <v>5434.567</v>
      </c>
      <c r="D29" s="54">
        <v>5531.551</v>
      </c>
      <c r="E29" s="54">
        <v>5355.97</v>
      </c>
      <c r="F29" s="54">
        <v>5381.342</v>
      </c>
      <c r="G29" s="54">
        <v>5443.302</v>
      </c>
      <c r="H29" s="54">
        <v>5274.195</v>
      </c>
      <c r="I29" s="54">
        <v>5298.075</v>
      </c>
      <c r="J29" s="57">
        <v>5234.701</v>
      </c>
    </row>
    <row r="30" spans="1:10" s="16" customFormat="1" ht="12">
      <c r="A30" s="66" t="s">
        <v>115</v>
      </c>
      <c r="B30" s="55">
        <v>1727.048</v>
      </c>
      <c r="C30" s="55">
        <v>1747.124</v>
      </c>
      <c r="D30" s="55">
        <v>1780.06</v>
      </c>
      <c r="E30" s="55">
        <v>1760.471</v>
      </c>
      <c r="F30" s="55">
        <v>1742.289</v>
      </c>
      <c r="G30" s="55">
        <v>1793.459</v>
      </c>
      <c r="H30" s="55">
        <v>1698.535</v>
      </c>
      <c r="I30" s="55">
        <v>1702.231</v>
      </c>
      <c r="J30" s="58">
        <v>1630.29</v>
      </c>
    </row>
    <row r="31" spans="1:10" s="16" customFormat="1" ht="12">
      <c r="A31" s="67" t="s">
        <v>116</v>
      </c>
      <c r="B31" s="54">
        <v>28.903</v>
      </c>
      <c r="C31" s="54">
        <v>27.161</v>
      </c>
      <c r="D31" s="54">
        <v>24.944</v>
      </c>
      <c r="E31" s="54">
        <v>25.006</v>
      </c>
      <c r="F31" s="54">
        <v>23.298</v>
      </c>
      <c r="G31" s="54">
        <v>21.168</v>
      </c>
      <c r="H31" s="54">
        <v>18.62</v>
      </c>
      <c r="I31" s="54">
        <v>16.77</v>
      </c>
      <c r="J31" s="57">
        <v>15.636</v>
      </c>
    </row>
    <row r="32" spans="1:10" s="16" customFormat="1" ht="12">
      <c r="A32" s="44" t="s">
        <v>117</v>
      </c>
      <c r="B32" s="55">
        <v>287.844</v>
      </c>
      <c r="C32" s="55">
        <v>286.407</v>
      </c>
      <c r="D32" s="55">
        <v>289.201</v>
      </c>
      <c r="E32" s="55">
        <v>287.95</v>
      </c>
      <c r="F32" s="55">
        <v>283.785</v>
      </c>
      <c r="G32" s="55">
        <v>278.705</v>
      </c>
      <c r="H32" s="55">
        <v>257.634</v>
      </c>
      <c r="I32" s="55">
        <v>245.892</v>
      </c>
      <c r="J32" s="58">
        <v>246.684</v>
      </c>
    </row>
    <row r="33" spans="1:10" s="16" customFormat="1" ht="12">
      <c r="A33" s="45" t="s">
        <v>118</v>
      </c>
      <c r="B33" s="54">
        <v>2558.424</v>
      </c>
      <c r="C33" s="54">
        <v>2672.339</v>
      </c>
      <c r="D33" s="54">
        <v>2719.78</v>
      </c>
      <c r="E33" s="54">
        <v>2621.386</v>
      </c>
      <c r="F33" s="54">
        <v>2702.889</v>
      </c>
      <c r="G33" s="54">
        <v>2728.013</v>
      </c>
      <c r="H33" s="54">
        <v>2743.169</v>
      </c>
      <c r="I33" s="54">
        <v>2753.043</v>
      </c>
      <c r="J33" s="57">
        <v>2796.797</v>
      </c>
    </row>
    <row r="34" spans="1:10" s="16" customFormat="1" ht="12">
      <c r="A34" s="44" t="s">
        <v>119</v>
      </c>
      <c r="B34" s="55">
        <v>267.496</v>
      </c>
      <c r="C34" s="55">
        <v>275.343</v>
      </c>
      <c r="D34" s="55">
        <v>285.336</v>
      </c>
      <c r="E34" s="55">
        <v>254.739</v>
      </c>
      <c r="F34" s="55">
        <v>237.738</v>
      </c>
      <c r="G34" s="55">
        <v>239.113</v>
      </c>
      <c r="H34" s="55">
        <v>221.093</v>
      </c>
      <c r="I34" s="55">
        <v>224.453</v>
      </c>
      <c r="J34" s="58">
        <v>229.856</v>
      </c>
    </row>
    <row r="35" spans="1:10" s="16" customFormat="1" ht="12">
      <c r="A35" s="45" t="s">
        <v>120</v>
      </c>
      <c r="B35" s="54">
        <v>374.952</v>
      </c>
      <c r="C35" s="54">
        <v>418.057</v>
      </c>
      <c r="D35" s="54">
        <v>424.39</v>
      </c>
      <c r="E35" s="54">
        <v>398.729</v>
      </c>
      <c r="F35" s="54">
        <v>385.263</v>
      </c>
      <c r="G35" s="54">
        <v>374.795</v>
      </c>
      <c r="H35" s="54">
        <v>330.015</v>
      </c>
      <c r="I35" s="54">
        <v>352.628</v>
      </c>
      <c r="J35" s="57">
        <v>310.666</v>
      </c>
    </row>
    <row r="36" spans="1:10" s="16" customFormat="1" ht="12">
      <c r="A36" s="44" t="s">
        <v>121</v>
      </c>
      <c r="B36" s="55">
        <v>7.267</v>
      </c>
      <c r="C36" s="55">
        <v>8.135</v>
      </c>
      <c r="D36" s="55">
        <v>7.84</v>
      </c>
      <c r="E36" s="55">
        <v>7.689</v>
      </c>
      <c r="F36" s="55">
        <v>6.08</v>
      </c>
      <c r="G36" s="55">
        <v>8.048</v>
      </c>
      <c r="H36" s="55">
        <v>5.129</v>
      </c>
      <c r="I36" s="55">
        <v>3.059</v>
      </c>
      <c r="J36" s="58">
        <v>4.773</v>
      </c>
    </row>
    <row r="37" spans="1:10" s="16" customFormat="1" ht="12">
      <c r="A37" s="67"/>
      <c r="B37" s="54"/>
      <c r="C37" s="54"/>
      <c r="D37" s="54"/>
      <c r="E37" s="54"/>
      <c r="F37" s="54"/>
      <c r="G37" s="54"/>
      <c r="H37" s="54"/>
      <c r="I37" s="54"/>
      <c r="J37" s="57"/>
    </row>
    <row r="38" spans="1:10" s="16" customFormat="1" ht="12">
      <c r="A38" s="63" t="s">
        <v>128</v>
      </c>
      <c r="B38" s="55">
        <v>1217.152</v>
      </c>
      <c r="C38" s="55">
        <v>1280.378</v>
      </c>
      <c r="D38" s="55">
        <v>1305.872</v>
      </c>
      <c r="E38" s="55">
        <v>1286.838</v>
      </c>
      <c r="F38" s="55">
        <v>1331.68</v>
      </c>
      <c r="G38" s="55">
        <v>1356.722</v>
      </c>
      <c r="H38" s="55">
        <v>1314.92</v>
      </c>
      <c r="I38" s="55">
        <v>1268.586</v>
      </c>
      <c r="J38" s="58">
        <v>1250.863</v>
      </c>
    </row>
    <row r="39" spans="1:10" s="16" customFormat="1" ht="12">
      <c r="A39" s="45" t="s">
        <v>115</v>
      </c>
      <c r="B39" s="54">
        <v>452.123</v>
      </c>
      <c r="C39" s="54">
        <v>477.154</v>
      </c>
      <c r="D39" s="54">
        <v>494.279</v>
      </c>
      <c r="E39" s="54">
        <v>503.947</v>
      </c>
      <c r="F39" s="54">
        <v>523.665</v>
      </c>
      <c r="G39" s="54">
        <v>528.561</v>
      </c>
      <c r="H39" s="54">
        <v>500.672</v>
      </c>
      <c r="I39" s="54">
        <v>490.934</v>
      </c>
      <c r="J39" s="57">
        <v>475.834</v>
      </c>
    </row>
    <row r="40" spans="1:10" s="16" customFormat="1" ht="12">
      <c r="A40" s="44" t="s">
        <v>116</v>
      </c>
      <c r="B40" s="55">
        <v>8.568</v>
      </c>
      <c r="C40" s="55">
        <v>7.128</v>
      </c>
      <c r="D40" s="55">
        <v>6.968</v>
      </c>
      <c r="E40" s="55">
        <v>7.775</v>
      </c>
      <c r="F40" s="55">
        <v>6.82</v>
      </c>
      <c r="G40" s="55">
        <v>6.392</v>
      </c>
      <c r="H40" s="55">
        <v>5.825</v>
      </c>
      <c r="I40" s="55">
        <v>3.927</v>
      </c>
      <c r="J40" s="58">
        <v>3.466</v>
      </c>
    </row>
    <row r="41" spans="1:10" s="16" customFormat="1" ht="12">
      <c r="A41" s="67" t="s">
        <v>117</v>
      </c>
      <c r="B41" s="54">
        <v>60.478</v>
      </c>
      <c r="C41" s="54">
        <v>55.867</v>
      </c>
      <c r="D41" s="54">
        <v>54.374</v>
      </c>
      <c r="E41" s="54">
        <v>48.986</v>
      </c>
      <c r="F41" s="54">
        <v>64.543</v>
      </c>
      <c r="G41" s="54">
        <v>60.536</v>
      </c>
      <c r="H41" s="54">
        <v>52.408</v>
      </c>
      <c r="I41" s="54">
        <v>48.48</v>
      </c>
      <c r="J41" s="57">
        <v>52.601</v>
      </c>
    </row>
    <row r="42" spans="1:10" s="16" customFormat="1" ht="12">
      <c r="A42" s="44" t="s">
        <v>118</v>
      </c>
      <c r="B42" s="55">
        <v>527.434</v>
      </c>
      <c r="C42" s="55">
        <v>564.303</v>
      </c>
      <c r="D42" s="55">
        <v>566.345</v>
      </c>
      <c r="E42" s="55">
        <v>550.364</v>
      </c>
      <c r="F42" s="55">
        <v>571.891</v>
      </c>
      <c r="G42" s="55">
        <v>600.624</v>
      </c>
      <c r="H42" s="55">
        <v>614.254</v>
      </c>
      <c r="I42" s="55">
        <v>578.613</v>
      </c>
      <c r="J42" s="58">
        <v>594.667</v>
      </c>
    </row>
    <row r="43" spans="1:10" s="16" customFormat="1" ht="12">
      <c r="A43" s="45" t="s">
        <v>119</v>
      </c>
      <c r="B43" s="54">
        <v>48.445</v>
      </c>
      <c r="C43" s="54">
        <v>48.518</v>
      </c>
      <c r="D43" s="54">
        <v>52.568</v>
      </c>
      <c r="E43" s="54">
        <v>50.812</v>
      </c>
      <c r="F43" s="54">
        <v>45.685</v>
      </c>
      <c r="G43" s="54">
        <v>43.987</v>
      </c>
      <c r="H43" s="54">
        <v>44.463</v>
      </c>
      <c r="I43" s="54">
        <v>40.116</v>
      </c>
      <c r="J43" s="57">
        <v>42.03</v>
      </c>
    </row>
    <row r="44" spans="1:10" s="16" customFormat="1" ht="12">
      <c r="A44" s="44" t="s">
        <v>120</v>
      </c>
      <c r="B44" s="55">
        <v>117.898</v>
      </c>
      <c r="C44" s="55">
        <v>125.061</v>
      </c>
      <c r="D44" s="55">
        <v>128.425</v>
      </c>
      <c r="E44" s="55">
        <v>121.246</v>
      </c>
      <c r="F44" s="55">
        <v>117.177</v>
      </c>
      <c r="G44" s="55">
        <v>113.725</v>
      </c>
      <c r="H44" s="55">
        <v>95.88</v>
      </c>
      <c r="I44" s="55">
        <v>104.599</v>
      </c>
      <c r="J44" s="58">
        <v>81.641</v>
      </c>
    </row>
    <row r="45" spans="1:10" s="16" customFormat="1" ht="12">
      <c r="A45" s="67" t="s">
        <v>121</v>
      </c>
      <c r="B45" s="54">
        <v>2.206</v>
      </c>
      <c r="C45" s="54">
        <v>2.347</v>
      </c>
      <c r="D45" s="54">
        <v>2.912</v>
      </c>
      <c r="E45" s="54">
        <v>3.708</v>
      </c>
      <c r="F45" s="54">
        <v>1.899</v>
      </c>
      <c r="G45" s="54">
        <v>2.896</v>
      </c>
      <c r="H45" s="54">
        <v>1.418</v>
      </c>
      <c r="I45" s="54">
        <v>1.916</v>
      </c>
      <c r="J45" s="57">
        <v>0.625</v>
      </c>
    </row>
    <row r="46" spans="1:10" s="16" customFormat="1" ht="12">
      <c r="A46" s="44"/>
      <c r="B46" s="55"/>
      <c r="C46" s="55"/>
      <c r="D46" s="55"/>
      <c r="E46" s="55"/>
      <c r="F46" s="55"/>
      <c r="G46" s="55"/>
      <c r="H46" s="55"/>
      <c r="I46" s="55"/>
      <c r="J46" s="58"/>
    </row>
    <row r="47" spans="1:10" s="16" customFormat="1" ht="12">
      <c r="A47" s="62" t="s">
        <v>129</v>
      </c>
      <c r="B47" s="54">
        <v>5370.743</v>
      </c>
      <c r="C47" s="54">
        <v>5690.22</v>
      </c>
      <c r="D47" s="54">
        <v>5927.903</v>
      </c>
      <c r="E47" s="54">
        <v>6121.289</v>
      </c>
      <c r="F47" s="54">
        <v>6286.764</v>
      </c>
      <c r="G47" s="54">
        <v>6714.667</v>
      </c>
      <c r="H47" s="54">
        <v>7090.431</v>
      </c>
      <c r="I47" s="54">
        <v>7256.304</v>
      </c>
      <c r="J47" s="57">
        <v>7424.041</v>
      </c>
    </row>
    <row r="48" spans="1:10" s="16" customFormat="1" ht="12">
      <c r="A48" s="66" t="s">
        <v>115</v>
      </c>
      <c r="B48" s="55">
        <v>2619.168</v>
      </c>
      <c r="C48" s="55">
        <v>2754.065</v>
      </c>
      <c r="D48" s="55">
        <v>2903.676</v>
      </c>
      <c r="E48" s="55">
        <v>3015.296</v>
      </c>
      <c r="F48" s="55">
        <v>3168.19</v>
      </c>
      <c r="G48" s="55">
        <v>3438.989</v>
      </c>
      <c r="H48" s="55">
        <v>3659.541</v>
      </c>
      <c r="I48" s="55">
        <v>3731.583</v>
      </c>
      <c r="J48" s="58">
        <v>3744.052</v>
      </c>
    </row>
    <row r="49" spans="1:10" s="16" customFormat="1" ht="12">
      <c r="A49" s="67" t="s">
        <v>116</v>
      </c>
      <c r="B49" s="54">
        <v>203.951</v>
      </c>
      <c r="C49" s="54">
        <v>192.342</v>
      </c>
      <c r="D49" s="54">
        <v>189.514</v>
      </c>
      <c r="E49" s="54">
        <v>172.011</v>
      </c>
      <c r="F49" s="54">
        <v>169.523</v>
      </c>
      <c r="G49" s="54">
        <v>163.22</v>
      </c>
      <c r="H49" s="54">
        <v>183.825</v>
      </c>
      <c r="I49" s="54">
        <v>164.991</v>
      </c>
      <c r="J49" s="57">
        <v>158.065</v>
      </c>
    </row>
    <row r="50" spans="1:10" s="16" customFormat="1" ht="12">
      <c r="A50" s="44" t="s">
        <v>117</v>
      </c>
      <c r="B50" s="55">
        <v>144.248</v>
      </c>
      <c r="C50" s="55">
        <v>150.43</v>
      </c>
      <c r="D50" s="55">
        <v>166.932</v>
      </c>
      <c r="E50" s="55">
        <v>161.906</v>
      </c>
      <c r="F50" s="55">
        <v>167.95</v>
      </c>
      <c r="G50" s="55">
        <v>175.97</v>
      </c>
      <c r="H50" s="55">
        <v>182.458</v>
      </c>
      <c r="I50" s="55">
        <v>208.273</v>
      </c>
      <c r="J50" s="58">
        <v>193.575</v>
      </c>
    </row>
    <row r="51" spans="1:10" s="16" customFormat="1" ht="12">
      <c r="A51" s="67" t="s">
        <v>118</v>
      </c>
      <c r="B51" s="54">
        <v>1932.474</v>
      </c>
      <c r="C51" s="54">
        <v>2100.189</v>
      </c>
      <c r="D51" s="54">
        <v>2151.214</v>
      </c>
      <c r="E51" s="54">
        <v>2258.151</v>
      </c>
      <c r="F51" s="54">
        <v>2278.819</v>
      </c>
      <c r="G51" s="54">
        <v>2420.678</v>
      </c>
      <c r="H51" s="54">
        <v>2570.937</v>
      </c>
      <c r="I51" s="54">
        <v>2647.749</v>
      </c>
      <c r="J51" s="57">
        <v>2811.01</v>
      </c>
    </row>
    <row r="52" spans="1:10" s="16" customFormat="1" ht="12">
      <c r="A52" s="44" t="s">
        <v>119</v>
      </c>
      <c r="B52" s="55">
        <v>225.493</v>
      </c>
      <c r="C52" s="55">
        <v>251.57</v>
      </c>
      <c r="D52" s="55">
        <v>255.734</v>
      </c>
      <c r="E52" s="55">
        <v>253.82</v>
      </c>
      <c r="F52" s="55">
        <v>244.757</v>
      </c>
      <c r="G52" s="55">
        <v>253.873</v>
      </c>
      <c r="H52" s="55">
        <v>233.236</v>
      </c>
      <c r="I52" s="55">
        <v>258.981</v>
      </c>
      <c r="J52" s="58">
        <v>264.193</v>
      </c>
    </row>
    <row r="53" spans="1:10" s="16" customFormat="1" ht="12">
      <c r="A53" s="67" t="s">
        <v>120</v>
      </c>
      <c r="B53" s="54">
        <v>237.473</v>
      </c>
      <c r="C53" s="54">
        <v>233.961</v>
      </c>
      <c r="D53" s="54">
        <v>252.316</v>
      </c>
      <c r="E53" s="54">
        <v>250.848</v>
      </c>
      <c r="F53" s="54">
        <v>248.542</v>
      </c>
      <c r="G53" s="54">
        <v>253.953</v>
      </c>
      <c r="H53" s="54">
        <v>250.949</v>
      </c>
      <c r="I53" s="54">
        <v>238.979</v>
      </c>
      <c r="J53" s="57">
        <v>246.84</v>
      </c>
    </row>
    <row r="54" spans="1:10" s="16" customFormat="1" ht="12">
      <c r="A54" s="44" t="s">
        <v>121</v>
      </c>
      <c r="B54" s="55">
        <v>7.936</v>
      </c>
      <c r="C54" s="55">
        <v>7.663</v>
      </c>
      <c r="D54" s="55">
        <v>8.517</v>
      </c>
      <c r="E54" s="55">
        <v>9.258</v>
      </c>
      <c r="F54" s="55">
        <v>8.982</v>
      </c>
      <c r="G54" s="55">
        <v>7.984</v>
      </c>
      <c r="H54" s="55">
        <v>9.485</v>
      </c>
      <c r="I54" s="55">
        <v>5.748</v>
      </c>
      <c r="J54" s="58">
        <v>6.306</v>
      </c>
    </row>
    <row r="55" spans="1:10" s="16" customFormat="1" ht="12">
      <c r="A55" s="45"/>
      <c r="B55" s="54"/>
      <c r="C55" s="54"/>
      <c r="D55" s="54"/>
      <c r="E55" s="54"/>
      <c r="F55" s="54"/>
      <c r="G55" s="54"/>
      <c r="H55" s="54"/>
      <c r="I55" s="54"/>
      <c r="J55" s="57"/>
    </row>
    <row r="56" spans="1:10" s="16" customFormat="1" ht="12">
      <c r="A56" s="63" t="s">
        <v>130</v>
      </c>
      <c r="B56" s="55">
        <v>1343.166</v>
      </c>
      <c r="C56" s="55">
        <v>1546.874</v>
      </c>
      <c r="D56" s="55">
        <v>1819.334</v>
      </c>
      <c r="E56" s="55">
        <v>2097.532</v>
      </c>
      <c r="F56" s="55">
        <v>2294.926</v>
      </c>
      <c r="G56" s="55">
        <v>2356.477</v>
      </c>
      <c r="H56" s="55">
        <v>2338.648</v>
      </c>
      <c r="I56" s="55">
        <v>2384.582</v>
      </c>
      <c r="J56" s="58">
        <v>2438.8</v>
      </c>
    </row>
    <row r="57" spans="1:10" s="16" customFormat="1" ht="12">
      <c r="A57" s="67" t="s">
        <v>115</v>
      </c>
      <c r="B57" s="54">
        <v>772.712</v>
      </c>
      <c r="C57" s="54">
        <v>878.202</v>
      </c>
      <c r="D57" s="54">
        <v>1040.903</v>
      </c>
      <c r="E57" s="54">
        <v>1205.505</v>
      </c>
      <c r="F57" s="54">
        <v>1378.166</v>
      </c>
      <c r="G57" s="54">
        <v>1412.828</v>
      </c>
      <c r="H57" s="54">
        <v>1405.438</v>
      </c>
      <c r="I57" s="54">
        <v>1424.759</v>
      </c>
      <c r="J57" s="57">
        <v>1444.141</v>
      </c>
    </row>
    <row r="58" spans="1:10" s="16" customFormat="1" ht="12">
      <c r="A58" s="66" t="s">
        <v>116</v>
      </c>
      <c r="B58" s="55">
        <v>103.603</v>
      </c>
      <c r="C58" s="55">
        <v>106.163</v>
      </c>
      <c r="D58" s="55">
        <v>130.787</v>
      </c>
      <c r="E58" s="55">
        <v>131.012</v>
      </c>
      <c r="F58" s="55">
        <v>146.285</v>
      </c>
      <c r="G58" s="55">
        <v>149.122</v>
      </c>
      <c r="H58" s="55">
        <v>138.895</v>
      </c>
      <c r="I58" s="55">
        <v>139.745</v>
      </c>
      <c r="J58" s="58">
        <v>146.719</v>
      </c>
    </row>
    <row r="59" spans="1:10" s="16" customFormat="1" ht="12">
      <c r="A59" s="67" t="s">
        <v>117</v>
      </c>
      <c r="B59" s="54">
        <v>12.417</v>
      </c>
      <c r="C59" s="54">
        <v>17.092</v>
      </c>
      <c r="D59" s="54">
        <v>22.713</v>
      </c>
      <c r="E59" s="54">
        <v>23.794</v>
      </c>
      <c r="F59" s="54">
        <v>25.953</v>
      </c>
      <c r="G59" s="54">
        <v>27.945</v>
      </c>
      <c r="H59" s="54">
        <v>25.723</v>
      </c>
      <c r="I59" s="54">
        <v>26.278</v>
      </c>
      <c r="J59" s="57">
        <v>28.01</v>
      </c>
    </row>
    <row r="60" spans="1:10" s="16" customFormat="1" ht="12">
      <c r="A60" s="44" t="s">
        <v>118</v>
      </c>
      <c r="B60" s="55">
        <v>366.358</v>
      </c>
      <c r="C60" s="55">
        <v>446.807</v>
      </c>
      <c r="D60" s="55">
        <v>501.323</v>
      </c>
      <c r="E60" s="55">
        <v>607.076</v>
      </c>
      <c r="F60" s="55">
        <v>618.178</v>
      </c>
      <c r="G60" s="55">
        <v>637.176</v>
      </c>
      <c r="H60" s="55">
        <v>641.617</v>
      </c>
      <c r="I60" s="55">
        <v>666.363</v>
      </c>
      <c r="J60" s="58">
        <v>688.676</v>
      </c>
    </row>
    <row r="61" spans="1:10" s="16" customFormat="1" ht="12">
      <c r="A61" s="67" t="s">
        <v>119</v>
      </c>
      <c r="B61" s="54">
        <v>62.427</v>
      </c>
      <c r="C61" s="54">
        <v>68.987</v>
      </c>
      <c r="D61" s="54">
        <v>84.216</v>
      </c>
      <c r="E61" s="54">
        <v>86.767</v>
      </c>
      <c r="F61" s="54">
        <v>79.97</v>
      </c>
      <c r="G61" s="54">
        <v>83.516</v>
      </c>
      <c r="H61" s="54">
        <v>80.455</v>
      </c>
      <c r="I61" s="54">
        <v>82.432</v>
      </c>
      <c r="J61" s="57">
        <v>88.26</v>
      </c>
    </row>
    <row r="62" spans="1:10" s="16" customFormat="1" ht="12">
      <c r="A62" s="44" t="s">
        <v>120</v>
      </c>
      <c r="B62" s="55">
        <v>24.225</v>
      </c>
      <c r="C62" s="55">
        <v>27.494</v>
      </c>
      <c r="D62" s="55">
        <v>37.91</v>
      </c>
      <c r="E62" s="55">
        <v>41.054</v>
      </c>
      <c r="F62" s="55">
        <v>44.568</v>
      </c>
      <c r="G62" s="55">
        <v>43.889</v>
      </c>
      <c r="H62" s="55">
        <v>42.76</v>
      </c>
      <c r="I62" s="55">
        <v>42.657</v>
      </c>
      <c r="J62" s="58">
        <v>39.987</v>
      </c>
    </row>
    <row r="63" spans="1:10" s="16" customFormat="1" ht="12">
      <c r="A63" s="67" t="s">
        <v>121</v>
      </c>
      <c r="B63" s="54">
        <v>1.425</v>
      </c>
      <c r="C63" s="54">
        <v>2.129</v>
      </c>
      <c r="D63" s="54">
        <v>1.481</v>
      </c>
      <c r="E63" s="54">
        <v>2.325</v>
      </c>
      <c r="F63" s="54">
        <v>1.806</v>
      </c>
      <c r="G63" s="54">
        <v>2.001</v>
      </c>
      <c r="H63" s="54">
        <v>3.762</v>
      </c>
      <c r="I63" s="54">
        <v>2.347</v>
      </c>
      <c r="J63" s="57">
        <v>3.006</v>
      </c>
    </row>
    <row r="64" spans="1:10" s="16" customFormat="1" ht="12">
      <c r="A64" s="44"/>
      <c r="B64" s="55"/>
      <c r="C64" s="55"/>
      <c r="D64" s="55"/>
      <c r="E64" s="55"/>
      <c r="F64" s="55"/>
      <c r="G64" s="55"/>
      <c r="H64" s="55"/>
      <c r="I64" s="55"/>
      <c r="J64" s="58"/>
    </row>
    <row r="65" spans="1:10" s="16" customFormat="1" ht="12">
      <c r="A65" s="62" t="s">
        <v>132</v>
      </c>
      <c r="B65" s="54">
        <v>1908.665</v>
      </c>
      <c r="C65" s="54">
        <v>1968.265</v>
      </c>
      <c r="D65" s="54">
        <v>1981.552</v>
      </c>
      <c r="E65" s="54">
        <v>2174.445</v>
      </c>
      <c r="F65" s="54">
        <v>2335.951</v>
      </c>
      <c r="G65" s="54">
        <v>2311.097</v>
      </c>
      <c r="H65" s="54">
        <v>2450.578</v>
      </c>
      <c r="I65" s="54">
        <v>2583.81</v>
      </c>
      <c r="J65" s="57">
        <v>2722.04</v>
      </c>
    </row>
    <row r="66" spans="1:10" s="16" customFormat="1" ht="12">
      <c r="A66" s="44" t="s">
        <v>115</v>
      </c>
      <c r="B66" s="55">
        <v>781.442</v>
      </c>
      <c r="C66" s="55">
        <v>793.405</v>
      </c>
      <c r="D66" s="55">
        <v>808.935</v>
      </c>
      <c r="E66" s="55">
        <v>914.046</v>
      </c>
      <c r="F66" s="55">
        <v>1034.631</v>
      </c>
      <c r="G66" s="55">
        <v>1022.181</v>
      </c>
      <c r="H66" s="55">
        <v>1090.703</v>
      </c>
      <c r="I66" s="55">
        <v>1180.112</v>
      </c>
      <c r="J66" s="58">
        <v>1244.963</v>
      </c>
    </row>
    <row r="67" spans="1:10" s="16" customFormat="1" ht="12">
      <c r="A67" s="67" t="s">
        <v>116</v>
      </c>
      <c r="B67" s="54">
        <v>437.982</v>
      </c>
      <c r="C67" s="54">
        <v>453.139</v>
      </c>
      <c r="D67" s="54">
        <v>465.225</v>
      </c>
      <c r="E67" s="54">
        <v>501.588</v>
      </c>
      <c r="F67" s="54">
        <v>496.626</v>
      </c>
      <c r="G67" s="54">
        <v>500.551</v>
      </c>
      <c r="H67" s="54">
        <v>518.664</v>
      </c>
      <c r="I67" s="54">
        <v>504.536</v>
      </c>
      <c r="J67" s="57">
        <v>516.179</v>
      </c>
    </row>
    <row r="68" spans="1:10" s="16" customFormat="1" ht="12">
      <c r="A68" s="66" t="s">
        <v>117</v>
      </c>
      <c r="B68" s="55">
        <v>1.473</v>
      </c>
      <c r="C68" s="55">
        <v>2.467</v>
      </c>
      <c r="D68" s="55">
        <v>3.104</v>
      </c>
      <c r="E68" s="55">
        <v>2.771</v>
      </c>
      <c r="F68" s="55">
        <v>2.906</v>
      </c>
      <c r="G68" s="55">
        <v>2.762</v>
      </c>
      <c r="H68" s="55">
        <v>2.783</v>
      </c>
      <c r="I68" s="55">
        <v>5.262</v>
      </c>
      <c r="J68" s="58">
        <v>5.936</v>
      </c>
    </row>
    <row r="69" spans="1:10" s="16" customFormat="1" ht="12">
      <c r="A69" s="67" t="s">
        <v>118</v>
      </c>
      <c r="B69" s="54">
        <v>527.413</v>
      </c>
      <c r="C69" s="54">
        <v>552.133</v>
      </c>
      <c r="D69" s="54">
        <v>540.558</v>
      </c>
      <c r="E69" s="54">
        <v>587.67</v>
      </c>
      <c r="F69" s="54">
        <v>643.703</v>
      </c>
      <c r="G69" s="54">
        <v>627.577</v>
      </c>
      <c r="H69" s="54">
        <v>682.475</v>
      </c>
      <c r="I69" s="54">
        <v>729.393</v>
      </c>
      <c r="J69" s="57">
        <v>777.687</v>
      </c>
    </row>
    <row r="70" spans="1:10" s="16" customFormat="1" ht="12">
      <c r="A70" s="44" t="s">
        <v>119</v>
      </c>
      <c r="B70" s="55">
        <v>141.265</v>
      </c>
      <c r="C70" s="55">
        <v>146.659</v>
      </c>
      <c r="D70" s="55">
        <v>143.626</v>
      </c>
      <c r="E70" s="55">
        <v>149.485</v>
      </c>
      <c r="F70" s="55">
        <v>138.039</v>
      </c>
      <c r="G70" s="55">
        <v>140.144</v>
      </c>
      <c r="H70" s="55">
        <v>133.661</v>
      </c>
      <c r="I70" s="55">
        <v>143.61</v>
      </c>
      <c r="J70" s="58">
        <v>151.3</v>
      </c>
    </row>
    <row r="71" spans="1:10" s="16" customFormat="1" ht="12">
      <c r="A71" s="67" t="s">
        <v>120</v>
      </c>
      <c r="B71" s="54">
        <v>18.001</v>
      </c>
      <c r="C71" s="54">
        <v>19.088</v>
      </c>
      <c r="D71" s="54">
        <v>19.674</v>
      </c>
      <c r="E71" s="54">
        <v>18.597</v>
      </c>
      <c r="F71" s="54">
        <v>19.396</v>
      </c>
      <c r="G71" s="54">
        <v>17.073</v>
      </c>
      <c r="H71" s="54">
        <v>21.493</v>
      </c>
      <c r="I71" s="54">
        <v>19.842</v>
      </c>
      <c r="J71" s="57">
        <v>24.589</v>
      </c>
    </row>
    <row r="72" spans="1:10" s="16" customFormat="1" ht="12">
      <c r="A72" s="47" t="s">
        <v>121</v>
      </c>
      <c r="B72" s="56">
        <v>1.089</v>
      </c>
      <c r="C72" s="56">
        <v>1.373</v>
      </c>
      <c r="D72" s="56">
        <v>0.43</v>
      </c>
      <c r="E72" s="56">
        <v>0.289</v>
      </c>
      <c r="F72" s="56">
        <v>0.651</v>
      </c>
      <c r="G72" s="56">
        <v>0.81</v>
      </c>
      <c r="H72" s="56">
        <v>0.799</v>
      </c>
      <c r="I72" s="56">
        <v>1.053</v>
      </c>
      <c r="J72" s="59">
        <v>1.385</v>
      </c>
    </row>
    <row r="73" spans="1:7" s="23" customFormat="1" ht="12">
      <c r="A73" s="22"/>
      <c r="B73" s="22"/>
      <c r="C73" s="22"/>
      <c r="D73" s="22"/>
      <c r="E73" s="22"/>
      <c r="F73" s="22"/>
      <c r="G73" s="22"/>
    </row>
    <row r="74" spans="1:7" s="16" customFormat="1" ht="1.5" customHeight="1">
      <c r="A74" s="24"/>
      <c r="B74" s="25"/>
      <c r="C74" s="25"/>
      <c r="D74" s="25"/>
      <c r="E74" s="25"/>
      <c r="F74" s="25"/>
      <c r="G74" s="26"/>
    </row>
    <row r="75" spans="1:7" s="27" customFormat="1" ht="16.5" customHeight="1">
      <c r="A75" s="171" t="s">
        <v>91</v>
      </c>
      <c r="B75" s="172"/>
      <c r="C75" s="172"/>
      <c r="D75" s="172"/>
      <c r="E75" s="172"/>
      <c r="F75" s="172"/>
      <c r="G75" s="173"/>
    </row>
    <row r="76" spans="1:7" s="27" customFormat="1" ht="35.25" customHeight="1">
      <c r="A76" s="120" t="s">
        <v>140</v>
      </c>
      <c r="B76" s="70"/>
      <c r="C76" s="70"/>
      <c r="D76" s="70"/>
      <c r="E76" s="70"/>
      <c r="F76" s="70"/>
      <c r="G76" s="71"/>
    </row>
    <row r="77" spans="1:7" s="27" customFormat="1" ht="27.75" customHeight="1">
      <c r="A77" s="153" t="s">
        <v>142</v>
      </c>
      <c r="B77" s="164"/>
      <c r="C77" s="164"/>
      <c r="D77" s="164"/>
      <c r="E77" s="164"/>
      <c r="F77" s="164"/>
      <c r="G77" s="165"/>
    </row>
    <row r="78" spans="1:7" s="27" customFormat="1" ht="22.5" customHeight="1">
      <c r="A78" s="163" t="s">
        <v>92</v>
      </c>
      <c r="B78" s="164"/>
      <c r="C78" s="164"/>
      <c r="D78" s="164"/>
      <c r="E78" s="164"/>
      <c r="F78" s="164"/>
      <c r="G78" s="165"/>
    </row>
    <row r="79" spans="1:7" s="27" customFormat="1" ht="22.5" customHeight="1">
      <c r="A79" s="153" t="s">
        <v>93</v>
      </c>
      <c r="B79" s="154"/>
      <c r="C79" s="154"/>
      <c r="D79" s="154"/>
      <c r="E79" s="154"/>
      <c r="F79" s="154"/>
      <c r="G79" s="155"/>
    </row>
    <row r="80" spans="1:7" s="27" customFormat="1" ht="30" customHeight="1">
      <c r="A80" s="153" t="s">
        <v>169</v>
      </c>
      <c r="B80" s="154"/>
      <c r="C80" s="154"/>
      <c r="D80" s="154"/>
      <c r="E80" s="154"/>
      <c r="F80" s="154"/>
      <c r="G80" s="155"/>
    </row>
    <row r="81" spans="1:7" s="27" customFormat="1" ht="22.5" customHeight="1">
      <c r="A81" s="153" t="s">
        <v>94</v>
      </c>
      <c r="B81" s="154"/>
      <c r="C81" s="154"/>
      <c r="D81" s="154"/>
      <c r="E81" s="154"/>
      <c r="F81" s="154"/>
      <c r="G81" s="155"/>
    </row>
    <row r="82" spans="1:7" s="27" customFormat="1" ht="16.5" customHeight="1">
      <c r="A82" s="174" t="str">
        <f>+'Ind Asistencia'!A58:G58</f>
        <v>Actualizado a: 27 de diciembre de 2019</v>
      </c>
      <c r="B82" s="175"/>
      <c r="C82" s="175"/>
      <c r="D82" s="175"/>
      <c r="E82" s="175"/>
      <c r="F82" s="175"/>
      <c r="G82" s="176"/>
    </row>
    <row r="84" spans="1:7" ht="81" customHeight="1">
      <c r="A84" s="156"/>
      <c r="B84" s="156"/>
      <c r="C84" s="156"/>
      <c r="D84" s="156"/>
      <c r="E84" s="156"/>
      <c r="F84" s="156"/>
      <c r="G84" s="156"/>
    </row>
  </sheetData>
  <sheetProtection/>
  <mergeCells count="11">
    <mergeCell ref="A78:G78"/>
    <mergeCell ref="A80:G80"/>
    <mergeCell ref="A79:G79"/>
    <mergeCell ref="A81:G81"/>
    <mergeCell ref="A82:G82"/>
    <mergeCell ref="A84:G84"/>
    <mergeCell ref="A1:G1"/>
    <mergeCell ref="A3:G4"/>
    <mergeCell ref="A5:G5"/>
    <mergeCell ref="A75:G75"/>
    <mergeCell ref="A77:G77"/>
  </mergeCells>
  <printOptions horizontalCentered="1" verticalCentered="1"/>
  <pageMargins left="0.7500000000000001" right="0.7500000000000001" top="1" bottom="1" header="0.5" footer="0.5"/>
  <pageSetup fitToHeight="1" fitToWidth="1" orientation="portrait" scale="8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9"/>
  <sheetViews>
    <sheetView showGridLines="0" zoomScale="130" zoomScaleNormal="130" zoomScalePageLayoutView="0" workbookViewId="0" topLeftCell="A52">
      <selection activeCell="H92" sqref="H92"/>
    </sheetView>
  </sheetViews>
  <sheetFormatPr defaultColWidth="11.421875" defaultRowHeight="12.75"/>
  <cols>
    <col min="1" max="1" width="40.28125" style="31" customWidth="1"/>
    <col min="2" max="7" width="12.00390625" style="31" customWidth="1"/>
    <col min="8" max="16384" width="11.421875" style="31" customWidth="1"/>
  </cols>
  <sheetData>
    <row r="1" spans="1:7" s="16" customFormat="1" ht="60" customHeight="1">
      <c r="A1" s="156"/>
      <c r="B1" s="156"/>
      <c r="C1" s="156"/>
      <c r="D1" s="156"/>
      <c r="E1" s="156"/>
      <c r="F1" s="156"/>
      <c r="G1" s="156"/>
    </row>
    <row r="2" spans="1:7" s="16" customFormat="1" ht="8.25" customHeight="1">
      <c r="A2" s="15"/>
      <c r="B2" s="15"/>
      <c r="C2" s="15"/>
      <c r="D2" s="15"/>
      <c r="E2" s="15"/>
      <c r="F2" s="15"/>
      <c r="G2" s="15"/>
    </row>
    <row r="3" spans="1:7" s="16" customFormat="1" ht="13.5" customHeight="1">
      <c r="A3" s="152" t="s">
        <v>76</v>
      </c>
      <c r="B3" s="152"/>
      <c r="C3" s="152"/>
      <c r="D3" s="152"/>
      <c r="E3" s="152"/>
      <c r="F3" s="152"/>
      <c r="G3" s="152"/>
    </row>
    <row r="4" spans="1:7" s="16" customFormat="1" ht="16.5" customHeight="1">
      <c r="A4" s="152"/>
      <c r="B4" s="152"/>
      <c r="C4" s="152"/>
      <c r="D4" s="152"/>
      <c r="E4" s="152"/>
      <c r="F4" s="152"/>
      <c r="G4" s="152"/>
    </row>
    <row r="5" spans="1:7" s="16" customFormat="1" ht="36" customHeight="1">
      <c r="A5" s="157" t="s">
        <v>172</v>
      </c>
      <c r="B5" s="158"/>
      <c r="C5" s="158"/>
      <c r="D5" s="158"/>
      <c r="E5" s="158"/>
      <c r="F5" s="158"/>
      <c r="G5" s="159"/>
    </row>
    <row r="6" spans="1:7" s="16" customFormat="1" ht="12">
      <c r="A6" s="17"/>
      <c r="B6" s="17"/>
      <c r="C6" s="17"/>
      <c r="D6" s="17"/>
      <c r="E6" s="17"/>
      <c r="F6" s="17"/>
      <c r="G6" s="17"/>
    </row>
    <row r="7" spans="1:10" s="16" customFormat="1" ht="12.75" customHeight="1">
      <c r="A7" s="118" t="s">
        <v>77</v>
      </c>
      <c r="B7" s="117"/>
      <c r="C7" s="117"/>
      <c r="D7" s="117"/>
      <c r="E7" s="117"/>
      <c r="F7" s="117"/>
      <c r="G7" s="117"/>
      <c r="H7" s="117"/>
      <c r="I7" s="117"/>
      <c r="J7" s="117"/>
    </row>
    <row r="8" spans="1:10" s="16" customFormat="1" ht="12.75" customHeight="1">
      <c r="A8" s="60" t="s">
        <v>0</v>
      </c>
      <c r="B8" s="41" t="s">
        <v>78</v>
      </c>
      <c r="C8" s="42"/>
      <c r="D8" s="42"/>
      <c r="E8" s="42"/>
      <c r="F8" s="42"/>
      <c r="G8" s="42"/>
      <c r="H8" s="42"/>
      <c r="I8" s="42"/>
      <c r="J8" s="43"/>
    </row>
    <row r="9" spans="1:10" s="16" customFormat="1" ht="12">
      <c r="A9" s="19"/>
      <c r="B9" s="20">
        <v>2010</v>
      </c>
      <c r="C9" s="20">
        <v>2011</v>
      </c>
      <c r="D9" s="20">
        <v>2012</v>
      </c>
      <c r="E9" s="20">
        <v>2013</v>
      </c>
      <c r="F9" s="20">
        <v>2014</v>
      </c>
      <c r="G9" s="20">
        <v>2015</v>
      </c>
      <c r="H9" s="20">
        <v>2016</v>
      </c>
      <c r="I9" s="20">
        <v>2017</v>
      </c>
      <c r="J9" s="21">
        <v>2018</v>
      </c>
    </row>
    <row r="10" spans="1:10" s="16" customFormat="1" ht="12">
      <c r="A10" s="61" t="s">
        <v>106</v>
      </c>
      <c r="B10" s="64">
        <v>19213.322</v>
      </c>
      <c r="C10" s="64">
        <v>20019.511</v>
      </c>
      <c r="D10" s="64">
        <v>20696.418</v>
      </c>
      <c r="E10" s="64">
        <v>21048.193</v>
      </c>
      <c r="F10" s="64">
        <v>21503.323</v>
      </c>
      <c r="G10" s="64">
        <v>22017.192</v>
      </c>
      <c r="H10" s="64">
        <v>22156.141</v>
      </c>
      <c r="I10" s="64">
        <v>22382.58</v>
      </c>
      <c r="J10" s="65">
        <v>22457.154</v>
      </c>
    </row>
    <row r="11" spans="1:10" s="16" customFormat="1" ht="12">
      <c r="A11" s="45" t="s">
        <v>122</v>
      </c>
      <c r="B11" s="54">
        <v>1013.864</v>
      </c>
      <c r="C11" s="54">
        <v>1091.483</v>
      </c>
      <c r="D11" s="54">
        <v>1137.848</v>
      </c>
      <c r="E11" s="54">
        <v>1084.336</v>
      </c>
      <c r="F11" s="54">
        <v>1045.48</v>
      </c>
      <c r="G11" s="54">
        <v>1021.202</v>
      </c>
      <c r="H11" s="54">
        <v>945.864</v>
      </c>
      <c r="I11" s="54">
        <v>964.847</v>
      </c>
      <c r="J11" s="57">
        <v>895.649</v>
      </c>
    </row>
    <row r="12" spans="1:10" s="16" customFormat="1" ht="12">
      <c r="A12" s="44" t="s">
        <v>123</v>
      </c>
      <c r="B12" s="55">
        <v>4808.121</v>
      </c>
      <c r="C12" s="55">
        <v>4714.532</v>
      </c>
      <c r="D12" s="55">
        <v>4901.554</v>
      </c>
      <c r="E12" s="55">
        <v>4773.616</v>
      </c>
      <c r="F12" s="55">
        <v>5188.273</v>
      </c>
      <c r="G12" s="55">
        <v>5172.652</v>
      </c>
      <c r="H12" s="55">
        <v>4977.263</v>
      </c>
      <c r="I12" s="55">
        <v>4815.696</v>
      </c>
      <c r="J12" s="58">
        <v>4725.744</v>
      </c>
    </row>
    <row r="13" spans="1:10" s="16" customFormat="1" ht="12">
      <c r="A13" s="45" t="s">
        <v>124</v>
      </c>
      <c r="B13" s="54">
        <v>4383.43</v>
      </c>
      <c r="C13" s="54">
        <v>4361.038</v>
      </c>
      <c r="D13" s="54">
        <v>4303.632</v>
      </c>
      <c r="E13" s="54">
        <v>4227.417</v>
      </c>
      <c r="F13" s="54">
        <v>4396.751</v>
      </c>
      <c r="G13" s="54">
        <v>4360.985</v>
      </c>
      <c r="H13" s="54">
        <v>4349.979</v>
      </c>
      <c r="I13" s="54">
        <v>4755.909</v>
      </c>
      <c r="J13" s="57">
        <v>4881.707</v>
      </c>
    </row>
    <row r="14" spans="1:10" s="16" customFormat="1" ht="12">
      <c r="A14" s="44" t="s">
        <v>125</v>
      </c>
      <c r="B14" s="55">
        <v>3884.084</v>
      </c>
      <c r="C14" s="55">
        <v>4674.619</v>
      </c>
      <c r="D14" s="55">
        <v>4890.351</v>
      </c>
      <c r="E14" s="55">
        <v>5119.215</v>
      </c>
      <c r="F14" s="55">
        <v>4862.698</v>
      </c>
      <c r="G14" s="55">
        <v>5289.783</v>
      </c>
      <c r="H14" s="55">
        <v>6180.638</v>
      </c>
      <c r="I14" s="55">
        <v>6159.787</v>
      </c>
      <c r="J14" s="58">
        <v>6270.2</v>
      </c>
    </row>
    <row r="15" spans="1:10" s="16" customFormat="1" ht="12">
      <c r="A15" s="67" t="s">
        <v>126</v>
      </c>
      <c r="B15" s="54">
        <v>5123.823</v>
      </c>
      <c r="C15" s="54">
        <v>5177.839</v>
      </c>
      <c r="D15" s="54">
        <v>5463.032</v>
      </c>
      <c r="E15" s="54">
        <v>5843.609</v>
      </c>
      <c r="F15" s="54">
        <v>6010.121</v>
      </c>
      <c r="G15" s="54">
        <v>6172.57</v>
      </c>
      <c r="H15" s="54">
        <v>5702.397</v>
      </c>
      <c r="I15" s="54">
        <v>5686.341</v>
      </c>
      <c r="J15" s="57">
        <v>5683.854</v>
      </c>
    </row>
    <row r="16" spans="1:10" s="16" customFormat="1" ht="12">
      <c r="A16" s="44"/>
      <c r="B16" s="55"/>
      <c r="C16" s="55"/>
      <c r="D16" s="55"/>
      <c r="E16" s="55"/>
      <c r="F16" s="55"/>
      <c r="G16" s="55"/>
      <c r="H16" s="55"/>
      <c r="I16" s="55"/>
      <c r="J16" s="58"/>
    </row>
    <row r="17" spans="1:10" s="16" customFormat="1" ht="12">
      <c r="A17" s="45"/>
      <c r="B17" s="54"/>
      <c r="C17" s="54"/>
      <c r="D17" s="54"/>
      <c r="E17" s="54"/>
      <c r="F17" s="54"/>
      <c r="G17" s="54"/>
      <c r="H17" s="54"/>
      <c r="I17" s="54"/>
      <c r="J17" s="57"/>
    </row>
    <row r="18" spans="1:10" s="16" customFormat="1" ht="12">
      <c r="A18" s="63" t="s">
        <v>96</v>
      </c>
      <c r="B18" s="55">
        <v>4049.812</v>
      </c>
      <c r="C18" s="55">
        <v>4022.051</v>
      </c>
      <c r="D18" s="55">
        <v>4043.029</v>
      </c>
      <c r="E18" s="55">
        <v>3938.076</v>
      </c>
      <c r="F18" s="55">
        <v>3810.264</v>
      </c>
      <c r="G18" s="55">
        <v>3770.338</v>
      </c>
      <c r="H18" s="55">
        <v>3677.15</v>
      </c>
      <c r="I18" s="55">
        <v>3587.385</v>
      </c>
      <c r="J18" s="58">
        <v>3383.463</v>
      </c>
    </row>
    <row r="19" spans="1:10" s="16" customFormat="1" ht="12">
      <c r="A19" s="45" t="s">
        <v>122</v>
      </c>
      <c r="B19" s="54">
        <v>238.322</v>
      </c>
      <c r="C19" s="54">
        <v>265.896</v>
      </c>
      <c r="D19" s="54">
        <v>272.352</v>
      </c>
      <c r="E19" s="54">
        <v>250.382</v>
      </c>
      <c r="F19" s="54">
        <v>228.344</v>
      </c>
      <c r="G19" s="54">
        <v>215.458</v>
      </c>
      <c r="H19" s="54">
        <v>204.59</v>
      </c>
      <c r="I19" s="54">
        <v>205.781</v>
      </c>
      <c r="J19" s="57">
        <v>191.176</v>
      </c>
    </row>
    <row r="20" spans="1:10" s="16" customFormat="1" ht="12">
      <c r="A20" s="66" t="s">
        <v>123</v>
      </c>
      <c r="B20" s="55">
        <v>1736.539</v>
      </c>
      <c r="C20" s="55">
        <v>1629.062</v>
      </c>
      <c r="D20" s="55">
        <v>1663.892</v>
      </c>
      <c r="E20" s="55">
        <v>1582.551</v>
      </c>
      <c r="F20" s="55">
        <v>1640.799</v>
      </c>
      <c r="G20" s="55">
        <v>1624.002</v>
      </c>
      <c r="H20" s="55">
        <v>1522.23</v>
      </c>
      <c r="I20" s="55">
        <v>1449.163</v>
      </c>
      <c r="J20" s="58">
        <v>1343.788</v>
      </c>
    </row>
    <row r="21" spans="1:10" s="16" customFormat="1" ht="12">
      <c r="A21" s="67" t="s">
        <v>124</v>
      </c>
      <c r="B21" s="54">
        <v>1213.985</v>
      </c>
      <c r="C21" s="54">
        <v>1207.262</v>
      </c>
      <c r="D21" s="54">
        <v>1180.104</v>
      </c>
      <c r="E21" s="54">
        <v>1138.808</v>
      </c>
      <c r="F21" s="54">
        <v>1083.468</v>
      </c>
      <c r="G21" s="54">
        <v>1043.304</v>
      </c>
      <c r="H21" s="54">
        <v>1034.474</v>
      </c>
      <c r="I21" s="54">
        <v>1079.63</v>
      </c>
      <c r="J21" s="57">
        <v>1057.698</v>
      </c>
    </row>
    <row r="22" spans="1:10" s="16" customFormat="1" ht="12">
      <c r="A22" s="66" t="s">
        <v>125</v>
      </c>
      <c r="B22" s="55">
        <v>572.808</v>
      </c>
      <c r="C22" s="55">
        <v>661.653</v>
      </c>
      <c r="D22" s="55">
        <v>662.129</v>
      </c>
      <c r="E22" s="55">
        <v>687.852</v>
      </c>
      <c r="F22" s="55">
        <v>587.239</v>
      </c>
      <c r="G22" s="55">
        <v>623.856</v>
      </c>
      <c r="H22" s="55">
        <v>686.331</v>
      </c>
      <c r="I22" s="55">
        <v>636.332</v>
      </c>
      <c r="J22" s="58">
        <v>590.512</v>
      </c>
    </row>
    <row r="23" spans="1:10" s="16" customFormat="1" ht="12">
      <c r="A23" s="67" t="s">
        <v>126</v>
      </c>
      <c r="B23" s="54">
        <v>288.158</v>
      </c>
      <c r="C23" s="54">
        <v>258.178</v>
      </c>
      <c r="D23" s="54">
        <v>264.552</v>
      </c>
      <c r="E23" s="54">
        <v>278.482</v>
      </c>
      <c r="F23" s="54">
        <v>270.414</v>
      </c>
      <c r="G23" s="54">
        <v>263.719</v>
      </c>
      <c r="H23" s="54">
        <v>229.525</v>
      </c>
      <c r="I23" s="54">
        <v>216.479</v>
      </c>
      <c r="J23" s="57">
        <v>200.289</v>
      </c>
    </row>
    <row r="24" spans="1:10" s="16" customFormat="1" ht="12">
      <c r="A24" s="66"/>
      <c r="B24" s="55"/>
      <c r="C24" s="55"/>
      <c r="D24" s="55"/>
      <c r="E24" s="55"/>
      <c r="F24" s="55"/>
      <c r="G24" s="55"/>
      <c r="H24" s="55"/>
      <c r="I24" s="55"/>
      <c r="J24" s="58"/>
    </row>
    <row r="25" spans="1:10" s="16" customFormat="1" ht="12">
      <c r="A25" s="62" t="s">
        <v>127</v>
      </c>
      <c r="B25" s="54">
        <v>5251.934</v>
      </c>
      <c r="C25" s="54">
        <v>5434.567</v>
      </c>
      <c r="D25" s="54">
        <v>5531.551</v>
      </c>
      <c r="E25" s="54">
        <v>5355.97</v>
      </c>
      <c r="F25" s="54">
        <v>5381.342</v>
      </c>
      <c r="G25" s="54">
        <v>5443.302</v>
      </c>
      <c r="H25" s="54">
        <v>5274.195</v>
      </c>
      <c r="I25" s="54">
        <v>5298.075</v>
      </c>
      <c r="J25" s="57">
        <v>5234.701</v>
      </c>
    </row>
    <row r="26" spans="1:10" s="16" customFormat="1" ht="12">
      <c r="A26" s="66" t="s">
        <v>122</v>
      </c>
      <c r="B26" s="55">
        <v>374.952</v>
      </c>
      <c r="C26" s="55">
        <v>418.057</v>
      </c>
      <c r="D26" s="55">
        <v>424.39</v>
      </c>
      <c r="E26" s="55">
        <v>398.729</v>
      </c>
      <c r="F26" s="55">
        <v>385.263</v>
      </c>
      <c r="G26" s="55">
        <v>374.795</v>
      </c>
      <c r="H26" s="55">
        <v>330.015</v>
      </c>
      <c r="I26" s="55">
        <v>352.628</v>
      </c>
      <c r="J26" s="58">
        <v>310.666</v>
      </c>
    </row>
    <row r="27" spans="1:10" s="16" customFormat="1" ht="12">
      <c r="A27" s="67" t="s">
        <v>123</v>
      </c>
      <c r="B27" s="54">
        <v>1555.298</v>
      </c>
      <c r="C27" s="54">
        <v>1522.704</v>
      </c>
      <c r="D27" s="54">
        <v>1589.477</v>
      </c>
      <c r="E27" s="54">
        <v>1483.008</v>
      </c>
      <c r="F27" s="54">
        <v>1649.812</v>
      </c>
      <c r="G27" s="54">
        <v>1605.102</v>
      </c>
      <c r="H27" s="54">
        <v>1539.351</v>
      </c>
      <c r="I27" s="54">
        <v>1464.388</v>
      </c>
      <c r="J27" s="57">
        <v>1449.026</v>
      </c>
    </row>
    <row r="28" spans="1:10" s="16" customFormat="1" ht="12">
      <c r="A28" s="66" t="s">
        <v>124</v>
      </c>
      <c r="B28" s="55">
        <v>1489.015</v>
      </c>
      <c r="C28" s="55">
        <v>1454.394</v>
      </c>
      <c r="D28" s="55">
        <v>1382.547</v>
      </c>
      <c r="E28" s="55">
        <v>1336.631</v>
      </c>
      <c r="F28" s="55">
        <v>1392.611</v>
      </c>
      <c r="G28" s="55">
        <v>1392.985</v>
      </c>
      <c r="H28" s="55">
        <v>1357.172</v>
      </c>
      <c r="I28" s="55">
        <v>1471.257</v>
      </c>
      <c r="J28" s="58">
        <v>1498.094</v>
      </c>
    </row>
    <row r="29" spans="1:10" s="16" customFormat="1" ht="12">
      <c r="A29" s="67" t="s">
        <v>125</v>
      </c>
      <c r="B29" s="54">
        <v>1105.613</v>
      </c>
      <c r="C29" s="54">
        <v>1333.146</v>
      </c>
      <c r="D29" s="54">
        <v>1369.893</v>
      </c>
      <c r="E29" s="54">
        <v>1351.365</v>
      </c>
      <c r="F29" s="54">
        <v>1193.764</v>
      </c>
      <c r="G29" s="54">
        <v>1285.77</v>
      </c>
      <c r="H29" s="54">
        <v>1422.445</v>
      </c>
      <c r="I29" s="54">
        <v>1389.798</v>
      </c>
      <c r="J29" s="57">
        <v>1387.243</v>
      </c>
    </row>
    <row r="30" spans="1:10" s="16" customFormat="1" ht="12">
      <c r="A30" s="66" t="s">
        <v>126</v>
      </c>
      <c r="B30" s="55">
        <v>727.055</v>
      </c>
      <c r="C30" s="55">
        <v>706.266</v>
      </c>
      <c r="D30" s="55">
        <v>765.244</v>
      </c>
      <c r="E30" s="55">
        <v>786.237</v>
      </c>
      <c r="F30" s="55">
        <v>759.892</v>
      </c>
      <c r="G30" s="55">
        <v>784.65</v>
      </c>
      <c r="H30" s="55">
        <v>625.213</v>
      </c>
      <c r="I30" s="55">
        <v>620.004</v>
      </c>
      <c r="J30" s="58">
        <v>589.672</v>
      </c>
    </row>
    <row r="31" spans="1:10" s="16" customFormat="1" ht="12">
      <c r="A31" s="62"/>
      <c r="B31" s="54"/>
      <c r="C31" s="54"/>
      <c r="D31" s="54"/>
      <c r="E31" s="54"/>
      <c r="F31" s="54"/>
      <c r="G31" s="54"/>
      <c r="H31" s="54"/>
      <c r="I31" s="54"/>
      <c r="J31" s="57"/>
    </row>
    <row r="32" spans="1:10" s="16" customFormat="1" ht="12">
      <c r="A32" s="63" t="s">
        <v>128</v>
      </c>
      <c r="B32" s="55">
        <v>1217.152</v>
      </c>
      <c r="C32" s="55">
        <v>1280.378</v>
      </c>
      <c r="D32" s="55">
        <v>1305.872</v>
      </c>
      <c r="E32" s="55">
        <v>1286.838</v>
      </c>
      <c r="F32" s="55">
        <v>1331.68</v>
      </c>
      <c r="G32" s="55">
        <v>1356.722</v>
      </c>
      <c r="H32" s="55">
        <v>1314.92</v>
      </c>
      <c r="I32" s="55">
        <v>1268.586</v>
      </c>
      <c r="J32" s="58">
        <v>1250.863</v>
      </c>
    </row>
    <row r="33" spans="1:10" s="16" customFormat="1" ht="12">
      <c r="A33" s="45" t="s">
        <v>122</v>
      </c>
      <c r="B33" s="54">
        <v>117.898</v>
      </c>
      <c r="C33" s="54">
        <v>125.061</v>
      </c>
      <c r="D33" s="54">
        <v>128.425</v>
      </c>
      <c r="E33" s="54">
        <v>121.246</v>
      </c>
      <c r="F33" s="54">
        <v>117.177</v>
      </c>
      <c r="G33" s="54">
        <v>113.725</v>
      </c>
      <c r="H33" s="54">
        <v>95.88</v>
      </c>
      <c r="I33" s="54">
        <v>104.599</v>
      </c>
      <c r="J33" s="57">
        <v>81.641</v>
      </c>
    </row>
    <row r="34" spans="1:10" s="16" customFormat="1" ht="12">
      <c r="A34" s="44" t="s">
        <v>123</v>
      </c>
      <c r="B34" s="55">
        <v>344.881</v>
      </c>
      <c r="C34" s="55">
        <v>334.133</v>
      </c>
      <c r="D34" s="55">
        <v>346.625</v>
      </c>
      <c r="E34" s="55">
        <v>334.57</v>
      </c>
      <c r="F34" s="55">
        <v>370.211</v>
      </c>
      <c r="G34" s="55">
        <v>380.687</v>
      </c>
      <c r="H34" s="55">
        <v>366.221</v>
      </c>
      <c r="I34" s="55">
        <v>322.683</v>
      </c>
      <c r="J34" s="58">
        <v>325.645</v>
      </c>
    </row>
    <row r="35" spans="1:10" s="16" customFormat="1" ht="12">
      <c r="A35" s="45" t="s">
        <v>124</v>
      </c>
      <c r="B35" s="54">
        <v>297.639</v>
      </c>
      <c r="C35" s="54">
        <v>298.527</v>
      </c>
      <c r="D35" s="54">
        <v>296.197</v>
      </c>
      <c r="E35" s="54">
        <v>281.101</v>
      </c>
      <c r="F35" s="54">
        <v>315.795</v>
      </c>
      <c r="G35" s="54">
        <v>296.119</v>
      </c>
      <c r="H35" s="54">
        <v>286.916</v>
      </c>
      <c r="I35" s="54">
        <v>316.837</v>
      </c>
      <c r="J35" s="57">
        <v>325.562</v>
      </c>
    </row>
    <row r="36" spans="1:10" s="16" customFormat="1" ht="12">
      <c r="A36" s="44" t="s">
        <v>125</v>
      </c>
      <c r="B36" s="55">
        <v>262.107</v>
      </c>
      <c r="C36" s="55">
        <v>326.607</v>
      </c>
      <c r="D36" s="55">
        <v>333.021</v>
      </c>
      <c r="E36" s="55">
        <v>339.921</v>
      </c>
      <c r="F36" s="55">
        <v>314.104</v>
      </c>
      <c r="G36" s="55">
        <v>335.189</v>
      </c>
      <c r="H36" s="55">
        <v>384.311</v>
      </c>
      <c r="I36" s="55">
        <v>354.386</v>
      </c>
      <c r="J36" s="58">
        <v>354.071</v>
      </c>
    </row>
    <row r="37" spans="1:10" s="16" customFormat="1" ht="12">
      <c r="A37" s="67" t="s">
        <v>126</v>
      </c>
      <c r="B37" s="54">
        <v>194.628</v>
      </c>
      <c r="C37" s="54">
        <v>196.051</v>
      </c>
      <c r="D37" s="54">
        <v>201.604</v>
      </c>
      <c r="E37" s="54">
        <v>210</v>
      </c>
      <c r="F37" s="54">
        <v>214.393</v>
      </c>
      <c r="G37" s="54">
        <v>231.001</v>
      </c>
      <c r="H37" s="54">
        <v>181.593</v>
      </c>
      <c r="I37" s="54">
        <v>170.081</v>
      </c>
      <c r="J37" s="57">
        <v>163.945</v>
      </c>
    </row>
    <row r="38" spans="1:10" s="16" customFormat="1" ht="12">
      <c r="A38" s="66"/>
      <c r="B38" s="55"/>
      <c r="C38" s="55"/>
      <c r="D38" s="55"/>
      <c r="E38" s="55"/>
      <c r="F38" s="55"/>
      <c r="G38" s="55"/>
      <c r="H38" s="55"/>
      <c r="I38" s="55"/>
      <c r="J38" s="58"/>
    </row>
    <row r="39" spans="1:10" s="16" customFormat="1" ht="12">
      <c r="A39" s="62" t="s">
        <v>129</v>
      </c>
      <c r="B39" s="54">
        <v>5370.743</v>
      </c>
      <c r="C39" s="54">
        <v>5690.22</v>
      </c>
      <c r="D39" s="54">
        <v>5927.903</v>
      </c>
      <c r="E39" s="54">
        <v>6121.289</v>
      </c>
      <c r="F39" s="54">
        <v>6286.764</v>
      </c>
      <c r="G39" s="54">
        <v>6714.667</v>
      </c>
      <c r="H39" s="54">
        <v>7090.431</v>
      </c>
      <c r="I39" s="54">
        <v>7256.304</v>
      </c>
      <c r="J39" s="57">
        <v>7424.041</v>
      </c>
    </row>
    <row r="40" spans="1:10" s="16" customFormat="1" ht="12">
      <c r="A40" s="44" t="s">
        <v>122</v>
      </c>
      <c r="B40" s="55">
        <v>237.473</v>
      </c>
      <c r="C40" s="55">
        <v>233.961</v>
      </c>
      <c r="D40" s="55">
        <v>252.316</v>
      </c>
      <c r="E40" s="55">
        <v>250.848</v>
      </c>
      <c r="F40" s="55">
        <v>248.542</v>
      </c>
      <c r="G40" s="55">
        <v>253.953</v>
      </c>
      <c r="H40" s="55">
        <v>250.949</v>
      </c>
      <c r="I40" s="55">
        <v>238.979</v>
      </c>
      <c r="J40" s="58">
        <v>246.84</v>
      </c>
    </row>
    <row r="41" spans="1:10" s="16" customFormat="1" ht="12">
      <c r="A41" s="67" t="s">
        <v>123</v>
      </c>
      <c r="B41" s="54">
        <v>984.749</v>
      </c>
      <c r="C41" s="54">
        <v>1003.444</v>
      </c>
      <c r="D41" s="54">
        <v>1060.053</v>
      </c>
      <c r="E41" s="54">
        <v>1081.495</v>
      </c>
      <c r="F41" s="54">
        <v>1191.677</v>
      </c>
      <c r="G41" s="54">
        <v>1231.941</v>
      </c>
      <c r="H41" s="54">
        <v>1221.54</v>
      </c>
      <c r="I41" s="54">
        <v>1233.642</v>
      </c>
      <c r="J41" s="57">
        <v>1260.706</v>
      </c>
    </row>
    <row r="42" spans="1:10" s="16" customFormat="1" ht="12">
      <c r="A42" s="44" t="s">
        <v>124</v>
      </c>
      <c r="B42" s="55">
        <v>1110.622</v>
      </c>
      <c r="C42" s="55">
        <v>1129.111</v>
      </c>
      <c r="D42" s="55">
        <v>1138.015</v>
      </c>
      <c r="E42" s="55">
        <v>1146.875</v>
      </c>
      <c r="F42" s="55">
        <v>1231.15</v>
      </c>
      <c r="G42" s="55">
        <v>1248.702</v>
      </c>
      <c r="H42" s="55">
        <v>1311.286</v>
      </c>
      <c r="I42" s="55">
        <v>1468.315</v>
      </c>
      <c r="J42" s="58">
        <v>1569.312</v>
      </c>
    </row>
    <row r="43" spans="1:10" s="16" customFormat="1" ht="12">
      <c r="A43" s="45" t="s">
        <v>125</v>
      </c>
      <c r="B43" s="54">
        <v>1477.916</v>
      </c>
      <c r="C43" s="54">
        <v>1765.494</v>
      </c>
      <c r="D43" s="54">
        <v>1831.312</v>
      </c>
      <c r="E43" s="54">
        <v>1945.161</v>
      </c>
      <c r="F43" s="54">
        <v>1912.247</v>
      </c>
      <c r="G43" s="54">
        <v>2149.772</v>
      </c>
      <c r="H43" s="54">
        <v>2610.634</v>
      </c>
      <c r="I43" s="54">
        <v>2641.21</v>
      </c>
      <c r="J43" s="57">
        <v>2722.245</v>
      </c>
    </row>
    <row r="44" spans="1:10" s="16" customFormat="1" ht="12">
      <c r="A44" s="44" t="s">
        <v>126</v>
      </c>
      <c r="B44" s="55">
        <v>1559.984</v>
      </c>
      <c r="C44" s="55">
        <v>1558.21</v>
      </c>
      <c r="D44" s="55">
        <v>1646.206</v>
      </c>
      <c r="E44" s="55">
        <v>1696.91</v>
      </c>
      <c r="F44" s="55">
        <v>1703.149</v>
      </c>
      <c r="G44" s="55">
        <v>1830.299</v>
      </c>
      <c r="H44" s="55">
        <v>1696.022</v>
      </c>
      <c r="I44" s="55">
        <v>1674.159</v>
      </c>
      <c r="J44" s="58">
        <v>1624.937</v>
      </c>
    </row>
    <row r="45" spans="1:10" s="16" customFormat="1" ht="12">
      <c r="A45" s="67"/>
      <c r="B45" s="54"/>
      <c r="C45" s="54"/>
      <c r="D45" s="54"/>
      <c r="E45" s="54"/>
      <c r="F45" s="54"/>
      <c r="G45" s="54"/>
      <c r="H45" s="54"/>
      <c r="I45" s="54"/>
      <c r="J45" s="57"/>
    </row>
    <row r="46" spans="1:10" s="16" customFormat="1" ht="12">
      <c r="A46" s="63" t="s">
        <v>130</v>
      </c>
      <c r="B46" s="55">
        <v>1343.166</v>
      </c>
      <c r="C46" s="55">
        <v>1546.874</v>
      </c>
      <c r="D46" s="55">
        <v>1819.334</v>
      </c>
      <c r="E46" s="55">
        <v>2097.532</v>
      </c>
      <c r="F46" s="55">
        <v>2294.926</v>
      </c>
      <c r="G46" s="55">
        <v>2356.477</v>
      </c>
      <c r="H46" s="55">
        <v>2338.648</v>
      </c>
      <c r="I46" s="55">
        <v>2384.582</v>
      </c>
      <c r="J46" s="58">
        <v>2438.8</v>
      </c>
    </row>
    <row r="47" spans="1:10" s="16" customFormat="1" ht="12">
      <c r="A47" s="45" t="s">
        <v>122</v>
      </c>
      <c r="B47" s="54">
        <v>24.225</v>
      </c>
      <c r="C47" s="54">
        <v>27.494</v>
      </c>
      <c r="D47" s="54">
        <v>37.91</v>
      </c>
      <c r="E47" s="54">
        <v>41.054</v>
      </c>
      <c r="F47" s="54">
        <v>44.568</v>
      </c>
      <c r="G47" s="54">
        <v>43.889</v>
      </c>
      <c r="H47" s="54">
        <v>42.76</v>
      </c>
      <c r="I47" s="54">
        <v>42.657</v>
      </c>
      <c r="J47" s="57">
        <v>39.987</v>
      </c>
    </row>
    <row r="48" spans="1:10" s="16" customFormat="1" ht="12">
      <c r="A48" s="66" t="s">
        <v>123</v>
      </c>
      <c r="B48" s="55">
        <v>113.557</v>
      </c>
      <c r="C48" s="55">
        <v>140.168</v>
      </c>
      <c r="D48" s="55">
        <v>164.198</v>
      </c>
      <c r="E48" s="55">
        <v>206.255</v>
      </c>
      <c r="F48" s="55">
        <v>232.281</v>
      </c>
      <c r="G48" s="55">
        <v>231.327</v>
      </c>
      <c r="H48" s="55">
        <v>232.591</v>
      </c>
      <c r="I48" s="55">
        <v>235.069</v>
      </c>
      <c r="J48" s="58">
        <v>240.698</v>
      </c>
    </row>
    <row r="49" spans="1:10" s="16" customFormat="1" ht="12">
      <c r="A49" s="67" t="s">
        <v>124</v>
      </c>
      <c r="B49" s="54">
        <v>160.618</v>
      </c>
      <c r="C49" s="54">
        <v>178.12</v>
      </c>
      <c r="D49" s="54">
        <v>207.067</v>
      </c>
      <c r="E49" s="54">
        <v>228.329</v>
      </c>
      <c r="F49" s="54">
        <v>263.814</v>
      </c>
      <c r="G49" s="54">
        <v>270.343</v>
      </c>
      <c r="H49" s="54">
        <v>256.164</v>
      </c>
      <c r="I49" s="54">
        <v>288.832</v>
      </c>
      <c r="J49" s="57">
        <v>284.888</v>
      </c>
    </row>
    <row r="50" spans="1:10" s="16" customFormat="1" ht="12">
      <c r="A50" s="44" t="s">
        <v>125</v>
      </c>
      <c r="B50" s="55">
        <v>332.06</v>
      </c>
      <c r="C50" s="55">
        <v>413.472</v>
      </c>
      <c r="D50" s="55">
        <v>513.868</v>
      </c>
      <c r="E50" s="55">
        <v>602.824</v>
      </c>
      <c r="F50" s="55">
        <v>656.327</v>
      </c>
      <c r="G50" s="55">
        <v>691.556</v>
      </c>
      <c r="H50" s="55">
        <v>797.252</v>
      </c>
      <c r="I50" s="55">
        <v>825.634</v>
      </c>
      <c r="J50" s="58">
        <v>877.784</v>
      </c>
    </row>
    <row r="51" spans="1:10" s="16" customFormat="1" ht="12">
      <c r="A51" s="67" t="s">
        <v>126</v>
      </c>
      <c r="B51" s="54">
        <v>712.706</v>
      </c>
      <c r="C51" s="54">
        <v>787.62</v>
      </c>
      <c r="D51" s="54">
        <v>896.291</v>
      </c>
      <c r="E51" s="54">
        <v>1019.07</v>
      </c>
      <c r="F51" s="54">
        <v>1097.937</v>
      </c>
      <c r="G51" s="54">
        <v>1119.362</v>
      </c>
      <c r="H51" s="54">
        <v>1009.882</v>
      </c>
      <c r="I51" s="54">
        <v>992.389</v>
      </c>
      <c r="J51" s="57">
        <v>995.443</v>
      </c>
    </row>
    <row r="52" spans="1:10" s="16" customFormat="1" ht="12">
      <c r="A52" s="44"/>
      <c r="B52" s="55"/>
      <c r="C52" s="55"/>
      <c r="D52" s="55"/>
      <c r="E52" s="55"/>
      <c r="F52" s="55"/>
      <c r="G52" s="55"/>
      <c r="H52" s="55"/>
      <c r="I52" s="55"/>
      <c r="J52" s="58"/>
    </row>
    <row r="53" spans="1:10" s="16" customFormat="1" ht="12">
      <c r="A53" s="62" t="s">
        <v>132</v>
      </c>
      <c r="B53" s="54">
        <v>1908.665</v>
      </c>
      <c r="C53" s="54">
        <v>1968.265</v>
      </c>
      <c r="D53" s="54">
        <v>1981.552</v>
      </c>
      <c r="E53" s="54">
        <v>2174.445</v>
      </c>
      <c r="F53" s="54">
        <v>2335.951</v>
      </c>
      <c r="G53" s="54">
        <v>2311.097</v>
      </c>
      <c r="H53" s="54">
        <v>2450.578</v>
      </c>
      <c r="I53" s="54">
        <v>2583.81</v>
      </c>
      <c r="J53" s="57">
        <v>2722.04</v>
      </c>
    </row>
    <row r="54" spans="1:10" s="16" customFormat="1" ht="12">
      <c r="A54" s="44" t="s">
        <v>122</v>
      </c>
      <c r="B54" s="55">
        <v>18.001</v>
      </c>
      <c r="C54" s="55">
        <v>19.088</v>
      </c>
      <c r="D54" s="55">
        <v>19.674</v>
      </c>
      <c r="E54" s="55">
        <v>18.597</v>
      </c>
      <c r="F54" s="55">
        <v>19.396</v>
      </c>
      <c r="G54" s="55">
        <v>17.073</v>
      </c>
      <c r="H54" s="55">
        <v>21.493</v>
      </c>
      <c r="I54" s="55">
        <v>19.842</v>
      </c>
      <c r="J54" s="58">
        <v>24.589</v>
      </c>
    </row>
    <row r="55" spans="1:10" s="16" customFormat="1" ht="12">
      <c r="A55" s="45" t="s">
        <v>123</v>
      </c>
      <c r="B55" s="54">
        <v>64.285</v>
      </c>
      <c r="C55" s="54">
        <v>71.994</v>
      </c>
      <c r="D55" s="54">
        <v>63.471</v>
      </c>
      <c r="E55" s="54">
        <v>74.37</v>
      </c>
      <c r="F55" s="54">
        <v>92.305</v>
      </c>
      <c r="G55" s="54">
        <v>89.759</v>
      </c>
      <c r="H55" s="54">
        <v>93.89</v>
      </c>
      <c r="I55" s="54">
        <v>109.959</v>
      </c>
      <c r="J55" s="57">
        <v>105.051</v>
      </c>
    </row>
    <row r="56" spans="1:10" s="16" customFormat="1" ht="12">
      <c r="A56" s="44" t="s">
        <v>124</v>
      </c>
      <c r="B56" s="55">
        <v>95.59</v>
      </c>
      <c r="C56" s="55">
        <v>81.95</v>
      </c>
      <c r="D56" s="55">
        <v>87.921</v>
      </c>
      <c r="E56" s="55">
        <v>84.784</v>
      </c>
      <c r="F56" s="55">
        <v>100.023</v>
      </c>
      <c r="G56" s="55">
        <v>98.115</v>
      </c>
      <c r="H56" s="55">
        <v>101.095</v>
      </c>
      <c r="I56" s="55">
        <v>129.812</v>
      </c>
      <c r="J56" s="58">
        <v>145.385</v>
      </c>
    </row>
    <row r="57" spans="1:10" s="16" customFormat="1" ht="12">
      <c r="A57" s="67" t="s">
        <v>125</v>
      </c>
      <c r="B57" s="54">
        <v>117.64</v>
      </c>
      <c r="C57" s="54">
        <v>154.261</v>
      </c>
      <c r="D57" s="54">
        <v>157.173</v>
      </c>
      <c r="E57" s="54">
        <v>172.87</v>
      </c>
      <c r="F57" s="54">
        <v>184.133</v>
      </c>
      <c r="G57" s="54">
        <v>188.707</v>
      </c>
      <c r="H57" s="54">
        <v>277.041</v>
      </c>
      <c r="I57" s="54">
        <v>311.7</v>
      </c>
      <c r="J57" s="57">
        <v>337.613</v>
      </c>
    </row>
    <row r="58" spans="1:10" s="16" customFormat="1" ht="12">
      <c r="A58" s="68" t="s">
        <v>126</v>
      </c>
      <c r="B58" s="56">
        <v>1613.149</v>
      </c>
      <c r="C58" s="56">
        <v>1640.972</v>
      </c>
      <c r="D58" s="56">
        <v>1653.312</v>
      </c>
      <c r="E58" s="56">
        <v>1823.824</v>
      </c>
      <c r="F58" s="56">
        <v>1940.094</v>
      </c>
      <c r="G58" s="56">
        <v>1917.443</v>
      </c>
      <c r="H58" s="56">
        <v>1957.058</v>
      </c>
      <c r="I58" s="56">
        <v>2012.496</v>
      </c>
      <c r="J58" s="59">
        <v>2109.402</v>
      </c>
    </row>
    <row r="59" spans="1:7" s="23" customFormat="1" ht="12">
      <c r="A59" s="22"/>
      <c r="B59" s="22"/>
      <c r="C59" s="22"/>
      <c r="D59" s="22"/>
      <c r="E59" s="22"/>
      <c r="F59" s="22"/>
      <c r="G59" s="22"/>
    </row>
    <row r="60" spans="1:7" s="27" customFormat="1" ht="16.5" customHeight="1">
      <c r="A60" s="171" t="s">
        <v>91</v>
      </c>
      <c r="B60" s="172"/>
      <c r="C60" s="172"/>
      <c r="D60" s="172"/>
      <c r="E60" s="172"/>
      <c r="F60" s="172"/>
      <c r="G60" s="173"/>
    </row>
    <row r="61" spans="1:7" s="27" customFormat="1" ht="16.5" customHeight="1">
      <c r="A61" s="69" t="s">
        <v>181</v>
      </c>
      <c r="B61" s="70"/>
      <c r="C61" s="70"/>
      <c r="D61" s="70"/>
      <c r="E61" s="70"/>
      <c r="F61" s="70"/>
      <c r="G61" s="71"/>
    </row>
    <row r="62" spans="1:7" s="27" customFormat="1" ht="27.75" customHeight="1">
      <c r="A62" s="153" t="s">
        <v>142</v>
      </c>
      <c r="B62" s="164"/>
      <c r="C62" s="164"/>
      <c r="D62" s="164"/>
      <c r="E62" s="164"/>
      <c r="F62" s="164"/>
      <c r="G62" s="165"/>
    </row>
    <row r="63" spans="1:7" s="27" customFormat="1" ht="22.5" customHeight="1">
      <c r="A63" s="163" t="s">
        <v>92</v>
      </c>
      <c r="B63" s="164"/>
      <c r="C63" s="164"/>
      <c r="D63" s="164"/>
      <c r="E63" s="164"/>
      <c r="F63" s="164"/>
      <c r="G63" s="165"/>
    </row>
    <row r="64" spans="1:7" s="27" customFormat="1" ht="22.5" customHeight="1">
      <c r="A64" s="153" t="s">
        <v>93</v>
      </c>
      <c r="B64" s="154"/>
      <c r="C64" s="154"/>
      <c r="D64" s="154"/>
      <c r="E64" s="154"/>
      <c r="F64" s="154"/>
      <c r="G64" s="155"/>
    </row>
    <row r="65" spans="1:7" s="27" customFormat="1" ht="30" customHeight="1">
      <c r="A65" s="153" t="s">
        <v>169</v>
      </c>
      <c r="B65" s="154"/>
      <c r="C65" s="154"/>
      <c r="D65" s="154"/>
      <c r="E65" s="154"/>
      <c r="F65" s="154"/>
      <c r="G65" s="155"/>
    </row>
    <row r="66" spans="1:7" s="27" customFormat="1" ht="22.5" customHeight="1">
      <c r="A66" s="153" t="s">
        <v>94</v>
      </c>
      <c r="B66" s="154"/>
      <c r="C66" s="154"/>
      <c r="D66" s="154"/>
      <c r="E66" s="154"/>
      <c r="F66" s="154"/>
      <c r="G66" s="155"/>
    </row>
    <row r="67" spans="1:7" s="27" customFormat="1" ht="16.5" customHeight="1">
      <c r="A67" s="174" t="str">
        <f>+'título Obtenido'!A100:G100</f>
        <v>Actualizado a: 27 de diciembre de 2019</v>
      </c>
      <c r="B67" s="175"/>
      <c r="C67" s="175"/>
      <c r="D67" s="175"/>
      <c r="E67" s="175"/>
      <c r="F67" s="175"/>
      <c r="G67" s="176"/>
    </row>
    <row r="69" spans="1:7" ht="81" customHeight="1">
      <c r="A69" s="156"/>
      <c r="B69" s="156"/>
      <c r="C69" s="156"/>
      <c r="D69" s="156"/>
      <c r="E69" s="156"/>
      <c r="F69" s="156"/>
      <c r="G69" s="156"/>
    </row>
  </sheetData>
  <sheetProtection/>
  <mergeCells count="11">
    <mergeCell ref="A63:G63"/>
    <mergeCell ref="A65:G65"/>
    <mergeCell ref="A64:G64"/>
    <mergeCell ref="A66:G66"/>
    <mergeCell ref="A67:G67"/>
    <mergeCell ref="A69:G69"/>
    <mergeCell ref="A1:G1"/>
    <mergeCell ref="A3:G4"/>
    <mergeCell ref="A5:G5"/>
    <mergeCell ref="A60:G60"/>
    <mergeCell ref="A62:G62"/>
  </mergeCells>
  <printOptions horizontalCentered="1" verticalCentered="1"/>
  <pageMargins left="0.7500000000000001" right="0.7500000000000001" top="1" bottom="1" header="0.5" footer="0.5"/>
  <pageSetup fitToHeight="1" fitToWidth="1" orientation="portrait" scale="8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0"/>
  <sheetViews>
    <sheetView showGridLines="0" tabSelected="1" zoomScale="115" zoomScaleNormal="115" zoomScalePageLayoutView="0" workbookViewId="0" topLeftCell="A100">
      <selection activeCell="A110" sqref="A110:G110"/>
    </sheetView>
  </sheetViews>
  <sheetFormatPr defaultColWidth="11.421875" defaultRowHeight="12.75"/>
  <cols>
    <col min="1" max="1" width="40.28125" style="31" customWidth="1"/>
    <col min="2" max="2" width="15.57421875" style="31" customWidth="1"/>
    <col min="3" max="7" width="12.00390625" style="31" customWidth="1"/>
    <col min="8" max="16384" width="11.421875" style="31" customWidth="1"/>
  </cols>
  <sheetData>
    <row r="1" spans="1:7" s="16" customFormat="1" ht="60" customHeight="1">
      <c r="A1" s="156"/>
      <c r="B1" s="156"/>
      <c r="C1" s="156"/>
      <c r="D1" s="156"/>
      <c r="E1" s="156"/>
      <c r="F1" s="156"/>
      <c r="G1" s="156"/>
    </row>
    <row r="2" spans="1:7" s="16" customFormat="1" ht="8.25" customHeight="1">
      <c r="A2" s="15"/>
      <c r="B2" s="15"/>
      <c r="C2" s="15"/>
      <c r="D2" s="15"/>
      <c r="E2" s="15"/>
      <c r="F2" s="15"/>
      <c r="G2" s="15"/>
    </row>
    <row r="3" spans="1:7" s="16" customFormat="1" ht="13.5" customHeight="1">
      <c r="A3" s="152" t="s">
        <v>76</v>
      </c>
      <c r="B3" s="152"/>
      <c r="C3" s="152"/>
      <c r="D3" s="152"/>
      <c r="E3" s="152"/>
      <c r="F3" s="152"/>
      <c r="G3" s="152"/>
    </row>
    <row r="4" spans="1:7" s="16" customFormat="1" ht="16.5" customHeight="1">
      <c r="A4" s="152"/>
      <c r="B4" s="152"/>
      <c r="C4" s="152"/>
      <c r="D4" s="152"/>
      <c r="E4" s="152"/>
      <c r="F4" s="152"/>
      <c r="G4" s="152"/>
    </row>
    <row r="5" spans="1:7" s="16" customFormat="1" ht="48.75" customHeight="1">
      <c r="A5" s="157" t="s">
        <v>180</v>
      </c>
      <c r="B5" s="158"/>
      <c r="C5" s="158"/>
      <c r="D5" s="158"/>
      <c r="E5" s="158"/>
      <c r="F5" s="158"/>
      <c r="G5" s="159"/>
    </row>
    <row r="6" spans="1:7" s="16" customFormat="1" ht="12">
      <c r="A6" s="76"/>
      <c r="B6" s="76"/>
      <c r="C6" s="76"/>
      <c r="D6" s="76"/>
      <c r="E6" s="76"/>
      <c r="F6" s="76"/>
      <c r="G6" s="76"/>
    </row>
    <row r="7" spans="1:7" s="16" customFormat="1" ht="12">
      <c r="A7" s="105" t="s">
        <v>145</v>
      </c>
      <c r="B7" s="76"/>
      <c r="C7" s="76"/>
      <c r="D7" s="76"/>
      <c r="E7" s="76"/>
      <c r="F7" s="76"/>
      <c r="G7" s="76"/>
    </row>
    <row r="8" spans="1:7" s="16" customFormat="1" ht="12">
      <c r="A8" s="76"/>
      <c r="B8" s="76"/>
      <c r="C8" s="76"/>
      <c r="D8" s="76"/>
      <c r="E8" s="76"/>
      <c r="F8" s="76"/>
      <c r="G8" s="76"/>
    </row>
    <row r="9" spans="1:7" s="16" customFormat="1" ht="36">
      <c r="A9" s="80" t="s">
        <v>133</v>
      </c>
      <c r="B9" s="81" t="s">
        <v>134</v>
      </c>
      <c r="C9" s="81" t="s">
        <v>135</v>
      </c>
      <c r="D9" s="81" t="s">
        <v>136</v>
      </c>
      <c r="E9" s="82" t="s">
        <v>137</v>
      </c>
      <c r="F9" s="76"/>
      <c r="G9" s="76"/>
    </row>
    <row r="10" spans="1:7" s="16" customFormat="1" ht="12">
      <c r="A10" s="83" t="s">
        <v>96</v>
      </c>
      <c r="B10" s="84" t="s">
        <v>144</v>
      </c>
      <c r="C10" s="111">
        <v>6654</v>
      </c>
      <c r="D10" s="111">
        <v>6831</v>
      </c>
      <c r="E10" s="85">
        <v>0.67</v>
      </c>
      <c r="F10" s="76"/>
      <c r="G10" s="76"/>
    </row>
    <row r="11" spans="1:7" s="16" customFormat="1" ht="12">
      <c r="A11" s="86" t="s">
        <v>127</v>
      </c>
      <c r="B11" s="87" t="s">
        <v>143</v>
      </c>
      <c r="C11" s="112">
        <v>10786</v>
      </c>
      <c r="D11" s="112">
        <v>10966</v>
      </c>
      <c r="E11" s="88">
        <v>0.42</v>
      </c>
      <c r="F11" s="76"/>
      <c r="G11" s="76"/>
    </row>
    <row r="12" spans="1:7" s="16" customFormat="1" ht="12">
      <c r="A12" s="83" t="s">
        <v>128</v>
      </c>
      <c r="B12" s="84" t="s">
        <v>143</v>
      </c>
      <c r="C12" s="111">
        <v>2951</v>
      </c>
      <c r="D12" s="111">
        <v>3042</v>
      </c>
      <c r="E12" s="85">
        <v>0.78</v>
      </c>
      <c r="F12" s="76"/>
      <c r="G12" s="76"/>
    </row>
    <row r="13" spans="1:7" s="16" customFormat="1" ht="12">
      <c r="A13" s="86" t="s">
        <v>129</v>
      </c>
      <c r="B13" s="87" t="s">
        <v>144</v>
      </c>
      <c r="C13" s="112">
        <v>11455</v>
      </c>
      <c r="D13" s="112">
        <v>11635</v>
      </c>
      <c r="E13" s="88">
        <v>0.4</v>
      </c>
      <c r="F13" s="76"/>
      <c r="G13" s="76"/>
    </row>
    <row r="14" spans="1:7" s="16" customFormat="1" ht="12">
      <c r="A14" s="83" t="s">
        <v>130</v>
      </c>
      <c r="B14" s="84" t="s">
        <v>144</v>
      </c>
      <c r="C14" s="111">
        <v>3218</v>
      </c>
      <c r="D14" s="111">
        <v>3326</v>
      </c>
      <c r="E14" s="85">
        <v>0.85</v>
      </c>
      <c r="F14" s="76"/>
      <c r="G14" s="76"/>
    </row>
    <row r="15" spans="1:7" s="16" customFormat="1" ht="12">
      <c r="A15" s="86" t="s">
        <v>131</v>
      </c>
      <c r="B15" s="87" t="s">
        <v>144</v>
      </c>
      <c r="C15" s="112">
        <v>2369</v>
      </c>
      <c r="D15" s="112">
        <v>2491</v>
      </c>
      <c r="E15" s="88">
        <v>1.27</v>
      </c>
      <c r="F15" s="76"/>
      <c r="G15" s="76"/>
    </row>
    <row r="16" spans="1:7" s="16" customFormat="1" ht="12">
      <c r="A16" s="89" t="s">
        <v>100</v>
      </c>
      <c r="B16" s="90" t="s">
        <v>143</v>
      </c>
      <c r="C16" s="113">
        <v>943</v>
      </c>
      <c r="D16" s="113">
        <v>1042</v>
      </c>
      <c r="E16" s="91">
        <v>2.54</v>
      </c>
      <c r="F16" s="76"/>
      <c r="G16" s="76"/>
    </row>
    <row r="17" spans="1:7" s="16" customFormat="1" ht="16.5">
      <c r="A17" s="92"/>
      <c r="B17" s="93"/>
      <c r="C17" s="93"/>
      <c r="D17" s="93"/>
      <c r="E17" s="94"/>
      <c r="F17" s="76"/>
      <c r="G17" s="76"/>
    </row>
    <row r="18" spans="1:7" s="16" customFormat="1" ht="16.5">
      <c r="A18" s="95"/>
      <c r="B18" s="96"/>
      <c r="C18" s="96"/>
      <c r="D18" s="96"/>
      <c r="E18" s="96"/>
      <c r="F18" s="76"/>
      <c r="G18" s="76"/>
    </row>
    <row r="19" spans="1:7" s="16" customFormat="1" ht="36">
      <c r="A19" s="80" t="s">
        <v>138</v>
      </c>
      <c r="B19" s="81" t="s">
        <v>134</v>
      </c>
      <c r="C19" s="81" t="s">
        <v>135</v>
      </c>
      <c r="D19" s="81" t="s">
        <v>136</v>
      </c>
      <c r="E19" s="82" t="s">
        <v>137</v>
      </c>
      <c r="F19" s="76"/>
      <c r="G19" s="76"/>
    </row>
    <row r="20" spans="1:7" s="16" customFormat="1" ht="12">
      <c r="A20" s="83" t="s">
        <v>96</v>
      </c>
      <c r="B20" s="84" t="s">
        <v>144</v>
      </c>
      <c r="C20" s="111">
        <v>3392</v>
      </c>
      <c r="D20" s="111">
        <v>3497</v>
      </c>
      <c r="E20" s="85">
        <v>0.78</v>
      </c>
      <c r="F20" s="76"/>
      <c r="G20" s="76"/>
    </row>
    <row r="21" spans="1:7" s="16" customFormat="1" ht="12">
      <c r="A21" s="86" t="s">
        <v>127</v>
      </c>
      <c r="B21" s="87" t="s">
        <v>143</v>
      </c>
      <c r="C21" s="112">
        <v>5550</v>
      </c>
      <c r="D21" s="112">
        <v>5671</v>
      </c>
      <c r="E21" s="88">
        <v>0.55</v>
      </c>
      <c r="F21" s="76"/>
      <c r="G21" s="76"/>
    </row>
    <row r="22" spans="1:7" s="16" customFormat="1" ht="12">
      <c r="A22" s="83" t="s">
        <v>128</v>
      </c>
      <c r="B22" s="84" t="s">
        <v>143</v>
      </c>
      <c r="C22" s="111">
        <v>1422</v>
      </c>
      <c r="D22" s="111">
        <v>1484</v>
      </c>
      <c r="E22" s="85">
        <v>1.09</v>
      </c>
      <c r="F22" s="76"/>
      <c r="G22" s="76"/>
    </row>
    <row r="23" spans="1:7" s="16" customFormat="1" ht="12">
      <c r="A23" s="86" t="s">
        <v>129</v>
      </c>
      <c r="B23" s="87" t="s">
        <v>144</v>
      </c>
      <c r="C23" s="112">
        <v>5520</v>
      </c>
      <c r="D23" s="112">
        <v>5634</v>
      </c>
      <c r="E23" s="88">
        <v>0.52</v>
      </c>
      <c r="F23" s="76"/>
      <c r="G23" s="76"/>
    </row>
    <row r="24" spans="1:7" s="16" customFormat="1" ht="12">
      <c r="A24" s="83" t="s">
        <v>130</v>
      </c>
      <c r="B24" s="84" t="s">
        <v>144</v>
      </c>
      <c r="C24" s="111">
        <v>1346</v>
      </c>
      <c r="D24" s="111">
        <v>1410</v>
      </c>
      <c r="E24" s="85">
        <v>1.19</v>
      </c>
      <c r="F24" s="76"/>
      <c r="G24" s="76"/>
    </row>
    <row r="25" spans="1:7" s="16" customFormat="1" ht="12">
      <c r="A25" s="86" t="s">
        <v>131</v>
      </c>
      <c r="B25" s="87" t="s">
        <v>144</v>
      </c>
      <c r="C25" s="112">
        <v>1048</v>
      </c>
      <c r="D25" s="112">
        <v>1115</v>
      </c>
      <c r="E25" s="88">
        <v>1.58</v>
      </c>
      <c r="F25" s="76"/>
      <c r="G25" s="76"/>
    </row>
    <row r="26" spans="1:7" s="16" customFormat="1" ht="12">
      <c r="A26" s="89" t="s">
        <v>100</v>
      </c>
      <c r="B26" s="90" t="s">
        <v>143</v>
      </c>
      <c r="C26" s="113">
        <v>433</v>
      </c>
      <c r="D26" s="113">
        <v>486</v>
      </c>
      <c r="E26" s="91">
        <v>2.98</v>
      </c>
      <c r="F26" s="76"/>
      <c r="G26" s="76"/>
    </row>
    <row r="27" spans="1:7" s="16" customFormat="1" ht="16.5">
      <c r="A27" s="97"/>
      <c r="B27" s="98"/>
      <c r="C27" s="114"/>
      <c r="D27" s="114"/>
      <c r="E27" s="94"/>
      <c r="F27" s="76"/>
      <c r="G27" s="76"/>
    </row>
    <row r="28" spans="1:7" s="16" customFormat="1" ht="16.5">
      <c r="A28" s="99"/>
      <c r="B28" s="100"/>
      <c r="C28" s="100"/>
      <c r="D28" s="100"/>
      <c r="E28" s="100"/>
      <c r="F28" s="76"/>
      <c r="G28" s="76"/>
    </row>
    <row r="29" spans="1:7" s="16" customFormat="1" ht="36">
      <c r="A29" s="80" t="s">
        <v>139</v>
      </c>
      <c r="B29" s="81" t="s">
        <v>134</v>
      </c>
      <c r="C29" s="81" t="s">
        <v>135</v>
      </c>
      <c r="D29" s="81" t="s">
        <v>136</v>
      </c>
      <c r="E29" s="82" t="s">
        <v>137</v>
      </c>
      <c r="F29" s="76"/>
      <c r="G29" s="76"/>
    </row>
    <row r="30" spans="1:7" s="16" customFormat="1" ht="12">
      <c r="A30" s="83" t="s">
        <v>96</v>
      </c>
      <c r="B30" s="84" t="s">
        <v>144</v>
      </c>
      <c r="C30" s="111">
        <v>3248</v>
      </c>
      <c r="D30" s="111">
        <v>3348</v>
      </c>
      <c r="E30" s="85">
        <v>0.77</v>
      </c>
      <c r="F30" s="76"/>
      <c r="G30" s="76"/>
    </row>
    <row r="31" spans="1:7" s="16" customFormat="1" ht="12">
      <c r="A31" s="86" t="s">
        <v>127</v>
      </c>
      <c r="B31" s="87" t="s">
        <v>143</v>
      </c>
      <c r="C31" s="112">
        <v>5211</v>
      </c>
      <c r="D31" s="112">
        <v>5320</v>
      </c>
      <c r="E31" s="88">
        <v>0.53</v>
      </c>
      <c r="F31" s="76"/>
      <c r="G31" s="76"/>
    </row>
    <row r="32" spans="1:7" s="16" customFormat="1" ht="12">
      <c r="A32" s="83" t="s">
        <v>128</v>
      </c>
      <c r="B32" s="84" t="s">
        <v>143</v>
      </c>
      <c r="C32" s="111">
        <v>1512</v>
      </c>
      <c r="D32" s="111">
        <v>1575</v>
      </c>
      <c r="E32" s="85">
        <v>1.04</v>
      </c>
      <c r="F32" s="76"/>
      <c r="G32" s="76"/>
    </row>
    <row r="33" spans="1:7" s="16" customFormat="1" ht="12">
      <c r="A33" s="86" t="s">
        <v>129</v>
      </c>
      <c r="B33" s="87" t="s">
        <v>144</v>
      </c>
      <c r="C33" s="112">
        <v>5912</v>
      </c>
      <c r="D33" s="112">
        <v>6024</v>
      </c>
      <c r="E33" s="88">
        <v>0.48</v>
      </c>
      <c r="F33" s="76"/>
      <c r="G33" s="76"/>
    </row>
    <row r="34" spans="1:7" s="16" customFormat="1" ht="12">
      <c r="A34" s="83" t="s">
        <v>130</v>
      </c>
      <c r="B34" s="84" t="s">
        <v>144</v>
      </c>
      <c r="C34" s="111">
        <v>1859</v>
      </c>
      <c r="D34" s="111">
        <v>1930</v>
      </c>
      <c r="E34" s="85">
        <v>0.96</v>
      </c>
      <c r="F34" s="76"/>
      <c r="G34" s="76"/>
    </row>
    <row r="35" spans="1:7" s="16" customFormat="1" ht="12">
      <c r="A35" s="86" t="s">
        <v>131</v>
      </c>
      <c r="B35" s="87" t="s">
        <v>144</v>
      </c>
      <c r="C35" s="112">
        <v>1313</v>
      </c>
      <c r="D35" s="112">
        <v>1385</v>
      </c>
      <c r="E35" s="88">
        <v>1.35</v>
      </c>
      <c r="F35" s="76"/>
      <c r="G35" s="76"/>
    </row>
    <row r="36" spans="1:7" s="16" customFormat="1" ht="12">
      <c r="A36" s="89" t="s">
        <v>100</v>
      </c>
      <c r="B36" s="90" t="s">
        <v>143</v>
      </c>
      <c r="C36" s="113">
        <v>507</v>
      </c>
      <c r="D36" s="113">
        <v>560</v>
      </c>
      <c r="E36" s="91">
        <v>2.54</v>
      </c>
      <c r="F36" s="76"/>
      <c r="G36" s="76"/>
    </row>
    <row r="37" spans="1:7" s="16" customFormat="1" ht="16.5">
      <c r="A37" s="97"/>
      <c r="B37" s="98"/>
      <c r="C37" s="98"/>
      <c r="D37" s="98"/>
      <c r="E37" s="101"/>
      <c r="F37" s="76"/>
      <c r="G37" s="76"/>
    </row>
    <row r="38" spans="1:7" s="16" customFormat="1" ht="16.5">
      <c r="A38" s="99"/>
      <c r="B38" s="100"/>
      <c r="C38" s="100"/>
      <c r="D38" s="100"/>
      <c r="E38" s="100"/>
      <c r="F38" s="76"/>
      <c r="G38" s="76"/>
    </row>
    <row r="39" spans="1:7" s="16" customFormat="1" ht="16.5">
      <c r="A39" s="102" t="s">
        <v>146</v>
      </c>
      <c r="B39" s="103"/>
      <c r="C39" s="103"/>
      <c r="D39" s="103"/>
      <c r="E39" s="100"/>
      <c r="F39" s="76"/>
      <c r="G39" s="76"/>
    </row>
    <row r="40" spans="1:7" s="16" customFormat="1" ht="16.5">
      <c r="A40" s="102"/>
      <c r="B40" s="103"/>
      <c r="C40" s="103"/>
      <c r="D40" s="103"/>
      <c r="E40" s="100"/>
      <c r="F40" s="76"/>
      <c r="G40" s="76"/>
    </row>
    <row r="41" spans="1:7" s="16" customFormat="1" ht="36">
      <c r="A41" s="80" t="s">
        <v>133</v>
      </c>
      <c r="B41" s="81" t="s">
        <v>134</v>
      </c>
      <c r="C41" s="81" t="s">
        <v>135</v>
      </c>
      <c r="D41" s="81" t="s">
        <v>136</v>
      </c>
      <c r="E41" s="82" t="s">
        <v>137</v>
      </c>
      <c r="F41" s="76"/>
      <c r="G41" s="76"/>
    </row>
    <row r="42" spans="1:7" s="16" customFormat="1" ht="12">
      <c r="A42" s="83" t="s">
        <v>96</v>
      </c>
      <c r="B42" s="84" t="s">
        <v>144</v>
      </c>
      <c r="C42" s="84">
        <v>3323</v>
      </c>
      <c r="D42" s="84">
        <v>3444</v>
      </c>
      <c r="E42" s="85">
        <v>0.91</v>
      </c>
      <c r="F42" s="76"/>
      <c r="G42" s="76"/>
    </row>
    <row r="43" spans="1:7" s="16" customFormat="1" ht="12">
      <c r="A43" s="86" t="s">
        <v>127</v>
      </c>
      <c r="B43" s="87" t="s">
        <v>143</v>
      </c>
      <c r="C43" s="87">
        <v>5167</v>
      </c>
      <c r="D43" s="87">
        <v>5303</v>
      </c>
      <c r="E43" s="88">
        <v>0.66</v>
      </c>
      <c r="F43" s="76"/>
      <c r="G43" s="76"/>
    </row>
    <row r="44" spans="1:7" s="16" customFormat="1" ht="12">
      <c r="A44" s="83" t="s">
        <v>128</v>
      </c>
      <c r="B44" s="84" t="s">
        <v>143</v>
      </c>
      <c r="C44" s="84">
        <v>1220</v>
      </c>
      <c r="D44" s="84">
        <v>1282</v>
      </c>
      <c r="E44" s="85">
        <v>1.27</v>
      </c>
      <c r="F44" s="76"/>
      <c r="G44" s="76"/>
    </row>
    <row r="45" spans="1:7" s="16" customFormat="1" ht="12">
      <c r="A45" s="86" t="s">
        <v>129</v>
      </c>
      <c r="B45" s="87" t="s">
        <v>144</v>
      </c>
      <c r="C45" s="87">
        <v>7349</v>
      </c>
      <c r="D45" s="87">
        <v>7499</v>
      </c>
      <c r="E45" s="88">
        <v>0.52</v>
      </c>
      <c r="F45" s="76"/>
      <c r="G45" s="76"/>
    </row>
    <row r="46" spans="1:7" s="16" customFormat="1" ht="12">
      <c r="A46" s="83" t="s">
        <v>130</v>
      </c>
      <c r="B46" s="84" t="s">
        <v>143</v>
      </c>
      <c r="C46" s="84">
        <v>2392</v>
      </c>
      <c r="D46" s="84">
        <v>2485</v>
      </c>
      <c r="E46" s="85">
        <v>0.97</v>
      </c>
      <c r="F46" s="76"/>
      <c r="G46" s="76"/>
    </row>
    <row r="47" spans="1:7" s="16" customFormat="1" ht="12">
      <c r="A47" s="86" t="s">
        <v>131</v>
      </c>
      <c r="B47" s="87" t="s">
        <v>144</v>
      </c>
      <c r="C47" s="87">
        <v>1841</v>
      </c>
      <c r="D47" s="87">
        <v>1939</v>
      </c>
      <c r="E47" s="88">
        <v>1.33</v>
      </c>
      <c r="F47" s="76"/>
      <c r="G47" s="76"/>
    </row>
    <row r="48" spans="1:7" s="16" customFormat="1" ht="12">
      <c r="A48" s="89" t="s">
        <v>100</v>
      </c>
      <c r="B48" s="90" t="s">
        <v>143</v>
      </c>
      <c r="C48" s="90">
        <v>789</v>
      </c>
      <c r="D48" s="90">
        <v>875</v>
      </c>
      <c r="E48" s="91">
        <v>2.64</v>
      </c>
      <c r="F48" s="76"/>
      <c r="G48" s="76"/>
    </row>
    <row r="49" spans="1:7" s="16" customFormat="1" ht="16.5">
      <c r="A49" s="92"/>
      <c r="B49" s="93"/>
      <c r="C49" s="93"/>
      <c r="D49" s="93"/>
      <c r="E49" s="104"/>
      <c r="F49" s="76"/>
      <c r="G49" s="76"/>
    </row>
    <row r="50" spans="1:7" s="16" customFormat="1" ht="16.5">
      <c r="A50" s="99"/>
      <c r="B50" s="100"/>
      <c r="C50" s="100"/>
      <c r="D50" s="100"/>
      <c r="E50" s="100"/>
      <c r="F50" s="76"/>
      <c r="G50" s="76"/>
    </row>
    <row r="51" spans="1:7" s="16" customFormat="1" ht="36">
      <c r="A51" s="80" t="s">
        <v>138</v>
      </c>
      <c r="B51" s="81" t="s">
        <v>134</v>
      </c>
      <c r="C51" s="81" t="s">
        <v>135</v>
      </c>
      <c r="D51" s="81" t="s">
        <v>136</v>
      </c>
      <c r="E51" s="82" t="s">
        <v>137</v>
      </c>
      <c r="F51" s="76"/>
      <c r="G51" s="76"/>
    </row>
    <row r="52" spans="1:7" s="16" customFormat="1" ht="12">
      <c r="A52" s="83" t="s">
        <v>96</v>
      </c>
      <c r="B52" s="84" t="s">
        <v>144</v>
      </c>
      <c r="C52" s="84">
        <v>2239</v>
      </c>
      <c r="D52" s="84">
        <v>2327</v>
      </c>
      <c r="E52" s="85">
        <v>0.98</v>
      </c>
      <c r="F52" s="76"/>
      <c r="G52" s="76"/>
    </row>
    <row r="53" spans="1:7" s="16" customFormat="1" ht="12">
      <c r="A53" s="86" t="s">
        <v>127</v>
      </c>
      <c r="B53" s="87" t="s">
        <v>143</v>
      </c>
      <c r="C53" s="87">
        <v>3338</v>
      </c>
      <c r="D53" s="87">
        <v>3438</v>
      </c>
      <c r="E53" s="88">
        <v>0.76</v>
      </c>
      <c r="F53" s="76"/>
      <c r="G53" s="76"/>
    </row>
    <row r="54" spans="1:7" s="16" customFormat="1" ht="12">
      <c r="A54" s="83" t="s">
        <v>128</v>
      </c>
      <c r="B54" s="84" t="s">
        <v>143</v>
      </c>
      <c r="C54" s="84">
        <v>744</v>
      </c>
      <c r="D54" s="84">
        <v>791</v>
      </c>
      <c r="E54" s="85">
        <v>1.59</v>
      </c>
      <c r="F54" s="76"/>
      <c r="G54" s="76"/>
    </row>
    <row r="55" spans="1:7" s="16" customFormat="1" ht="12">
      <c r="A55" s="86" t="s">
        <v>129</v>
      </c>
      <c r="B55" s="87" t="s">
        <v>144</v>
      </c>
      <c r="C55" s="87">
        <v>4192</v>
      </c>
      <c r="D55" s="87">
        <v>4296</v>
      </c>
      <c r="E55" s="88">
        <v>0.62</v>
      </c>
      <c r="F55" s="76"/>
      <c r="G55" s="76"/>
    </row>
    <row r="56" spans="1:7" s="16" customFormat="1" ht="12">
      <c r="A56" s="83" t="s">
        <v>130</v>
      </c>
      <c r="B56" s="84" t="s">
        <v>143</v>
      </c>
      <c r="C56" s="84">
        <v>1131</v>
      </c>
      <c r="D56" s="84">
        <v>1190</v>
      </c>
      <c r="E56" s="85">
        <v>1.29</v>
      </c>
      <c r="F56" s="76"/>
      <c r="G56" s="76"/>
    </row>
    <row r="57" spans="1:7" s="16" customFormat="1" ht="12">
      <c r="A57" s="86" t="s">
        <v>131</v>
      </c>
      <c r="B57" s="87" t="s">
        <v>143</v>
      </c>
      <c r="C57" s="87">
        <v>857</v>
      </c>
      <c r="D57" s="87">
        <v>916</v>
      </c>
      <c r="E57" s="88">
        <v>1.69</v>
      </c>
      <c r="F57" s="76"/>
      <c r="G57" s="76"/>
    </row>
    <row r="58" spans="1:7" s="16" customFormat="1" ht="12">
      <c r="A58" s="89" t="s">
        <v>100</v>
      </c>
      <c r="B58" s="90" t="s">
        <v>143</v>
      </c>
      <c r="C58" s="90">
        <v>375</v>
      </c>
      <c r="D58" s="90">
        <v>424</v>
      </c>
      <c r="E58" s="91">
        <v>3.17</v>
      </c>
      <c r="F58" s="76"/>
      <c r="G58" s="76"/>
    </row>
    <row r="59" spans="1:7" s="16" customFormat="1" ht="16.5">
      <c r="A59" s="97"/>
      <c r="B59" s="98"/>
      <c r="C59" s="98"/>
      <c r="D59" s="98"/>
      <c r="E59" s="104"/>
      <c r="F59" s="76"/>
      <c r="G59" s="76"/>
    </row>
    <row r="60" spans="1:7" s="16" customFormat="1" ht="16.5">
      <c r="A60" s="99"/>
      <c r="B60" s="100"/>
      <c r="C60" s="100"/>
      <c r="D60" s="100"/>
      <c r="E60" s="100"/>
      <c r="F60" s="76"/>
      <c r="G60" s="76"/>
    </row>
    <row r="61" spans="1:7" s="16" customFormat="1" ht="36">
      <c r="A61" s="80" t="s">
        <v>139</v>
      </c>
      <c r="B61" s="81" t="s">
        <v>134</v>
      </c>
      <c r="C61" s="81" t="s">
        <v>135</v>
      </c>
      <c r="D61" s="81" t="s">
        <v>136</v>
      </c>
      <c r="E61" s="82" t="s">
        <v>137</v>
      </c>
      <c r="F61" s="76"/>
      <c r="G61" s="76"/>
    </row>
    <row r="62" spans="1:7" s="16" customFormat="1" ht="12">
      <c r="A62" s="83" t="s">
        <v>96</v>
      </c>
      <c r="B62" s="84" t="s">
        <v>144</v>
      </c>
      <c r="C62" s="84">
        <v>1071</v>
      </c>
      <c r="D62" s="84">
        <v>1130</v>
      </c>
      <c r="E62" s="85">
        <v>1.38</v>
      </c>
      <c r="F62" s="76"/>
      <c r="G62" s="76"/>
    </row>
    <row r="63" spans="1:7" s="16" customFormat="1" ht="12">
      <c r="A63" s="86" t="s">
        <v>127</v>
      </c>
      <c r="B63" s="87" t="s">
        <v>144</v>
      </c>
      <c r="C63" s="87">
        <v>1810</v>
      </c>
      <c r="D63" s="87">
        <v>1883</v>
      </c>
      <c r="E63" s="88">
        <v>1.01</v>
      </c>
      <c r="F63" s="76"/>
      <c r="G63" s="76"/>
    </row>
    <row r="64" spans="1:7" s="16" customFormat="1" ht="12">
      <c r="A64" s="83" t="s">
        <v>128</v>
      </c>
      <c r="B64" s="84" t="s">
        <v>144</v>
      </c>
      <c r="C64" s="84">
        <v>465</v>
      </c>
      <c r="D64" s="84">
        <v>502</v>
      </c>
      <c r="E64" s="85">
        <v>2</v>
      </c>
      <c r="F64" s="76"/>
      <c r="G64" s="76"/>
    </row>
    <row r="65" spans="1:7" s="16" customFormat="1" ht="12">
      <c r="A65" s="86" t="s">
        <v>129</v>
      </c>
      <c r="B65" s="87" t="s">
        <v>143</v>
      </c>
      <c r="C65" s="87">
        <v>3135</v>
      </c>
      <c r="D65" s="87">
        <v>3225</v>
      </c>
      <c r="E65" s="88">
        <v>0.73</v>
      </c>
      <c r="F65" s="76"/>
      <c r="G65" s="76"/>
    </row>
    <row r="66" spans="1:7" s="16" customFormat="1" ht="12">
      <c r="A66" s="83" t="s">
        <v>130</v>
      </c>
      <c r="B66" s="84" t="s">
        <v>143</v>
      </c>
      <c r="C66" s="84">
        <v>1249</v>
      </c>
      <c r="D66" s="84">
        <v>1308</v>
      </c>
      <c r="E66" s="85">
        <v>1.17</v>
      </c>
      <c r="F66" s="76"/>
      <c r="G66" s="76"/>
    </row>
    <row r="67" spans="1:7" s="16" customFormat="1" ht="12">
      <c r="A67" s="86" t="s">
        <v>131</v>
      </c>
      <c r="B67" s="87" t="s">
        <v>144</v>
      </c>
      <c r="C67" s="87">
        <v>975</v>
      </c>
      <c r="D67" s="87">
        <v>1032</v>
      </c>
      <c r="E67" s="88">
        <v>1.46</v>
      </c>
      <c r="F67" s="76"/>
      <c r="G67" s="76"/>
    </row>
    <row r="68" spans="1:7" s="16" customFormat="1" ht="12">
      <c r="A68" s="89" t="s">
        <v>100</v>
      </c>
      <c r="B68" s="90" t="s">
        <v>143</v>
      </c>
      <c r="C68" s="90">
        <v>410</v>
      </c>
      <c r="D68" s="90">
        <v>456</v>
      </c>
      <c r="E68" s="91">
        <v>2.7</v>
      </c>
      <c r="F68" s="76"/>
      <c r="G68" s="76"/>
    </row>
    <row r="69" spans="1:7" s="16" customFormat="1" ht="16.5">
      <c r="A69" s="98"/>
      <c r="B69" s="98"/>
      <c r="C69" s="98"/>
      <c r="D69" s="98"/>
      <c r="E69" s="104"/>
      <c r="F69" s="76"/>
      <c r="G69" s="76"/>
    </row>
    <row r="70" spans="1:7" s="16" customFormat="1" ht="16.5">
      <c r="A70" s="99"/>
      <c r="B70" s="100"/>
      <c r="C70" s="100"/>
      <c r="D70" s="100"/>
      <c r="E70" s="100"/>
      <c r="F70" s="76"/>
      <c r="G70" s="76"/>
    </row>
    <row r="71" spans="1:7" s="16" customFormat="1" ht="16.5">
      <c r="A71" s="102" t="s">
        <v>147</v>
      </c>
      <c r="B71" s="103"/>
      <c r="C71" s="103"/>
      <c r="D71" s="103"/>
      <c r="E71" s="100"/>
      <c r="F71" s="76"/>
      <c r="G71" s="76"/>
    </row>
    <row r="72" spans="1:7" s="16" customFormat="1" ht="16.5">
      <c r="A72" s="102"/>
      <c r="B72" s="103"/>
      <c r="C72" s="103"/>
      <c r="D72" s="103"/>
      <c r="E72" s="100"/>
      <c r="F72" s="76"/>
      <c r="G72" s="76"/>
    </row>
    <row r="73" spans="1:7" s="16" customFormat="1" ht="36">
      <c r="A73" s="80" t="s">
        <v>133</v>
      </c>
      <c r="B73" s="81" t="s">
        <v>134</v>
      </c>
      <c r="C73" s="81" t="s">
        <v>135</v>
      </c>
      <c r="D73" s="81" t="s">
        <v>136</v>
      </c>
      <c r="E73" s="82" t="s">
        <v>137</v>
      </c>
      <c r="F73" s="76"/>
      <c r="G73" s="76"/>
    </row>
    <row r="74" spans="1:7" s="16" customFormat="1" ht="12">
      <c r="A74" s="83" t="s">
        <v>96</v>
      </c>
      <c r="B74" s="84" t="s">
        <v>143</v>
      </c>
      <c r="C74" s="84">
        <v>164</v>
      </c>
      <c r="D74" s="84">
        <v>189</v>
      </c>
      <c r="E74" s="85">
        <v>3.58</v>
      </c>
      <c r="F74" s="76"/>
      <c r="G74" s="76"/>
    </row>
    <row r="75" spans="1:7" s="16" customFormat="1" ht="12">
      <c r="A75" s="86" t="s">
        <v>127</v>
      </c>
      <c r="B75" s="87" t="s">
        <v>143</v>
      </c>
      <c r="C75" s="87">
        <v>397</v>
      </c>
      <c r="D75" s="87">
        <v>436</v>
      </c>
      <c r="E75" s="88">
        <v>2.35</v>
      </c>
      <c r="F75" s="76"/>
      <c r="G75" s="76"/>
    </row>
    <row r="76" spans="1:7" s="16" customFormat="1" ht="12">
      <c r="A76" s="83" t="s">
        <v>128</v>
      </c>
      <c r="B76" s="84" t="s">
        <v>143</v>
      </c>
      <c r="C76" s="84">
        <v>150</v>
      </c>
      <c r="D76" s="84">
        <v>173</v>
      </c>
      <c r="E76" s="85">
        <v>3.56</v>
      </c>
      <c r="F76" s="76"/>
      <c r="G76" s="76"/>
    </row>
    <row r="77" spans="1:7" s="16" customFormat="1" ht="12">
      <c r="A77" s="86" t="s">
        <v>129</v>
      </c>
      <c r="B77" s="87" t="s">
        <v>143</v>
      </c>
      <c r="C77" s="87">
        <v>1008</v>
      </c>
      <c r="D77" s="87">
        <v>1061</v>
      </c>
      <c r="E77" s="88">
        <v>1.31</v>
      </c>
      <c r="F77" s="76"/>
      <c r="G77" s="76"/>
    </row>
    <row r="78" spans="1:7" s="16" customFormat="1" ht="12">
      <c r="A78" s="83" t="s">
        <v>130</v>
      </c>
      <c r="B78" s="84" t="s">
        <v>144</v>
      </c>
      <c r="C78" s="84">
        <v>345</v>
      </c>
      <c r="D78" s="84">
        <v>376</v>
      </c>
      <c r="E78" s="85">
        <v>2.21</v>
      </c>
      <c r="F78" s="76"/>
      <c r="G78" s="76"/>
    </row>
    <row r="79" spans="1:7" s="16" customFormat="1" ht="12">
      <c r="A79" s="86" t="s">
        <v>131</v>
      </c>
      <c r="B79" s="87" t="s">
        <v>144</v>
      </c>
      <c r="C79" s="87">
        <v>203</v>
      </c>
      <c r="D79" s="87">
        <v>226</v>
      </c>
      <c r="E79" s="88">
        <v>2.72</v>
      </c>
      <c r="F79" s="76"/>
      <c r="G79" s="76"/>
    </row>
    <row r="80" spans="1:7" s="16" customFormat="1" ht="12">
      <c r="A80" s="89" t="s">
        <v>100</v>
      </c>
      <c r="B80" s="90" t="s">
        <v>143</v>
      </c>
      <c r="C80" s="90">
        <v>36</v>
      </c>
      <c r="D80" s="90">
        <v>47</v>
      </c>
      <c r="E80" s="91">
        <v>6.47</v>
      </c>
      <c r="F80" s="76"/>
      <c r="G80" s="76"/>
    </row>
    <row r="81" spans="1:7" s="16" customFormat="1" ht="16.5">
      <c r="A81" s="92"/>
      <c r="B81" s="93"/>
      <c r="C81" s="93"/>
      <c r="D81" s="93"/>
      <c r="E81" s="104"/>
      <c r="F81" s="76"/>
      <c r="G81" s="76"/>
    </row>
    <row r="82" spans="1:7" s="16" customFormat="1" ht="16.5">
      <c r="A82" s="99"/>
      <c r="B82" s="100"/>
      <c r="C82" s="100"/>
      <c r="D82" s="100"/>
      <c r="E82" s="100"/>
      <c r="F82" s="76"/>
      <c r="G82" s="76"/>
    </row>
    <row r="83" spans="1:7" s="16" customFormat="1" ht="36">
      <c r="A83" s="80" t="s">
        <v>138</v>
      </c>
      <c r="B83" s="81" t="s">
        <v>134</v>
      </c>
      <c r="C83" s="81" t="s">
        <v>135</v>
      </c>
      <c r="D83" s="81" t="s">
        <v>136</v>
      </c>
      <c r="E83" s="82" t="s">
        <v>137</v>
      </c>
      <c r="F83" s="76"/>
      <c r="G83" s="76"/>
    </row>
    <row r="84" spans="1:7" s="16" customFormat="1" ht="12">
      <c r="A84" s="83" t="s">
        <v>96</v>
      </c>
      <c r="B84" s="84" t="s">
        <v>144</v>
      </c>
      <c r="C84" s="84">
        <v>90</v>
      </c>
      <c r="D84" s="84">
        <v>108</v>
      </c>
      <c r="E84" s="85">
        <v>4.72</v>
      </c>
      <c r="F84" s="76"/>
      <c r="G84" s="76"/>
    </row>
    <row r="85" spans="1:7" s="16" customFormat="1" ht="12">
      <c r="A85" s="86" t="s">
        <v>127</v>
      </c>
      <c r="B85" s="87" t="s">
        <v>143</v>
      </c>
      <c r="C85" s="87">
        <v>201</v>
      </c>
      <c r="D85" s="87">
        <v>227</v>
      </c>
      <c r="E85" s="88">
        <v>3.11</v>
      </c>
      <c r="F85" s="76"/>
      <c r="G85" s="76"/>
    </row>
    <row r="86" spans="1:7" s="16" customFormat="1" ht="12">
      <c r="A86" s="83" t="s">
        <v>128</v>
      </c>
      <c r="B86" s="84" t="s">
        <v>143</v>
      </c>
      <c r="C86" s="84">
        <v>65</v>
      </c>
      <c r="D86" s="84">
        <v>79</v>
      </c>
      <c r="E86" s="85">
        <v>5.14</v>
      </c>
      <c r="F86" s="76"/>
      <c r="G86" s="76"/>
    </row>
    <row r="87" spans="1:7" s="16" customFormat="1" ht="12">
      <c r="A87" s="86" t="s">
        <v>129</v>
      </c>
      <c r="B87" s="87" t="s">
        <v>143</v>
      </c>
      <c r="C87" s="87">
        <v>426</v>
      </c>
      <c r="D87" s="87">
        <v>461</v>
      </c>
      <c r="E87" s="88">
        <v>1.96</v>
      </c>
      <c r="F87" s="76"/>
      <c r="G87" s="76"/>
    </row>
    <row r="88" spans="1:7" s="16" customFormat="1" ht="12">
      <c r="A88" s="83" t="s">
        <v>130</v>
      </c>
      <c r="B88" s="84" t="s">
        <v>144</v>
      </c>
      <c r="C88" s="84">
        <v>111</v>
      </c>
      <c r="D88" s="84">
        <v>129</v>
      </c>
      <c r="E88" s="85">
        <v>3.8</v>
      </c>
      <c r="F88" s="76"/>
      <c r="G88" s="76"/>
    </row>
    <row r="89" spans="1:7" s="16" customFormat="1" ht="12">
      <c r="A89" s="86" t="s">
        <v>131</v>
      </c>
      <c r="B89" s="87" t="s">
        <v>143</v>
      </c>
      <c r="C89" s="87">
        <v>80</v>
      </c>
      <c r="D89" s="87">
        <v>94</v>
      </c>
      <c r="E89" s="88">
        <v>4.14</v>
      </c>
      <c r="F89" s="76"/>
      <c r="G89" s="76"/>
    </row>
    <row r="90" spans="1:7" s="16" customFormat="1" ht="12">
      <c r="A90" s="89" t="s">
        <v>100</v>
      </c>
      <c r="B90" s="90" t="s">
        <v>143</v>
      </c>
      <c r="C90" s="90">
        <v>14</v>
      </c>
      <c r="D90" s="90">
        <v>21</v>
      </c>
      <c r="E90" s="91">
        <v>9.81</v>
      </c>
      <c r="F90" s="76"/>
      <c r="G90" s="76"/>
    </row>
    <row r="91" spans="1:7" s="16" customFormat="1" ht="16.5">
      <c r="A91" s="97"/>
      <c r="B91" s="98"/>
      <c r="C91" s="98"/>
      <c r="D91" s="98"/>
      <c r="E91" s="104"/>
      <c r="F91" s="76"/>
      <c r="G91" s="76"/>
    </row>
    <row r="92" spans="1:7" s="16" customFormat="1" ht="16.5">
      <c r="A92" s="99"/>
      <c r="B92" s="100"/>
      <c r="C92" s="100"/>
      <c r="D92" s="100"/>
      <c r="E92" s="100"/>
      <c r="F92" s="76"/>
      <c r="G92" s="76"/>
    </row>
    <row r="93" spans="1:7" s="16" customFormat="1" ht="36">
      <c r="A93" s="80" t="s">
        <v>139</v>
      </c>
      <c r="B93" s="81" t="s">
        <v>134</v>
      </c>
      <c r="C93" s="81" t="s">
        <v>135</v>
      </c>
      <c r="D93" s="81" t="s">
        <v>136</v>
      </c>
      <c r="E93" s="82" t="s">
        <v>137</v>
      </c>
      <c r="F93" s="76"/>
      <c r="G93" s="76"/>
    </row>
    <row r="94" spans="1:7" s="16" customFormat="1" ht="12">
      <c r="A94" s="83" t="s">
        <v>96</v>
      </c>
      <c r="B94" s="84" t="s">
        <v>143</v>
      </c>
      <c r="C94" s="84">
        <v>70</v>
      </c>
      <c r="D94" s="84">
        <v>85</v>
      </c>
      <c r="E94" s="85">
        <v>5.15</v>
      </c>
      <c r="F94" s="76"/>
      <c r="G94" s="76"/>
    </row>
    <row r="95" spans="1:7" s="16" customFormat="1" ht="12">
      <c r="A95" s="86" t="s">
        <v>127</v>
      </c>
      <c r="B95" s="87" t="s">
        <v>143</v>
      </c>
      <c r="C95" s="87">
        <v>190</v>
      </c>
      <c r="D95" s="87">
        <v>215</v>
      </c>
      <c r="E95" s="88">
        <v>3.19</v>
      </c>
      <c r="F95" s="76"/>
      <c r="G95" s="76"/>
    </row>
    <row r="96" spans="1:7" s="16" customFormat="1" ht="12">
      <c r="A96" s="83" t="s">
        <v>128</v>
      </c>
      <c r="B96" s="84" t="s">
        <v>143</v>
      </c>
      <c r="C96" s="84">
        <v>81</v>
      </c>
      <c r="D96" s="84">
        <v>99</v>
      </c>
      <c r="E96" s="85">
        <v>4.88</v>
      </c>
      <c r="F96" s="76"/>
      <c r="G96" s="76"/>
    </row>
    <row r="97" spans="1:7" s="16" customFormat="1" ht="12">
      <c r="A97" s="86" t="s">
        <v>129</v>
      </c>
      <c r="B97" s="87" t="s">
        <v>143</v>
      </c>
      <c r="C97" s="87">
        <v>571</v>
      </c>
      <c r="D97" s="87">
        <v>611</v>
      </c>
      <c r="E97" s="88">
        <v>1.71</v>
      </c>
      <c r="F97" s="76"/>
      <c r="G97" s="76"/>
    </row>
    <row r="98" spans="1:7" s="16" customFormat="1" ht="12">
      <c r="A98" s="83" t="s">
        <v>130</v>
      </c>
      <c r="B98" s="84" t="s">
        <v>144</v>
      </c>
      <c r="C98" s="84">
        <v>227</v>
      </c>
      <c r="D98" s="84">
        <v>253</v>
      </c>
      <c r="E98" s="85">
        <v>2.73</v>
      </c>
      <c r="F98" s="76"/>
      <c r="G98" s="76"/>
    </row>
    <row r="99" spans="1:7" s="16" customFormat="1" ht="12">
      <c r="A99" s="86" t="s">
        <v>131</v>
      </c>
      <c r="B99" s="87" t="s">
        <v>144</v>
      </c>
      <c r="C99" s="87">
        <v>119</v>
      </c>
      <c r="D99" s="87">
        <v>136</v>
      </c>
      <c r="E99" s="88">
        <v>3.43</v>
      </c>
      <c r="F99" s="76"/>
      <c r="G99" s="76"/>
    </row>
    <row r="100" spans="1:7" s="16" customFormat="1" ht="12">
      <c r="A100" s="89" t="s">
        <v>100</v>
      </c>
      <c r="B100" s="90" t="s">
        <v>143</v>
      </c>
      <c r="C100" s="90">
        <v>20</v>
      </c>
      <c r="D100" s="90">
        <v>28</v>
      </c>
      <c r="E100" s="91">
        <v>8.3</v>
      </c>
      <c r="F100" s="76"/>
      <c r="G100" s="76"/>
    </row>
    <row r="101" spans="1:7" s="23" customFormat="1" ht="12">
      <c r="A101" s="22"/>
      <c r="B101" s="22"/>
      <c r="C101" s="22"/>
      <c r="D101" s="22"/>
      <c r="E101" s="22"/>
      <c r="F101" s="22"/>
      <c r="G101" s="22"/>
    </row>
    <row r="102" spans="1:7" s="16" customFormat="1" ht="1.5" customHeight="1">
      <c r="A102" s="24"/>
      <c r="B102" s="25"/>
      <c r="C102" s="25"/>
      <c r="D102" s="25"/>
      <c r="E102" s="25"/>
      <c r="F102" s="25"/>
      <c r="G102" s="26"/>
    </row>
    <row r="103" spans="1:7" s="27" customFormat="1" ht="16.5" customHeight="1">
      <c r="A103" s="77" t="s">
        <v>91</v>
      </c>
      <c r="B103" s="78"/>
      <c r="C103" s="78"/>
      <c r="D103" s="78"/>
      <c r="E103" s="78"/>
      <c r="F103" s="78"/>
      <c r="G103" s="79"/>
    </row>
    <row r="104" spans="1:7" s="27" customFormat="1" ht="22.5" customHeight="1">
      <c r="A104" s="163" t="s">
        <v>92</v>
      </c>
      <c r="B104" s="177"/>
      <c r="C104" s="177"/>
      <c r="D104" s="177"/>
      <c r="E104" s="177"/>
      <c r="F104" s="177"/>
      <c r="G104" s="178"/>
    </row>
    <row r="105" spans="1:7" s="27" customFormat="1" ht="22.5" customHeight="1">
      <c r="A105" s="153" t="s">
        <v>93</v>
      </c>
      <c r="B105" s="154"/>
      <c r="C105" s="154"/>
      <c r="D105" s="154"/>
      <c r="E105" s="154"/>
      <c r="F105" s="154"/>
      <c r="G105" s="155"/>
    </row>
    <row r="106" spans="1:7" s="27" customFormat="1" ht="22.5" customHeight="1">
      <c r="A106" s="153" t="s">
        <v>94</v>
      </c>
      <c r="B106" s="154"/>
      <c r="C106" s="154"/>
      <c r="D106" s="154"/>
      <c r="E106" s="154"/>
      <c r="F106" s="154"/>
      <c r="G106" s="155"/>
    </row>
    <row r="107" spans="1:7" s="27" customFormat="1" ht="16.5" customHeight="1">
      <c r="A107" s="166" t="str">
        <f>+'título oficio'!A66:G66</f>
        <v>Actualizado a: 27 de diciembre de 2019</v>
      </c>
      <c r="B107" s="167"/>
      <c r="C107" s="167"/>
      <c r="D107" s="167"/>
      <c r="E107" s="167"/>
      <c r="F107" s="167"/>
      <c r="G107" s="168"/>
    </row>
    <row r="108" spans="1:7" s="16" customFormat="1" ht="3" customHeight="1">
      <c r="A108" s="28"/>
      <c r="B108" s="29"/>
      <c r="C108" s="29"/>
      <c r="D108" s="29"/>
      <c r="E108" s="29"/>
      <c r="F108" s="29"/>
      <c r="G108" s="30"/>
    </row>
    <row r="110" spans="1:7" ht="81" customHeight="1">
      <c r="A110" s="156"/>
      <c r="B110" s="156"/>
      <c r="C110" s="156"/>
      <c r="D110" s="156"/>
      <c r="E110" s="156"/>
      <c r="F110" s="156"/>
      <c r="G110" s="156"/>
    </row>
  </sheetData>
  <sheetProtection/>
  <mergeCells count="8">
    <mergeCell ref="A106:G106"/>
    <mergeCell ref="A107:G107"/>
    <mergeCell ref="A110:G110"/>
    <mergeCell ref="A105:G105"/>
    <mergeCell ref="A104:G104"/>
    <mergeCell ref="A1:G1"/>
    <mergeCell ref="A3:G4"/>
    <mergeCell ref="A5:G5"/>
  </mergeCells>
  <printOptions horizontalCentered="1" verticalCentered="1"/>
  <pageMargins left="0.7500000000000001" right="0.7500000000000001" top="1" bottom="1" header="0.5" footer="0.5"/>
  <pageSetup fitToHeight="1" fitToWidth="1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2"/>
  <sheetViews>
    <sheetView zoomScalePageLayoutView="0" workbookViewId="0" topLeftCell="A23">
      <selection activeCell="A33" sqref="A33:M33"/>
    </sheetView>
  </sheetViews>
  <sheetFormatPr defaultColWidth="11.421875" defaultRowHeight="12.75"/>
  <cols>
    <col min="1" max="13" width="9.28125" style="32" customWidth="1"/>
    <col min="14" max="16384" width="11.421875" style="32" customWidth="1"/>
  </cols>
  <sheetData>
    <row r="1" spans="1:13" ht="60" customHeight="1">
      <c r="A1" s="147"/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</row>
    <row r="2" spans="1:13" ht="15" customHeight="1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</row>
    <row r="3" spans="1:13" ht="11.2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ht="10.5" customHeight="1">
      <c r="A4" s="148" t="s">
        <v>6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</row>
    <row r="5" spans="1:13" ht="15.75" customHeight="1">
      <c r="A5" s="148"/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</row>
    <row r="6" spans="1:13" ht="44.25" customHeight="1">
      <c r="A6" s="150" t="s">
        <v>26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</row>
    <row r="7" spans="1:13" ht="14.25">
      <c r="A7" s="145" t="s">
        <v>27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</row>
    <row r="8" spans="1:13" ht="28.5" customHeight="1">
      <c r="A8" s="143" t="s">
        <v>28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</row>
    <row r="9" spans="1:13" ht="14.25">
      <c r="A9" s="143"/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</row>
    <row r="10" spans="1:13" ht="14.25">
      <c r="A10" s="145" t="s">
        <v>29</v>
      </c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</row>
    <row r="11" spans="1:13" ht="18" customHeight="1">
      <c r="A11" s="143" t="s">
        <v>30</v>
      </c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</row>
    <row r="12" spans="1:13" ht="14.25">
      <c r="A12" s="143"/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</row>
    <row r="13" spans="1:13" ht="15" customHeight="1">
      <c r="A13" s="143"/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</row>
    <row r="14" spans="1:13" ht="15" customHeight="1">
      <c r="A14" s="143"/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</row>
    <row r="15" spans="1:13" ht="15" customHeight="1">
      <c r="A15" s="143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</row>
    <row r="16" spans="1:13" ht="15" customHeight="1">
      <c r="A16" s="143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</row>
    <row r="17" spans="1:13" ht="15" customHeight="1">
      <c r="A17" s="143"/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</row>
    <row r="18" spans="1:13" ht="15" customHeight="1">
      <c r="A18" s="143"/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</row>
    <row r="19" spans="1:13" ht="15" customHeight="1">
      <c r="A19" s="143"/>
      <c r="B19" s="144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</row>
    <row r="20" spans="1:13" ht="15" customHeight="1">
      <c r="A20" s="143"/>
      <c r="B20" s="144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</row>
    <row r="21" spans="1:13" ht="15" customHeight="1">
      <c r="A21" s="143"/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</row>
    <row r="22" spans="1:13" ht="15" customHeight="1">
      <c r="A22" s="143"/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</row>
    <row r="23" spans="1:13" ht="15" customHeight="1">
      <c r="A23" s="143"/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</row>
    <row r="24" spans="1:13" ht="15" customHeight="1">
      <c r="A24" s="143"/>
      <c r="B24" s="144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</row>
    <row r="25" spans="1:13" ht="15" customHeight="1">
      <c r="A25" s="143"/>
      <c r="B25" s="144"/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</row>
    <row r="26" spans="1:13" ht="15" customHeight="1">
      <c r="A26" s="143"/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</row>
    <row r="27" spans="1:13" ht="15" customHeight="1">
      <c r="A27" s="143"/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</row>
    <row r="28" spans="1:13" ht="15" customHeight="1">
      <c r="A28" s="143"/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</row>
    <row r="29" spans="1:13" ht="31.5" customHeight="1">
      <c r="A29" s="143" t="s">
        <v>148</v>
      </c>
      <c r="B29" s="144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</row>
    <row r="30" spans="1:13" ht="15" customHeight="1">
      <c r="A30" s="145" t="s">
        <v>31</v>
      </c>
      <c r="B30" s="146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</row>
    <row r="31" spans="1:13" ht="14.25">
      <c r="A31" s="143" t="s">
        <v>32</v>
      </c>
      <c r="B31" s="144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</row>
    <row r="32" spans="1:13" ht="14.25">
      <c r="A32" s="145" t="s">
        <v>33</v>
      </c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</row>
    <row r="33" spans="1:13" ht="14.25">
      <c r="A33" s="143" t="s">
        <v>34</v>
      </c>
      <c r="B33" s="144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</row>
    <row r="34" spans="1:13" ht="14.25">
      <c r="A34" s="145" t="s">
        <v>35</v>
      </c>
      <c r="B34" s="146"/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</row>
    <row r="35" spans="1:13" ht="14.25">
      <c r="A35" s="143" t="s">
        <v>36</v>
      </c>
      <c r="B35" s="144"/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</row>
    <row r="36" spans="1:13" ht="14.25">
      <c r="A36" s="145" t="s">
        <v>37</v>
      </c>
      <c r="B36" s="146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</row>
    <row r="37" spans="1:13" ht="30" customHeight="1">
      <c r="A37" s="141" t="s">
        <v>73</v>
      </c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</row>
    <row r="38" ht="14.25">
      <c r="A38" s="32" t="s">
        <v>149</v>
      </c>
    </row>
    <row r="39" ht="14.25">
      <c r="A39" s="32" t="s">
        <v>150</v>
      </c>
    </row>
    <row r="40" ht="14.25">
      <c r="A40" s="32" t="s">
        <v>151</v>
      </c>
    </row>
    <row r="41" ht="14.25">
      <c r="A41" s="32" t="s">
        <v>152</v>
      </c>
    </row>
    <row r="42" ht="14.25">
      <c r="A42" s="32" t="s">
        <v>153</v>
      </c>
    </row>
    <row r="43" ht="14.25">
      <c r="A43" s="32" t="s">
        <v>154</v>
      </c>
    </row>
    <row r="44" ht="14.25">
      <c r="A44" s="32" t="s">
        <v>155</v>
      </c>
    </row>
    <row r="45" ht="14.25">
      <c r="A45" s="32" t="s">
        <v>156</v>
      </c>
    </row>
    <row r="46" ht="14.25">
      <c r="A46" s="32" t="s">
        <v>38</v>
      </c>
    </row>
    <row r="47" ht="14.25">
      <c r="A47" s="32" t="s">
        <v>39</v>
      </c>
    </row>
    <row r="49" spans="1:13" ht="60.75" customHeight="1">
      <c r="A49" s="140" t="s">
        <v>45</v>
      </c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</row>
    <row r="51" ht="14.25">
      <c r="A51" s="38" t="s">
        <v>75</v>
      </c>
    </row>
    <row r="53" ht="14.25">
      <c r="A53" s="32" t="s">
        <v>46</v>
      </c>
    </row>
    <row r="54" ht="14.25">
      <c r="A54" s="32" t="s">
        <v>47</v>
      </c>
    </row>
    <row r="55" ht="14.25">
      <c r="A55" s="32" t="s">
        <v>48</v>
      </c>
    </row>
    <row r="58" ht="14.25">
      <c r="A58" s="38" t="s">
        <v>74</v>
      </c>
    </row>
    <row r="60" ht="14.25">
      <c r="A60" s="38" t="s">
        <v>40</v>
      </c>
    </row>
    <row r="62" ht="14.25">
      <c r="A62" s="32" t="s">
        <v>49</v>
      </c>
    </row>
    <row r="63" ht="14.25">
      <c r="A63" s="32" t="s">
        <v>50</v>
      </c>
    </row>
    <row r="64" ht="14.25">
      <c r="A64" s="32" t="s">
        <v>51</v>
      </c>
    </row>
    <row r="66" ht="14.25">
      <c r="A66" s="38" t="s">
        <v>41</v>
      </c>
    </row>
    <row r="68" ht="14.25">
      <c r="A68" s="32" t="s">
        <v>49</v>
      </c>
    </row>
    <row r="69" ht="14.25">
      <c r="A69" s="32" t="s">
        <v>52</v>
      </c>
    </row>
    <row r="70" ht="14.25">
      <c r="A70" s="32" t="s">
        <v>51</v>
      </c>
    </row>
    <row r="72" ht="14.25">
      <c r="A72" s="32" t="s">
        <v>42</v>
      </c>
    </row>
    <row r="73" ht="14.25">
      <c r="A73" s="32" t="s">
        <v>43</v>
      </c>
    </row>
    <row r="75" ht="14.25">
      <c r="A75" s="32" t="s">
        <v>53</v>
      </c>
    </row>
    <row r="76" ht="14.25">
      <c r="A76" s="32" t="s">
        <v>54</v>
      </c>
    </row>
    <row r="77" ht="14.25">
      <c r="A77" s="32" t="s">
        <v>55</v>
      </c>
    </row>
    <row r="78" ht="14.25">
      <c r="A78" s="32" t="s">
        <v>56</v>
      </c>
    </row>
    <row r="79" ht="14.25">
      <c r="A79" s="32" t="s">
        <v>57</v>
      </c>
    </row>
    <row r="80" ht="14.25">
      <c r="A80" s="32" t="s">
        <v>58</v>
      </c>
    </row>
    <row r="81" ht="14.25">
      <c r="A81" s="32" t="s">
        <v>59</v>
      </c>
    </row>
    <row r="82" ht="14.25">
      <c r="A82" s="32" t="s">
        <v>60</v>
      </c>
    </row>
    <row r="83" ht="14.25">
      <c r="A83" s="32" t="s">
        <v>61</v>
      </c>
    </row>
    <row r="85" ht="14.25">
      <c r="A85" s="32" t="s">
        <v>62</v>
      </c>
    </row>
    <row r="87" ht="14.25">
      <c r="A87" s="32" t="s">
        <v>63</v>
      </c>
    </row>
    <row r="88" ht="14.25">
      <c r="A88" s="32" t="s">
        <v>64</v>
      </c>
    </row>
    <row r="89" ht="14.25">
      <c r="A89" s="32" t="s">
        <v>65</v>
      </c>
    </row>
    <row r="90" ht="14.25">
      <c r="A90" s="32" t="s">
        <v>66</v>
      </c>
    </row>
    <row r="91" ht="14.25">
      <c r="A91" s="32" t="s">
        <v>67</v>
      </c>
    </row>
    <row r="92" ht="14.25">
      <c r="A92" s="32" t="s">
        <v>68</v>
      </c>
    </row>
    <row r="95" ht="14.25">
      <c r="A95" s="39" t="s">
        <v>44</v>
      </c>
    </row>
    <row r="97" ht="14.25">
      <c r="A97" s="32" t="s">
        <v>69</v>
      </c>
    </row>
    <row r="102" ht="14.25">
      <c r="A102" s="32" t="s">
        <v>70</v>
      </c>
    </row>
    <row r="107" ht="14.25">
      <c r="A107" s="32" t="s">
        <v>71</v>
      </c>
    </row>
    <row r="112" ht="14.25">
      <c r="A112" s="32" t="s">
        <v>72</v>
      </c>
    </row>
  </sheetData>
  <sheetProtection/>
  <mergeCells count="17">
    <mergeCell ref="A32:M32"/>
    <mergeCell ref="A1:M2"/>
    <mergeCell ref="A4:M5"/>
    <mergeCell ref="A6:M6"/>
    <mergeCell ref="A7:M7"/>
    <mergeCell ref="A8:M9"/>
    <mergeCell ref="A10:M10"/>
    <mergeCell ref="A49:M49"/>
    <mergeCell ref="A37:M37"/>
    <mergeCell ref="A11:M28"/>
    <mergeCell ref="A33:M33"/>
    <mergeCell ref="A34:M34"/>
    <mergeCell ref="A35:M35"/>
    <mergeCell ref="A36:M36"/>
    <mergeCell ref="A29:M29"/>
    <mergeCell ref="A30:M30"/>
    <mergeCell ref="A31:M31"/>
  </mergeCells>
  <printOptions/>
  <pageMargins left="0.7" right="0.7" top="0.75" bottom="0.75" header="0.3" footer="0.3"/>
  <pageSetup horizontalDpi="600" verticalDpi="600" orientation="portrait"/>
  <drawing r:id="rId6"/>
  <legacyDrawing r:id="rId5"/>
  <oleObjects>
    <oleObject progId="Equation.3" shapeId="1648197" r:id="rId1"/>
    <oleObject progId="Equation.3" shapeId="1649269" r:id="rId2"/>
    <oleObject progId="Equation.3" shapeId="1650513" r:id="rId3"/>
    <oleObject progId="Equation.3" shapeId="1651467" r:id="rId4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"/>
  <sheetViews>
    <sheetView showGridLines="0" zoomScalePageLayoutView="0" workbookViewId="0" topLeftCell="A49">
      <selection activeCell="A58" sqref="A58:G58"/>
    </sheetView>
  </sheetViews>
  <sheetFormatPr defaultColWidth="11.421875" defaultRowHeight="12.75"/>
  <cols>
    <col min="1" max="1" width="27.57421875" style="31" bestFit="1" customWidth="1"/>
    <col min="2" max="7" width="12.00390625" style="31" customWidth="1"/>
    <col min="8" max="16384" width="11.421875" style="31" customWidth="1"/>
  </cols>
  <sheetData>
    <row r="1" spans="1:7" s="16" customFormat="1" ht="60" customHeight="1">
      <c r="A1" s="156"/>
      <c r="B1" s="156"/>
      <c r="C1" s="156"/>
      <c r="D1" s="156"/>
      <c r="E1" s="156"/>
      <c r="F1" s="156"/>
      <c r="G1" s="156"/>
    </row>
    <row r="2" spans="1:7" s="16" customFormat="1" ht="8.25" customHeight="1">
      <c r="A2" s="15"/>
      <c r="B2" s="15"/>
      <c r="C2" s="15"/>
      <c r="D2" s="15"/>
      <c r="E2" s="15"/>
      <c r="F2" s="15"/>
      <c r="G2" s="15"/>
    </row>
    <row r="3" spans="1:7" s="16" customFormat="1" ht="13.5" customHeight="1">
      <c r="A3" s="152" t="s">
        <v>76</v>
      </c>
      <c r="B3" s="152"/>
      <c r="C3" s="152"/>
      <c r="D3" s="152"/>
      <c r="E3" s="152"/>
      <c r="F3" s="152"/>
      <c r="G3" s="152"/>
    </row>
    <row r="4" spans="1:7" s="16" customFormat="1" ht="16.5" customHeight="1">
      <c r="A4" s="152"/>
      <c r="B4" s="152"/>
      <c r="C4" s="152"/>
      <c r="D4" s="152"/>
      <c r="E4" s="152"/>
      <c r="F4" s="152"/>
      <c r="G4" s="152"/>
    </row>
    <row r="5" spans="1:7" s="16" customFormat="1" ht="36" customHeight="1">
      <c r="A5" s="157" t="s">
        <v>173</v>
      </c>
      <c r="B5" s="158"/>
      <c r="C5" s="158"/>
      <c r="D5" s="158"/>
      <c r="E5" s="158"/>
      <c r="F5" s="158"/>
      <c r="G5" s="159"/>
    </row>
    <row r="6" spans="1:7" s="16" customFormat="1" ht="12">
      <c r="A6" s="17"/>
      <c r="B6" s="17"/>
      <c r="C6" s="17"/>
      <c r="D6" s="17"/>
      <c r="E6" s="17"/>
      <c r="F6" s="17"/>
      <c r="G6" s="17"/>
    </row>
    <row r="7" spans="1:10" s="16" customFormat="1" ht="12.75" customHeight="1">
      <c r="A7" s="118" t="s">
        <v>77</v>
      </c>
      <c r="B7" s="117"/>
      <c r="C7" s="117"/>
      <c r="D7" s="117"/>
      <c r="E7" s="117"/>
      <c r="F7" s="117"/>
      <c r="G7" s="117"/>
      <c r="H7" s="117"/>
      <c r="I7" s="117"/>
      <c r="J7" s="117"/>
    </row>
    <row r="8" spans="1:10" s="16" customFormat="1" ht="12.75" customHeight="1">
      <c r="A8" s="18" t="s">
        <v>0</v>
      </c>
      <c r="B8" s="41" t="s">
        <v>78</v>
      </c>
      <c r="C8" s="42"/>
      <c r="D8" s="42"/>
      <c r="E8" s="42"/>
      <c r="F8" s="42"/>
      <c r="G8" s="42"/>
      <c r="H8" s="42"/>
      <c r="I8" s="42"/>
      <c r="J8" s="43"/>
    </row>
    <row r="9" spans="1:10" s="16" customFormat="1" ht="12">
      <c r="A9" s="19"/>
      <c r="B9" s="20">
        <v>2010</v>
      </c>
      <c r="C9" s="20">
        <v>2011</v>
      </c>
      <c r="D9" s="20">
        <v>2012</v>
      </c>
      <c r="E9" s="20">
        <v>2013</v>
      </c>
      <c r="F9" s="20">
        <v>2014</v>
      </c>
      <c r="G9" s="20">
        <v>2015</v>
      </c>
      <c r="H9" s="20">
        <v>2016</v>
      </c>
      <c r="I9" s="20">
        <v>2017</v>
      </c>
      <c r="J9" s="21">
        <v>2018</v>
      </c>
    </row>
    <row r="10" spans="1:10" s="16" customFormat="1" ht="12">
      <c r="A10" s="46" t="s">
        <v>79</v>
      </c>
      <c r="B10" s="48">
        <f aca="true" t="shared" si="0" ref="B10:I10">+B16/B15*100</f>
        <v>82.85076964221265</v>
      </c>
      <c r="C10" s="48">
        <f t="shared" si="0"/>
        <v>83.04851805012116</v>
      </c>
      <c r="D10" s="48">
        <f t="shared" si="0"/>
        <v>83.24555777193349</v>
      </c>
      <c r="E10" s="48">
        <f t="shared" si="0"/>
        <v>83.451093166865</v>
      </c>
      <c r="F10" s="48">
        <f t="shared" si="0"/>
        <v>83.68581732824254</v>
      </c>
      <c r="G10" s="48">
        <f t="shared" si="0"/>
        <v>83.86353039272804</v>
      </c>
      <c r="H10" s="48">
        <f t="shared" si="0"/>
        <v>84.07992694350527</v>
      </c>
      <c r="I10" s="48">
        <f t="shared" si="0"/>
        <v>84.13324624376898</v>
      </c>
      <c r="J10" s="49">
        <f>+J16/J15*100</f>
        <v>84.33177848431777</v>
      </c>
    </row>
    <row r="11" spans="1:10" s="16" customFormat="1" ht="12">
      <c r="A11" s="45" t="s">
        <v>80</v>
      </c>
      <c r="B11" s="50">
        <f aca="true" t="shared" si="1" ref="B11:I11">+B17/B16*100</f>
        <v>62.74754778882914</v>
      </c>
      <c r="C11" s="50">
        <f t="shared" si="1"/>
        <v>63.6791867622815</v>
      </c>
      <c r="D11" s="50">
        <f t="shared" si="1"/>
        <v>64.53315408019262</v>
      </c>
      <c r="E11" s="50">
        <f t="shared" si="1"/>
        <v>64.1523358854561</v>
      </c>
      <c r="F11" s="50">
        <f t="shared" si="1"/>
        <v>64.23219539789237</v>
      </c>
      <c r="G11" s="50">
        <f t="shared" si="1"/>
        <v>64.73416886822632</v>
      </c>
      <c r="H11" s="50">
        <f t="shared" si="1"/>
        <v>64.47572839054699</v>
      </c>
      <c r="I11" s="50">
        <f t="shared" si="1"/>
        <v>64.38960090946325</v>
      </c>
      <c r="J11" s="51">
        <f>+J17/J16*100</f>
        <v>63.97937073797869</v>
      </c>
    </row>
    <row r="12" spans="1:10" s="16" customFormat="1" ht="12">
      <c r="A12" s="44" t="s">
        <v>81</v>
      </c>
      <c r="B12" s="52">
        <f aca="true" t="shared" si="2" ref="B12:I12">+B18/B16*100</f>
        <v>55.35986797528098</v>
      </c>
      <c r="C12" s="52">
        <f t="shared" si="2"/>
        <v>56.796246884960425</v>
      </c>
      <c r="D12" s="52">
        <f t="shared" si="2"/>
        <v>57.84183116339552</v>
      </c>
      <c r="E12" s="52">
        <f t="shared" si="2"/>
        <v>57.97339985119525</v>
      </c>
      <c r="F12" s="52">
        <f t="shared" si="2"/>
        <v>58.39086660324499</v>
      </c>
      <c r="G12" s="52">
        <f t="shared" si="2"/>
        <v>58.96019829006471</v>
      </c>
      <c r="H12" s="52">
        <f t="shared" si="2"/>
        <v>58.53459226818332</v>
      </c>
      <c r="I12" s="52">
        <f t="shared" si="2"/>
        <v>58.35646008592742</v>
      </c>
      <c r="J12" s="53">
        <f>+J18/J16*100</f>
        <v>57.788247885566</v>
      </c>
    </row>
    <row r="13" spans="1:10" s="16" customFormat="1" ht="12">
      <c r="A13" s="45" t="s">
        <v>82</v>
      </c>
      <c r="B13" s="50">
        <f aca="true" t="shared" si="3" ref="B13:I13">+B19/B17*100</f>
        <v>11.773655025389502</v>
      </c>
      <c r="C13" s="50">
        <f t="shared" si="3"/>
        <v>10.808774777566708</v>
      </c>
      <c r="D13" s="50">
        <f t="shared" si="3"/>
        <v>10.36881864360301</v>
      </c>
      <c r="E13" s="50">
        <f t="shared" si="3"/>
        <v>9.631657514351659</v>
      </c>
      <c r="F13" s="50">
        <f t="shared" si="3"/>
        <v>9.094086655293768</v>
      </c>
      <c r="G13" s="50">
        <f t="shared" si="3"/>
        <v>8.919509864898659</v>
      </c>
      <c r="H13" s="50">
        <f t="shared" si="3"/>
        <v>9.214531220766679</v>
      </c>
      <c r="I13" s="50">
        <f t="shared" si="3"/>
        <v>9.369744086500697</v>
      </c>
      <c r="J13" s="51">
        <f>+J19/J17*100</f>
        <v>9.676748584739638</v>
      </c>
    </row>
    <row r="14" spans="1:10" s="16" customFormat="1" ht="12">
      <c r="A14" s="44"/>
      <c r="B14" s="52"/>
      <c r="C14" s="52"/>
      <c r="D14" s="52"/>
      <c r="E14" s="52"/>
      <c r="F14" s="52"/>
      <c r="G14" s="52"/>
      <c r="H14" s="52"/>
      <c r="I14" s="52"/>
      <c r="J14" s="53"/>
    </row>
    <row r="15" spans="1:10" s="16" customFormat="1" ht="12">
      <c r="A15" s="45" t="s">
        <v>83</v>
      </c>
      <c r="B15" s="54">
        <v>41890.049</v>
      </c>
      <c r="C15" s="54">
        <v>42442.596</v>
      </c>
      <c r="D15" s="54">
        <v>42982.541</v>
      </c>
      <c r="E15" s="54">
        <v>43506.487</v>
      </c>
      <c r="F15" s="54">
        <v>44005.686</v>
      </c>
      <c r="G15" s="54">
        <v>44527.658</v>
      </c>
      <c r="H15" s="54">
        <v>45018.311</v>
      </c>
      <c r="I15" s="54">
        <v>45588.317</v>
      </c>
      <c r="J15" s="57">
        <v>46081.216</v>
      </c>
    </row>
    <row r="16" spans="1:10" s="16" customFormat="1" ht="12">
      <c r="A16" s="44" t="s">
        <v>84</v>
      </c>
      <c r="B16" s="55">
        <v>34706.228</v>
      </c>
      <c r="C16" s="55">
        <v>35247.947</v>
      </c>
      <c r="D16" s="55">
        <v>35781.056</v>
      </c>
      <c r="E16" s="55">
        <v>36306.639</v>
      </c>
      <c r="F16" s="55">
        <v>36826.518</v>
      </c>
      <c r="G16" s="55">
        <v>37342.466</v>
      </c>
      <c r="H16" s="55">
        <v>37851.363</v>
      </c>
      <c r="I16" s="55">
        <v>38354.931</v>
      </c>
      <c r="J16" s="58">
        <v>38861.109</v>
      </c>
    </row>
    <row r="17" spans="1:10" s="16" customFormat="1" ht="12">
      <c r="A17" s="45" t="s">
        <v>85</v>
      </c>
      <c r="B17" s="54">
        <v>21777.307</v>
      </c>
      <c r="C17" s="54">
        <v>22445.606</v>
      </c>
      <c r="D17" s="54">
        <v>23090.644</v>
      </c>
      <c r="E17" s="54">
        <v>23291.557</v>
      </c>
      <c r="F17" s="54">
        <v>23654.481</v>
      </c>
      <c r="G17" s="54">
        <v>24173.335</v>
      </c>
      <c r="H17" s="54">
        <v>24404.942</v>
      </c>
      <c r="I17" s="54">
        <v>24696.587</v>
      </c>
      <c r="J17" s="57">
        <v>24863.093</v>
      </c>
    </row>
    <row r="18" spans="1:10" s="16" customFormat="1" ht="12">
      <c r="A18" s="44" t="s">
        <v>86</v>
      </c>
      <c r="B18" s="55">
        <v>19213.322</v>
      </c>
      <c r="C18" s="55">
        <v>20019.511</v>
      </c>
      <c r="D18" s="55">
        <v>20696.418</v>
      </c>
      <c r="E18" s="55">
        <v>21048.193</v>
      </c>
      <c r="F18" s="55">
        <v>21503.323</v>
      </c>
      <c r="G18" s="55">
        <v>22017.192</v>
      </c>
      <c r="H18" s="55">
        <v>22156.141</v>
      </c>
      <c r="I18" s="55">
        <v>22382.58</v>
      </c>
      <c r="J18" s="58">
        <v>22457.154</v>
      </c>
    </row>
    <row r="19" spans="1:10" s="16" customFormat="1" ht="12">
      <c r="A19" s="45" t="s">
        <v>87</v>
      </c>
      <c r="B19" s="54">
        <v>2563.985</v>
      </c>
      <c r="C19" s="54">
        <v>2426.095</v>
      </c>
      <c r="D19" s="54">
        <v>2394.227</v>
      </c>
      <c r="E19" s="54">
        <v>2243.363</v>
      </c>
      <c r="F19" s="54">
        <v>2151.159</v>
      </c>
      <c r="G19" s="54">
        <v>2156.143</v>
      </c>
      <c r="H19" s="54">
        <v>2248.801</v>
      </c>
      <c r="I19" s="54">
        <v>2314.007</v>
      </c>
      <c r="J19" s="57">
        <v>2405.939</v>
      </c>
    </row>
    <row r="20" spans="1:10" s="16" customFormat="1" ht="12">
      <c r="A20" s="47" t="s">
        <v>88</v>
      </c>
      <c r="B20" s="56">
        <v>12928.921</v>
      </c>
      <c r="C20" s="56">
        <v>12802.341</v>
      </c>
      <c r="D20" s="56">
        <v>12690.412</v>
      </c>
      <c r="E20" s="56">
        <v>13015.082</v>
      </c>
      <c r="F20" s="56">
        <v>13172.036</v>
      </c>
      <c r="G20" s="56">
        <v>13169.131</v>
      </c>
      <c r="H20" s="56">
        <v>13446.421</v>
      </c>
      <c r="I20" s="56">
        <v>13658.344</v>
      </c>
      <c r="J20" s="59">
        <v>13998.016</v>
      </c>
    </row>
    <row r="21" spans="1:7" s="23" customFormat="1" ht="12">
      <c r="A21" s="22"/>
      <c r="B21" s="22"/>
      <c r="C21" s="22"/>
      <c r="D21" s="22"/>
      <c r="E21" s="22"/>
      <c r="F21" s="22"/>
      <c r="G21" s="22"/>
    </row>
    <row r="22" spans="1:10" s="16" customFormat="1" ht="12">
      <c r="A22" s="118" t="s">
        <v>89</v>
      </c>
      <c r="B22" s="117"/>
      <c r="C22" s="117"/>
      <c r="D22" s="117"/>
      <c r="E22" s="117"/>
      <c r="F22" s="117"/>
      <c r="G22" s="117"/>
      <c r="H22" s="117"/>
      <c r="I22" s="117"/>
      <c r="J22" s="117"/>
    </row>
    <row r="23" spans="1:10" s="16" customFormat="1" ht="12.75" customHeight="1">
      <c r="A23" s="18" t="s">
        <v>0</v>
      </c>
      <c r="B23" s="41" t="s">
        <v>78</v>
      </c>
      <c r="C23" s="42"/>
      <c r="D23" s="42"/>
      <c r="E23" s="42"/>
      <c r="F23" s="42"/>
      <c r="G23" s="42"/>
      <c r="H23" s="42"/>
      <c r="I23" s="42"/>
      <c r="J23" s="43"/>
    </row>
    <row r="24" spans="1:10" s="16" customFormat="1" ht="12">
      <c r="A24" s="19"/>
      <c r="B24" s="20">
        <v>2010</v>
      </c>
      <c r="C24" s="20">
        <v>2011</v>
      </c>
      <c r="D24" s="20">
        <v>2012</v>
      </c>
      <c r="E24" s="20">
        <v>2013</v>
      </c>
      <c r="F24" s="20">
        <v>2014</v>
      </c>
      <c r="G24" s="20">
        <v>2015</v>
      </c>
      <c r="H24" s="20">
        <v>2016</v>
      </c>
      <c r="I24" s="20">
        <v>2017</v>
      </c>
      <c r="J24" s="21">
        <v>2018</v>
      </c>
    </row>
    <row r="25" spans="1:10" s="16" customFormat="1" ht="12">
      <c r="A25" s="46" t="s">
        <v>79</v>
      </c>
      <c r="B25" s="48">
        <f aca="true" t="shared" si="4" ref="B25:I25">+B31/B30*100</f>
        <v>56.39164003787626</v>
      </c>
      <c r="C25" s="48">
        <f t="shared" si="4"/>
        <v>56.44536219102997</v>
      </c>
      <c r="D25" s="48">
        <f t="shared" si="4"/>
        <v>56.07721694729929</v>
      </c>
      <c r="E25" s="48">
        <f t="shared" si="4"/>
        <v>56.041895026103525</v>
      </c>
      <c r="F25" s="48">
        <f t="shared" si="4"/>
        <v>56.122025901028415</v>
      </c>
      <c r="G25" s="48">
        <f t="shared" si="4"/>
        <v>56.02582613654656</v>
      </c>
      <c r="H25" s="48">
        <f t="shared" si="4"/>
        <v>55.78552931504775</v>
      </c>
      <c r="I25" s="48">
        <f t="shared" si="4"/>
        <v>55.292136361335096</v>
      </c>
      <c r="J25" s="49">
        <f>+J31/J30*100</f>
        <v>54.931117778634494</v>
      </c>
    </row>
    <row r="26" spans="1:10" s="16" customFormat="1" ht="12">
      <c r="A26" s="45" t="s">
        <v>80</v>
      </c>
      <c r="B26" s="50">
        <f aca="true" t="shared" si="5" ref="B26:I26">+B32/B31*100</f>
        <v>26.894642768646236</v>
      </c>
      <c r="C26" s="50">
        <f t="shared" si="5"/>
        <v>29.21713267311151</v>
      </c>
      <c r="D26" s="50">
        <f t="shared" si="5"/>
        <v>30.85329079579877</v>
      </c>
      <c r="E26" s="50">
        <f t="shared" si="5"/>
        <v>30.009907345083302</v>
      </c>
      <c r="F26" s="50">
        <f t="shared" si="5"/>
        <v>30.071652192306033</v>
      </c>
      <c r="G26" s="50">
        <f t="shared" si="5"/>
        <v>30.236873498033262</v>
      </c>
      <c r="H26" s="50">
        <f t="shared" si="5"/>
        <v>28.637550323384183</v>
      </c>
      <c r="I26" s="50">
        <f t="shared" si="5"/>
        <v>27.583714895586127</v>
      </c>
      <c r="J26" s="51">
        <f>+J32/J31*100</f>
        <v>25.908533943260746</v>
      </c>
    </row>
    <row r="27" spans="1:10" s="16" customFormat="1" ht="12">
      <c r="A27" s="44" t="s">
        <v>81</v>
      </c>
      <c r="B27" s="52">
        <f aca="true" t="shared" si="6" ref="B27:I27">+B33/B31*100</f>
        <v>22.152420913521105</v>
      </c>
      <c r="C27" s="52">
        <f t="shared" si="6"/>
        <v>24.445854764841688</v>
      </c>
      <c r="D27" s="52">
        <f t="shared" si="6"/>
        <v>25.814562540287074</v>
      </c>
      <c r="E27" s="52">
        <f t="shared" si="6"/>
        <v>25.833031085925334</v>
      </c>
      <c r="F27" s="52">
        <f t="shared" si="6"/>
        <v>25.765089238591816</v>
      </c>
      <c r="G27" s="52">
        <f t="shared" si="6"/>
        <v>26.105546908862422</v>
      </c>
      <c r="H27" s="52">
        <f t="shared" si="6"/>
        <v>24.445745531111857</v>
      </c>
      <c r="I27" s="52">
        <f t="shared" si="6"/>
        <v>23.590580756929853</v>
      </c>
      <c r="J27" s="53">
        <f>+J33/J31*100</f>
        <v>21.996933636488773</v>
      </c>
    </row>
    <row r="28" spans="1:10" s="16" customFormat="1" ht="12">
      <c r="A28" s="45" t="s">
        <v>82</v>
      </c>
      <c r="B28" s="50">
        <f aca="true" t="shared" si="7" ref="B28:I28">+B34/B32*100</f>
        <v>17.632589121628396</v>
      </c>
      <c r="C28" s="50">
        <f t="shared" si="7"/>
        <v>16.330411206507005</v>
      </c>
      <c r="D28" s="50">
        <f t="shared" si="7"/>
        <v>16.33125065608174</v>
      </c>
      <c r="E28" s="50">
        <f t="shared" si="7"/>
        <v>13.91828138344674</v>
      </c>
      <c r="F28" s="50">
        <f t="shared" si="7"/>
        <v>14.321005464462216</v>
      </c>
      <c r="G28" s="50">
        <f t="shared" si="7"/>
        <v>13.663206910064826</v>
      </c>
      <c r="H28" s="50">
        <f t="shared" si="7"/>
        <v>14.637441907345961</v>
      </c>
      <c r="I28" s="50">
        <f t="shared" si="7"/>
        <v>14.476418980444302</v>
      </c>
      <c r="J28" s="51">
        <f>+J34/J32*100</f>
        <v>15.09772924758425</v>
      </c>
    </row>
    <row r="29" spans="1:10" s="16" customFormat="1" ht="12">
      <c r="A29" s="44"/>
      <c r="B29" s="52"/>
      <c r="C29" s="52"/>
      <c r="D29" s="52"/>
      <c r="E29" s="52"/>
      <c r="F29" s="52"/>
      <c r="G29" s="52"/>
      <c r="H29" s="52"/>
      <c r="I29" s="52"/>
      <c r="J29" s="53"/>
    </row>
    <row r="30" spans="1:10" s="16" customFormat="1" ht="12">
      <c r="A30" s="45" t="s">
        <v>83</v>
      </c>
      <c r="B30" s="54">
        <v>13418.434</v>
      </c>
      <c r="C30" s="54">
        <v>13418.858</v>
      </c>
      <c r="D30" s="54">
        <v>13544.695</v>
      </c>
      <c r="E30" s="54">
        <v>13819.588</v>
      </c>
      <c r="F30" s="54">
        <v>13882.692</v>
      </c>
      <c r="G30" s="54">
        <v>13828.162</v>
      </c>
      <c r="H30" s="54">
        <v>13786.742</v>
      </c>
      <c r="I30" s="54">
        <v>13609.107</v>
      </c>
      <c r="J30" s="57">
        <v>13423.275</v>
      </c>
    </row>
    <row r="31" spans="1:10" s="16" customFormat="1" ht="12">
      <c r="A31" s="44" t="s">
        <v>84</v>
      </c>
      <c r="B31" s="55">
        <v>7566.875</v>
      </c>
      <c r="C31" s="55">
        <v>7574.323</v>
      </c>
      <c r="D31" s="55">
        <v>7595.488</v>
      </c>
      <c r="E31" s="55">
        <v>7744.759</v>
      </c>
      <c r="F31" s="55">
        <v>7791.248</v>
      </c>
      <c r="G31" s="55">
        <v>7747.342</v>
      </c>
      <c r="H31" s="55">
        <v>7691.007</v>
      </c>
      <c r="I31" s="55">
        <v>7524.766</v>
      </c>
      <c r="J31" s="58">
        <v>7373.555</v>
      </c>
    </row>
    <row r="32" spans="1:10" s="16" customFormat="1" ht="12">
      <c r="A32" s="45" t="s">
        <v>85</v>
      </c>
      <c r="B32" s="54">
        <v>2035.084</v>
      </c>
      <c r="C32" s="54">
        <v>2213</v>
      </c>
      <c r="D32" s="54">
        <v>2343.458</v>
      </c>
      <c r="E32" s="54">
        <v>2324.195</v>
      </c>
      <c r="F32" s="54">
        <v>2342.957</v>
      </c>
      <c r="G32" s="54">
        <v>2342.554</v>
      </c>
      <c r="H32" s="54">
        <v>2202.516</v>
      </c>
      <c r="I32" s="54">
        <v>2075.61</v>
      </c>
      <c r="J32" s="57">
        <v>1910.38</v>
      </c>
    </row>
    <row r="33" spans="1:10" s="16" customFormat="1" ht="12">
      <c r="A33" s="44" t="s">
        <v>86</v>
      </c>
      <c r="B33" s="55">
        <v>1676.246</v>
      </c>
      <c r="C33" s="55">
        <v>1851.608</v>
      </c>
      <c r="D33" s="55">
        <v>1960.742</v>
      </c>
      <c r="E33" s="55">
        <v>2000.706</v>
      </c>
      <c r="F33" s="55">
        <v>2007.422</v>
      </c>
      <c r="G33" s="55">
        <v>2022.486</v>
      </c>
      <c r="H33" s="55">
        <v>1880.124</v>
      </c>
      <c r="I33" s="55">
        <v>1775.136</v>
      </c>
      <c r="J33" s="58">
        <v>1621.956</v>
      </c>
    </row>
    <row r="34" spans="1:10" s="16" customFormat="1" ht="12">
      <c r="A34" s="45" t="s">
        <v>87</v>
      </c>
      <c r="B34" s="54">
        <v>358.838</v>
      </c>
      <c r="C34" s="54">
        <v>361.392</v>
      </c>
      <c r="D34" s="54">
        <v>382.716</v>
      </c>
      <c r="E34" s="54">
        <v>323.488</v>
      </c>
      <c r="F34" s="54">
        <v>335.535</v>
      </c>
      <c r="G34" s="54">
        <v>320.068</v>
      </c>
      <c r="H34" s="54">
        <v>322.392</v>
      </c>
      <c r="I34" s="54">
        <v>300.474</v>
      </c>
      <c r="J34" s="57">
        <v>288.424</v>
      </c>
    </row>
    <row r="35" spans="1:10" s="16" customFormat="1" ht="12">
      <c r="A35" s="47" t="s">
        <v>88</v>
      </c>
      <c r="B35" s="56">
        <v>5531.791</v>
      </c>
      <c r="C35" s="56">
        <v>5361.322</v>
      </c>
      <c r="D35" s="56">
        <v>5252.03</v>
      </c>
      <c r="E35" s="56">
        <v>5420.564</v>
      </c>
      <c r="F35" s="56">
        <v>5448.291</v>
      </c>
      <c r="G35" s="56">
        <v>5404.788</v>
      </c>
      <c r="H35" s="56">
        <v>5488.49</v>
      </c>
      <c r="I35" s="56">
        <v>5449.156</v>
      </c>
      <c r="J35" s="59">
        <v>5463.175</v>
      </c>
    </row>
    <row r="36" spans="1:7" s="23" customFormat="1" ht="12">
      <c r="A36" s="22"/>
      <c r="B36" s="22"/>
      <c r="C36" s="22"/>
      <c r="D36" s="22"/>
      <c r="E36" s="22"/>
      <c r="F36" s="22"/>
      <c r="G36" s="22"/>
    </row>
    <row r="37" spans="1:10" s="16" customFormat="1" ht="12">
      <c r="A37" s="118" t="s">
        <v>90</v>
      </c>
      <c r="B37" s="117"/>
      <c r="C37" s="117"/>
      <c r="D37" s="117"/>
      <c r="E37" s="117"/>
      <c r="F37" s="117"/>
      <c r="G37" s="117"/>
      <c r="H37" s="117"/>
      <c r="I37" s="117"/>
      <c r="J37" s="117"/>
    </row>
    <row r="38" spans="1:10" s="16" customFormat="1" ht="12.75" customHeight="1">
      <c r="A38" s="18" t="s">
        <v>0</v>
      </c>
      <c r="B38" s="41" t="s">
        <v>78</v>
      </c>
      <c r="C38" s="42"/>
      <c r="D38" s="42"/>
      <c r="E38" s="42"/>
      <c r="F38" s="42"/>
      <c r="G38" s="42"/>
      <c r="H38" s="42"/>
      <c r="I38" s="42"/>
      <c r="J38" s="43"/>
    </row>
    <row r="39" spans="1:10" s="16" customFormat="1" ht="12">
      <c r="A39" s="19"/>
      <c r="B39" s="20">
        <v>2010</v>
      </c>
      <c r="C39" s="20">
        <v>2011</v>
      </c>
      <c r="D39" s="20">
        <v>2012</v>
      </c>
      <c r="E39" s="20">
        <v>2013</v>
      </c>
      <c r="F39" s="20">
        <v>2014</v>
      </c>
      <c r="G39" s="20">
        <v>2015</v>
      </c>
      <c r="H39" s="20">
        <v>2016</v>
      </c>
      <c r="I39" s="20">
        <v>2017</v>
      </c>
      <c r="J39" s="21">
        <v>2018</v>
      </c>
    </row>
    <row r="40" spans="1:10" s="16" customFormat="1" ht="12">
      <c r="A40" s="46" t="s">
        <v>79</v>
      </c>
      <c r="B40" s="48">
        <f aca="true" t="shared" si="8" ref="B40:I40">+B46/B45*100</f>
        <v>95.3207361085769</v>
      </c>
      <c r="C40" s="48">
        <f t="shared" si="8"/>
        <v>95.34824547231806</v>
      </c>
      <c r="D40" s="48">
        <f t="shared" si="8"/>
        <v>95.74602707005124</v>
      </c>
      <c r="E40" s="48">
        <f t="shared" si="8"/>
        <v>96.2103855980377</v>
      </c>
      <c r="F40" s="48">
        <f t="shared" si="8"/>
        <v>96.38905415577217</v>
      </c>
      <c r="G40" s="48">
        <f t="shared" si="8"/>
        <v>96.40263801073478</v>
      </c>
      <c r="H40" s="48">
        <f t="shared" si="8"/>
        <v>96.57009867163573</v>
      </c>
      <c r="I40" s="48">
        <f t="shared" si="8"/>
        <v>96.40690299750692</v>
      </c>
      <c r="J40" s="49">
        <f>+J46/J45*100</f>
        <v>96.41622538297807</v>
      </c>
    </row>
    <row r="41" spans="1:10" s="16" customFormat="1" ht="12">
      <c r="A41" s="45" t="s">
        <v>80</v>
      </c>
      <c r="B41" s="50">
        <f aca="true" t="shared" si="9" ref="B41:I41">+B47/B46*100</f>
        <v>72.74389702657983</v>
      </c>
      <c r="C41" s="50">
        <f t="shared" si="9"/>
        <v>73.1115158607344</v>
      </c>
      <c r="D41" s="50">
        <f t="shared" si="9"/>
        <v>73.60925279206721</v>
      </c>
      <c r="E41" s="50">
        <f t="shared" si="9"/>
        <v>73.41030072250146</v>
      </c>
      <c r="F41" s="50">
        <f t="shared" si="9"/>
        <v>73.39874826026238</v>
      </c>
      <c r="G41" s="50">
        <f t="shared" si="9"/>
        <v>73.76478976739547</v>
      </c>
      <c r="H41" s="50">
        <f t="shared" si="9"/>
        <v>73.61459945583535</v>
      </c>
      <c r="I41" s="50">
        <f t="shared" si="9"/>
        <v>73.3728736125804</v>
      </c>
      <c r="J41" s="51">
        <f>+J47/J46*100</f>
        <v>72.89455700496774</v>
      </c>
    </row>
    <row r="42" spans="1:10" s="16" customFormat="1" ht="12">
      <c r="A42" s="44" t="s">
        <v>81</v>
      </c>
      <c r="B42" s="52">
        <f aca="true" t="shared" si="10" ref="B42:I42">+B48/B46*100</f>
        <v>64.61862594882052</v>
      </c>
      <c r="C42" s="52">
        <f t="shared" si="10"/>
        <v>65.65061012608973</v>
      </c>
      <c r="D42" s="52">
        <f t="shared" si="10"/>
        <v>66.47258625407159</v>
      </c>
      <c r="E42" s="52">
        <f t="shared" si="10"/>
        <v>66.68849179395754</v>
      </c>
      <c r="F42" s="52">
        <f t="shared" si="10"/>
        <v>67.14558422034939</v>
      </c>
      <c r="G42" s="52">
        <f t="shared" si="10"/>
        <v>67.56081170668519</v>
      </c>
      <c r="H42" s="52">
        <f t="shared" si="10"/>
        <v>67.22737731519557</v>
      </c>
      <c r="I42" s="52">
        <f t="shared" si="10"/>
        <v>66.84182520593062</v>
      </c>
      <c r="J42" s="53">
        <f>+J48/J46*100</f>
        <v>66.16963007034462</v>
      </c>
    </row>
    <row r="43" spans="1:10" s="16" customFormat="1" ht="12">
      <c r="A43" s="45" t="s">
        <v>82</v>
      </c>
      <c r="B43" s="50">
        <f aca="true" t="shared" si="11" ref="B43:I43">+B49/B47*100</f>
        <v>11.169699582463434</v>
      </c>
      <c r="C43" s="50">
        <f t="shared" si="11"/>
        <v>10.204829768345215</v>
      </c>
      <c r="D43" s="50">
        <f t="shared" si="11"/>
        <v>9.695338924517282</v>
      </c>
      <c r="E43" s="50">
        <f t="shared" si="11"/>
        <v>9.15649283872716</v>
      </c>
      <c r="F43" s="50">
        <f t="shared" si="11"/>
        <v>8.519442344902222</v>
      </c>
      <c r="G43" s="50">
        <f t="shared" si="11"/>
        <v>8.41048700914548</v>
      </c>
      <c r="H43" s="50">
        <f t="shared" si="11"/>
        <v>8.676569848718334</v>
      </c>
      <c r="I43" s="50">
        <f t="shared" si="11"/>
        <v>8.901175713976645</v>
      </c>
      <c r="J43" s="51">
        <f>+J49/J47*100</f>
        <v>9.225554295041286</v>
      </c>
    </row>
    <row r="44" spans="1:10" s="16" customFormat="1" ht="12">
      <c r="A44" s="44"/>
      <c r="B44" s="52"/>
      <c r="C44" s="52"/>
      <c r="D44" s="52"/>
      <c r="E44" s="52"/>
      <c r="F44" s="52"/>
      <c r="G44" s="52"/>
      <c r="H44" s="52"/>
      <c r="I44" s="52"/>
      <c r="J44" s="53"/>
    </row>
    <row r="45" spans="1:10" s="16" customFormat="1" ht="12">
      <c r="A45" s="45" t="s">
        <v>83</v>
      </c>
      <c r="B45" s="54">
        <v>28471.615</v>
      </c>
      <c r="C45" s="54">
        <v>29023.737</v>
      </c>
      <c r="D45" s="54">
        <v>29437.846</v>
      </c>
      <c r="E45" s="54">
        <v>29686.899</v>
      </c>
      <c r="F45" s="54">
        <v>30122.994</v>
      </c>
      <c r="G45" s="54">
        <v>30699.496</v>
      </c>
      <c r="H45" s="54">
        <v>31231.569</v>
      </c>
      <c r="I45" s="54">
        <v>31979.209</v>
      </c>
      <c r="J45" s="57">
        <v>32657.941</v>
      </c>
    </row>
    <row r="46" spans="1:10" s="16" customFormat="1" ht="12">
      <c r="A46" s="44" t="s">
        <v>84</v>
      </c>
      <c r="B46" s="55">
        <v>27139.353</v>
      </c>
      <c r="C46" s="55">
        <v>27673.624</v>
      </c>
      <c r="D46" s="55">
        <v>28185.568</v>
      </c>
      <c r="E46" s="55">
        <v>28561.88</v>
      </c>
      <c r="F46" s="55">
        <v>29035.269</v>
      </c>
      <c r="G46" s="55">
        <v>29595.124</v>
      </c>
      <c r="H46" s="55">
        <v>30160.357</v>
      </c>
      <c r="I46" s="55">
        <v>30830.165</v>
      </c>
      <c r="J46" s="58">
        <v>31487.554</v>
      </c>
    </row>
    <row r="47" spans="1:10" s="16" customFormat="1" ht="12">
      <c r="A47" s="45" t="s">
        <v>85</v>
      </c>
      <c r="B47" s="54">
        <v>19742.223</v>
      </c>
      <c r="C47" s="54">
        <v>20232.606</v>
      </c>
      <c r="D47" s="54">
        <v>20747.186</v>
      </c>
      <c r="E47" s="54">
        <v>20967.362</v>
      </c>
      <c r="F47" s="54">
        <v>21311.524</v>
      </c>
      <c r="G47" s="54">
        <v>21830.781</v>
      </c>
      <c r="H47" s="54">
        <v>22202.426</v>
      </c>
      <c r="I47" s="54">
        <v>22620.978</v>
      </c>
      <c r="J47" s="57">
        <v>22952.713</v>
      </c>
    </row>
    <row r="48" spans="1:10" s="16" customFormat="1" ht="12">
      <c r="A48" s="44" t="s">
        <v>86</v>
      </c>
      <c r="B48" s="55">
        <v>17537.077</v>
      </c>
      <c r="C48" s="55">
        <v>18167.903</v>
      </c>
      <c r="D48" s="55">
        <v>18735.676</v>
      </c>
      <c r="E48" s="55">
        <v>19047.487</v>
      </c>
      <c r="F48" s="55">
        <v>19495.901</v>
      </c>
      <c r="G48" s="55">
        <v>19994.706</v>
      </c>
      <c r="H48" s="55">
        <v>20276.017</v>
      </c>
      <c r="I48" s="55">
        <v>20607.445</v>
      </c>
      <c r="J48" s="58">
        <v>20835.198</v>
      </c>
    </row>
    <row r="49" spans="1:10" s="16" customFormat="1" ht="12">
      <c r="A49" s="45" t="s">
        <v>87</v>
      </c>
      <c r="B49" s="54">
        <v>2205.147</v>
      </c>
      <c r="C49" s="54">
        <v>2064.703</v>
      </c>
      <c r="D49" s="54">
        <v>2011.51</v>
      </c>
      <c r="E49" s="54">
        <v>1919.875</v>
      </c>
      <c r="F49" s="54">
        <v>1815.623</v>
      </c>
      <c r="G49" s="54">
        <v>1836.075</v>
      </c>
      <c r="H49" s="54">
        <v>1926.409</v>
      </c>
      <c r="I49" s="54">
        <v>2013.533</v>
      </c>
      <c r="J49" s="57">
        <v>2117.515</v>
      </c>
    </row>
    <row r="50" spans="1:10" s="16" customFormat="1" ht="12">
      <c r="A50" s="47" t="s">
        <v>88</v>
      </c>
      <c r="B50" s="56">
        <v>7397.13</v>
      </c>
      <c r="C50" s="56">
        <v>7441.018</v>
      </c>
      <c r="D50" s="56">
        <v>7438.382</v>
      </c>
      <c r="E50" s="56">
        <v>7594.518</v>
      </c>
      <c r="F50" s="56">
        <v>7723.745</v>
      </c>
      <c r="G50" s="56">
        <v>7764.343</v>
      </c>
      <c r="H50" s="56">
        <v>7957.931</v>
      </c>
      <c r="I50" s="56">
        <v>8209.188</v>
      </c>
      <c r="J50" s="59">
        <v>8534.841</v>
      </c>
    </row>
    <row r="51" spans="1:7" s="16" customFormat="1" ht="12">
      <c r="A51" s="17"/>
      <c r="B51" s="17"/>
      <c r="C51" s="17"/>
      <c r="D51" s="17"/>
      <c r="E51" s="17"/>
      <c r="F51" s="17"/>
      <c r="G51" s="17"/>
    </row>
    <row r="52" spans="1:7" s="16" customFormat="1" ht="1.5" customHeight="1">
      <c r="A52" s="24"/>
      <c r="B52" s="25"/>
      <c r="C52" s="25"/>
      <c r="D52" s="25"/>
      <c r="E52" s="25"/>
      <c r="F52" s="25"/>
      <c r="G52" s="26"/>
    </row>
    <row r="53" spans="1:7" s="27" customFormat="1" ht="16.5" customHeight="1">
      <c r="A53" s="160" t="s">
        <v>91</v>
      </c>
      <c r="B53" s="161"/>
      <c r="C53" s="161"/>
      <c r="D53" s="161"/>
      <c r="E53" s="161"/>
      <c r="F53" s="161"/>
      <c r="G53" s="162"/>
    </row>
    <row r="54" spans="1:7" s="27" customFormat="1" ht="22.5" customHeight="1">
      <c r="A54" s="163" t="s">
        <v>92</v>
      </c>
      <c r="B54" s="164"/>
      <c r="C54" s="164"/>
      <c r="D54" s="164"/>
      <c r="E54" s="164"/>
      <c r="F54" s="164"/>
      <c r="G54" s="165"/>
    </row>
    <row r="55" spans="1:7" s="27" customFormat="1" ht="22.5" customHeight="1">
      <c r="A55" s="153" t="s">
        <v>93</v>
      </c>
      <c r="B55" s="154"/>
      <c r="C55" s="154"/>
      <c r="D55" s="154"/>
      <c r="E55" s="154"/>
      <c r="F55" s="154"/>
      <c r="G55" s="155"/>
    </row>
    <row r="56" spans="1:7" s="27" customFormat="1" ht="22.5" customHeight="1">
      <c r="A56" s="153" t="s">
        <v>94</v>
      </c>
      <c r="B56" s="154"/>
      <c r="C56" s="154"/>
      <c r="D56" s="154"/>
      <c r="E56" s="154"/>
      <c r="F56" s="154"/>
      <c r="G56" s="155"/>
    </row>
    <row r="57" spans="1:7" s="27" customFormat="1" ht="22.5" customHeight="1">
      <c r="A57" s="169" t="s">
        <v>158</v>
      </c>
      <c r="B57" s="154"/>
      <c r="C57" s="154"/>
      <c r="D57" s="154"/>
      <c r="E57" s="154"/>
      <c r="F57" s="154"/>
      <c r="G57" s="155"/>
    </row>
    <row r="58" spans="1:7" s="27" customFormat="1" ht="16.5" customHeight="1">
      <c r="A58" s="166" t="s">
        <v>183</v>
      </c>
      <c r="B58" s="167"/>
      <c r="C58" s="167"/>
      <c r="D58" s="167"/>
      <c r="E58" s="167"/>
      <c r="F58" s="167"/>
      <c r="G58" s="168"/>
    </row>
    <row r="59" spans="1:7" s="16" customFormat="1" ht="3" customHeight="1">
      <c r="A59" s="28"/>
      <c r="B59" s="29"/>
      <c r="C59" s="29"/>
      <c r="D59" s="29"/>
      <c r="E59" s="29"/>
      <c r="F59" s="29"/>
      <c r="G59" s="30"/>
    </row>
    <row r="61" spans="1:7" ht="81" customHeight="1">
      <c r="A61" s="156"/>
      <c r="B61" s="156"/>
      <c r="C61" s="156"/>
      <c r="D61" s="156"/>
      <c r="E61" s="156"/>
      <c r="F61" s="156"/>
      <c r="G61" s="156"/>
    </row>
  </sheetData>
  <sheetProtection/>
  <mergeCells count="10">
    <mergeCell ref="A3:G4"/>
    <mergeCell ref="A56:G56"/>
    <mergeCell ref="A1:G1"/>
    <mergeCell ref="A5:G5"/>
    <mergeCell ref="A61:G61"/>
    <mergeCell ref="A53:G53"/>
    <mergeCell ref="A54:G54"/>
    <mergeCell ref="A55:G55"/>
    <mergeCell ref="A58:G58"/>
    <mergeCell ref="A57:G57"/>
  </mergeCells>
  <printOptions horizontalCentered="1" verticalCentered="1"/>
  <pageMargins left="0.7500000000000001" right="0.7500000000000001" top="1" bottom="1" header="0.5" footer="0.5"/>
  <pageSetup fitToHeight="1" fitToWidth="1" orientation="portrait" scale="84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3"/>
  <sheetViews>
    <sheetView showGridLines="0" zoomScale="115" zoomScaleNormal="115" zoomScalePageLayoutView="0" workbookViewId="0" topLeftCell="A82">
      <selection activeCell="H92" sqref="H92"/>
    </sheetView>
  </sheetViews>
  <sheetFormatPr defaultColWidth="11.421875" defaultRowHeight="12.75"/>
  <cols>
    <col min="1" max="1" width="30.28125" style="31" customWidth="1"/>
    <col min="2" max="7" width="12.00390625" style="31" customWidth="1"/>
    <col min="8" max="16384" width="11.421875" style="31" customWidth="1"/>
  </cols>
  <sheetData>
    <row r="1" spans="1:7" s="16" customFormat="1" ht="60" customHeight="1">
      <c r="A1" s="156"/>
      <c r="B1" s="156"/>
      <c r="C1" s="156"/>
      <c r="D1" s="156"/>
      <c r="E1" s="156"/>
      <c r="F1" s="156"/>
      <c r="G1" s="156"/>
    </row>
    <row r="2" spans="1:7" s="16" customFormat="1" ht="8.25" customHeight="1">
      <c r="A2" s="15"/>
      <c r="B2" s="15"/>
      <c r="C2" s="15"/>
      <c r="D2" s="15"/>
      <c r="E2" s="15"/>
      <c r="F2" s="15"/>
      <c r="G2" s="15"/>
    </row>
    <row r="3" spans="1:7" s="16" customFormat="1" ht="13.5" customHeight="1">
      <c r="A3" s="152" t="s">
        <v>76</v>
      </c>
      <c r="B3" s="152"/>
      <c r="C3" s="152"/>
      <c r="D3" s="152"/>
      <c r="E3" s="152"/>
      <c r="F3" s="152"/>
      <c r="G3" s="152"/>
    </row>
    <row r="4" spans="1:7" s="16" customFormat="1" ht="16.5" customHeight="1">
      <c r="A4" s="152"/>
      <c r="B4" s="152"/>
      <c r="C4" s="152"/>
      <c r="D4" s="152"/>
      <c r="E4" s="152"/>
      <c r="F4" s="152"/>
      <c r="G4" s="152"/>
    </row>
    <row r="5" spans="1:7" s="16" customFormat="1" ht="36" customHeight="1">
      <c r="A5" s="157" t="s">
        <v>159</v>
      </c>
      <c r="B5" s="158"/>
      <c r="C5" s="158"/>
      <c r="D5" s="158"/>
      <c r="E5" s="158"/>
      <c r="F5" s="158"/>
      <c r="G5" s="159"/>
    </row>
    <row r="6" spans="1:7" s="16" customFormat="1" ht="12">
      <c r="A6" s="17"/>
      <c r="B6" s="17"/>
      <c r="C6" s="17"/>
      <c r="D6" s="17"/>
      <c r="E6" s="17"/>
      <c r="F6" s="17"/>
      <c r="G6" s="17"/>
    </row>
    <row r="7" spans="1:10" s="16" customFormat="1" ht="12.75" customHeight="1">
      <c r="A7" s="118" t="s">
        <v>77</v>
      </c>
      <c r="B7" s="117"/>
      <c r="C7" s="117"/>
      <c r="D7" s="117"/>
      <c r="E7" s="117"/>
      <c r="F7" s="117"/>
      <c r="G7" s="117"/>
      <c r="H7" s="117"/>
      <c r="I7" s="117"/>
      <c r="J7" s="117"/>
    </row>
    <row r="8" spans="1:10" s="16" customFormat="1" ht="12.75" customHeight="1">
      <c r="A8" s="60" t="s">
        <v>0</v>
      </c>
      <c r="B8" s="41" t="s">
        <v>78</v>
      </c>
      <c r="C8" s="42"/>
      <c r="D8" s="42"/>
      <c r="E8" s="42"/>
      <c r="F8" s="42"/>
      <c r="G8" s="42"/>
      <c r="H8" s="42"/>
      <c r="I8" s="42"/>
      <c r="J8" s="43"/>
    </row>
    <row r="9" spans="1:10" s="16" customFormat="1" ht="12">
      <c r="A9" s="19"/>
      <c r="B9" s="20">
        <v>2010</v>
      </c>
      <c r="C9" s="20">
        <v>2011</v>
      </c>
      <c r="D9" s="20">
        <v>2012</v>
      </c>
      <c r="E9" s="20">
        <v>2013</v>
      </c>
      <c r="F9" s="20">
        <v>2014</v>
      </c>
      <c r="G9" s="20">
        <v>2015</v>
      </c>
      <c r="H9" s="20">
        <v>2016</v>
      </c>
      <c r="I9" s="20">
        <v>2017</v>
      </c>
      <c r="J9" s="21">
        <v>2018</v>
      </c>
    </row>
    <row r="10" spans="1:10" s="16" customFormat="1" ht="12">
      <c r="A10" s="61" t="s">
        <v>95</v>
      </c>
      <c r="B10" s="64">
        <v>34706.228</v>
      </c>
      <c r="C10" s="64">
        <v>35247.947</v>
      </c>
      <c r="D10" s="64">
        <v>35781.056</v>
      </c>
      <c r="E10" s="64">
        <v>36306.639</v>
      </c>
      <c r="F10" s="64">
        <v>36826.518</v>
      </c>
      <c r="G10" s="64">
        <v>37342.466</v>
      </c>
      <c r="H10" s="64">
        <v>37851.363</v>
      </c>
      <c r="I10" s="64">
        <v>38354.931</v>
      </c>
      <c r="J10" s="65">
        <v>38861.109</v>
      </c>
    </row>
    <row r="11" spans="1:10" s="16" customFormat="1" ht="12">
      <c r="A11" s="45" t="s">
        <v>86</v>
      </c>
      <c r="B11" s="54">
        <v>19213.322</v>
      </c>
      <c r="C11" s="54">
        <v>20019.511</v>
      </c>
      <c r="D11" s="54">
        <v>20696.418</v>
      </c>
      <c r="E11" s="54">
        <v>21048.193</v>
      </c>
      <c r="F11" s="54">
        <v>21503.323</v>
      </c>
      <c r="G11" s="54">
        <v>22017.192</v>
      </c>
      <c r="H11" s="54">
        <v>22156.141</v>
      </c>
      <c r="I11" s="54">
        <v>22382.58</v>
      </c>
      <c r="J11" s="57">
        <v>22457.154</v>
      </c>
    </row>
    <row r="12" spans="1:10" s="16" customFormat="1" ht="12">
      <c r="A12" s="44" t="s">
        <v>87</v>
      </c>
      <c r="B12" s="55">
        <v>2563.985</v>
      </c>
      <c r="C12" s="55">
        <v>2426.095</v>
      </c>
      <c r="D12" s="55">
        <v>2394.227</v>
      </c>
      <c r="E12" s="55">
        <v>2243.363</v>
      </c>
      <c r="F12" s="55">
        <v>2151.159</v>
      </c>
      <c r="G12" s="55">
        <v>2156.143</v>
      </c>
      <c r="H12" s="55">
        <v>2248.801</v>
      </c>
      <c r="I12" s="55">
        <v>2314.007</v>
      </c>
      <c r="J12" s="58">
        <v>2405.939</v>
      </c>
    </row>
    <row r="13" spans="1:10" s="16" customFormat="1" ht="12">
      <c r="A13" s="45" t="s">
        <v>88</v>
      </c>
      <c r="B13" s="54">
        <v>12928.921</v>
      </c>
      <c r="C13" s="54">
        <v>12802.341</v>
      </c>
      <c r="D13" s="54">
        <v>12690.412</v>
      </c>
      <c r="E13" s="54">
        <v>13015.082</v>
      </c>
      <c r="F13" s="54">
        <v>13172.036</v>
      </c>
      <c r="G13" s="54">
        <v>13169.131</v>
      </c>
      <c r="H13" s="54">
        <v>13446.421</v>
      </c>
      <c r="I13" s="54">
        <v>13658.344</v>
      </c>
      <c r="J13" s="57">
        <v>13998.016</v>
      </c>
    </row>
    <row r="14" spans="1:10" s="16" customFormat="1" ht="12">
      <c r="A14" s="44"/>
      <c r="B14" s="55"/>
      <c r="C14" s="55"/>
      <c r="D14" s="55"/>
      <c r="E14" s="55"/>
      <c r="F14" s="55"/>
      <c r="G14" s="55"/>
      <c r="H14" s="55"/>
      <c r="I14" s="55"/>
      <c r="J14" s="58"/>
    </row>
    <row r="15" spans="1:10" s="16" customFormat="1" ht="12">
      <c r="A15" s="62" t="s">
        <v>86</v>
      </c>
      <c r="B15" s="54">
        <v>19213.3225</v>
      </c>
      <c r="C15" s="54">
        <v>20019.511</v>
      </c>
      <c r="D15" s="54">
        <v>20696.417416666667</v>
      </c>
      <c r="E15" s="54">
        <v>21048.193</v>
      </c>
      <c r="F15" s="54">
        <v>21503.322999999993</v>
      </c>
      <c r="G15" s="54">
        <v>22017.192</v>
      </c>
      <c r="H15" s="54">
        <v>22156.141</v>
      </c>
      <c r="I15" s="54">
        <v>22382.58</v>
      </c>
      <c r="J15" s="57">
        <f>+J11</f>
        <v>22457.154</v>
      </c>
    </row>
    <row r="16" spans="1:10" s="16" customFormat="1" ht="12">
      <c r="A16" s="44" t="s">
        <v>96</v>
      </c>
      <c r="B16" s="55">
        <v>10527.328</v>
      </c>
      <c r="C16" s="55">
        <v>10743.899</v>
      </c>
      <c r="D16" s="55">
        <v>10889.849</v>
      </c>
      <c r="E16" s="55">
        <v>10589.876</v>
      </c>
      <c r="F16" s="55">
        <v>10531.802</v>
      </c>
      <c r="G16" s="55">
        <v>10580.536</v>
      </c>
      <c r="H16" s="55">
        <v>10273.164</v>
      </c>
      <c r="I16" s="55">
        <v>10157.447</v>
      </c>
      <c r="J16" s="58">
        <v>9871.918</v>
      </c>
    </row>
    <row r="17" spans="1:10" s="16" customFormat="1" ht="12">
      <c r="A17" s="45" t="s">
        <v>97</v>
      </c>
      <c r="B17" s="54">
        <v>5380.703</v>
      </c>
      <c r="C17" s="54">
        <v>5701.575</v>
      </c>
      <c r="D17" s="54">
        <v>5938.05</v>
      </c>
      <c r="E17" s="54">
        <v>6129.783</v>
      </c>
      <c r="F17" s="54">
        <v>6294.884</v>
      </c>
      <c r="G17" s="54">
        <v>6721.044</v>
      </c>
      <c r="H17" s="54">
        <v>7090.649</v>
      </c>
      <c r="I17" s="54">
        <v>7256.304</v>
      </c>
      <c r="J17" s="57">
        <v>7424.041</v>
      </c>
    </row>
    <row r="18" spans="1:10" s="16" customFormat="1" ht="12">
      <c r="A18" s="44" t="s">
        <v>98</v>
      </c>
      <c r="B18" s="55">
        <v>1379.885</v>
      </c>
      <c r="C18" s="55">
        <v>1582.205</v>
      </c>
      <c r="D18" s="55">
        <v>1865.413</v>
      </c>
      <c r="E18" s="55">
        <v>2133.579</v>
      </c>
      <c r="F18" s="55">
        <v>2322.904</v>
      </c>
      <c r="G18" s="55">
        <v>2386.506</v>
      </c>
      <c r="H18" s="55">
        <v>2339.797</v>
      </c>
      <c r="I18" s="55">
        <v>2385.02</v>
      </c>
      <c r="J18" s="58">
        <v>2438.8</v>
      </c>
    </row>
    <row r="19" spans="1:10" s="16" customFormat="1" ht="12">
      <c r="A19" s="45" t="s">
        <v>99</v>
      </c>
      <c r="B19" s="54">
        <v>1387.793</v>
      </c>
      <c r="C19" s="54">
        <v>1402.467</v>
      </c>
      <c r="D19" s="54">
        <v>1400.56</v>
      </c>
      <c r="E19" s="54">
        <v>1511.93</v>
      </c>
      <c r="F19" s="54">
        <v>1620.066</v>
      </c>
      <c r="G19" s="54">
        <v>1605.494</v>
      </c>
      <c r="H19" s="54">
        <v>1699.569</v>
      </c>
      <c r="I19" s="54">
        <v>1788.93</v>
      </c>
      <c r="J19" s="57">
        <v>1890.379</v>
      </c>
    </row>
    <row r="20" spans="1:10" s="16" customFormat="1" ht="12">
      <c r="A20" s="44" t="s">
        <v>100</v>
      </c>
      <c r="B20" s="55">
        <v>537.614</v>
      </c>
      <c r="C20" s="55">
        <v>589.365</v>
      </c>
      <c r="D20" s="55">
        <v>602.546</v>
      </c>
      <c r="E20" s="55">
        <v>683.026</v>
      </c>
      <c r="F20" s="55">
        <v>733.666</v>
      </c>
      <c r="G20" s="55">
        <v>723.611</v>
      </c>
      <c r="H20" s="55">
        <v>752.961</v>
      </c>
      <c r="I20" s="55">
        <v>794.88</v>
      </c>
      <c r="J20" s="58">
        <v>832.017</v>
      </c>
    </row>
    <row r="21" spans="1:10" s="16" customFormat="1" ht="12">
      <c r="A21" s="45"/>
      <c r="B21" s="54"/>
      <c r="C21" s="54"/>
      <c r="D21" s="54"/>
      <c r="E21" s="54"/>
      <c r="F21" s="54"/>
      <c r="G21" s="54"/>
      <c r="H21" s="54"/>
      <c r="I21" s="54"/>
      <c r="J21" s="57"/>
    </row>
    <row r="22" spans="1:10" s="16" customFormat="1" ht="12">
      <c r="A22" s="63" t="s">
        <v>87</v>
      </c>
      <c r="B22" s="55">
        <v>2563.9845</v>
      </c>
      <c r="C22" s="55">
        <v>2426.0954166666666</v>
      </c>
      <c r="D22" s="55">
        <v>2394.2265</v>
      </c>
      <c r="E22" s="55">
        <v>2243.363</v>
      </c>
      <c r="F22" s="55">
        <v>2151.159</v>
      </c>
      <c r="G22" s="55">
        <v>2156.143</v>
      </c>
      <c r="H22" s="55">
        <v>2248.801</v>
      </c>
      <c r="I22" s="55">
        <v>2314.007</v>
      </c>
      <c r="J22" s="58">
        <f>+J12</f>
        <v>2405.939</v>
      </c>
    </row>
    <row r="23" spans="1:10" s="16" customFormat="1" ht="12">
      <c r="A23" s="45" t="s">
        <v>96</v>
      </c>
      <c r="B23" s="54">
        <v>1157.588</v>
      </c>
      <c r="C23" s="54">
        <v>1030.415</v>
      </c>
      <c r="D23" s="54">
        <v>1008.422</v>
      </c>
      <c r="E23" s="54">
        <v>872.56</v>
      </c>
      <c r="F23" s="54">
        <v>826.163</v>
      </c>
      <c r="G23" s="54">
        <v>794.379</v>
      </c>
      <c r="H23" s="54">
        <v>757.979</v>
      </c>
      <c r="I23" s="54">
        <v>753.705</v>
      </c>
      <c r="J23" s="57">
        <v>755.005</v>
      </c>
    </row>
    <row r="24" spans="1:10" s="16" customFormat="1" ht="12">
      <c r="A24" s="44" t="s">
        <v>97</v>
      </c>
      <c r="B24" s="55">
        <v>1012.76</v>
      </c>
      <c r="C24" s="55">
        <v>993.825</v>
      </c>
      <c r="D24" s="55">
        <v>954.348</v>
      </c>
      <c r="E24" s="55">
        <v>904.022</v>
      </c>
      <c r="F24" s="55">
        <v>859.342</v>
      </c>
      <c r="G24" s="55">
        <v>873.84</v>
      </c>
      <c r="H24" s="55">
        <v>927.748</v>
      </c>
      <c r="I24" s="55">
        <v>1008.715</v>
      </c>
      <c r="J24" s="58">
        <v>1034.356</v>
      </c>
    </row>
    <row r="25" spans="1:10" s="16" customFormat="1" ht="12">
      <c r="A25" s="45" t="s">
        <v>98</v>
      </c>
      <c r="B25" s="54">
        <v>218.481</v>
      </c>
      <c r="C25" s="54">
        <v>231.959</v>
      </c>
      <c r="D25" s="54">
        <v>263.781</v>
      </c>
      <c r="E25" s="54">
        <v>287.286</v>
      </c>
      <c r="F25" s="54">
        <v>296.44</v>
      </c>
      <c r="G25" s="54">
        <v>306.771</v>
      </c>
      <c r="H25" s="54">
        <v>330.241</v>
      </c>
      <c r="I25" s="54">
        <v>318.605</v>
      </c>
      <c r="J25" s="57">
        <v>360.545</v>
      </c>
    </row>
    <row r="26" spans="1:10" s="16" customFormat="1" ht="12">
      <c r="A26" s="44" t="s">
        <v>99</v>
      </c>
      <c r="B26" s="55">
        <v>153.984</v>
      </c>
      <c r="C26" s="55">
        <v>145.215</v>
      </c>
      <c r="D26" s="55">
        <v>141.24</v>
      </c>
      <c r="E26" s="55">
        <v>154.821</v>
      </c>
      <c r="F26" s="55">
        <v>143.69</v>
      </c>
      <c r="G26" s="55">
        <v>152.217</v>
      </c>
      <c r="H26" s="55">
        <v>187.483</v>
      </c>
      <c r="I26" s="55">
        <v>193.437</v>
      </c>
      <c r="J26" s="58">
        <v>214.353</v>
      </c>
    </row>
    <row r="27" spans="1:10" s="16" customFormat="1" ht="12">
      <c r="A27" s="45" t="s">
        <v>100</v>
      </c>
      <c r="B27" s="54">
        <v>21.171</v>
      </c>
      <c r="C27" s="54">
        <v>24.683</v>
      </c>
      <c r="D27" s="54">
        <v>26.436</v>
      </c>
      <c r="E27" s="54">
        <v>24.674</v>
      </c>
      <c r="F27" s="54">
        <v>25.525</v>
      </c>
      <c r="G27" s="54">
        <v>28.937</v>
      </c>
      <c r="H27" s="54">
        <v>45.35</v>
      </c>
      <c r="I27" s="54">
        <v>39.545</v>
      </c>
      <c r="J27" s="57">
        <v>41.679</v>
      </c>
    </row>
    <row r="28" spans="1:10" s="16" customFormat="1" ht="12">
      <c r="A28" s="44"/>
      <c r="B28" s="55"/>
      <c r="C28" s="55"/>
      <c r="D28" s="55"/>
      <c r="E28" s="55"/>
      <c r="F28" s="55"/>
      <c r="G28" s="55"/>
      <c r="H28" s="55"/>
      <c r="I28" s="55"/>
      <c r="J28" s="58"/>
    </row>
    <row r="29" spans="1:10" s="16" customFormat="1" ht="12">
      <c r="A29" s="62" t="s">
        <v>88</v>
      </c>
      <c r="B29" s="54">
        <v>12928.921</v>
      </c>
      <c r="C29" s="54">
        <v>12802.340499999998</v>
      </c>
      <c r="D29" s="54">
        <v>12690.412083333335</v>
      </c>
      <c r="E29" s="54">
        <v>13015.082</v>
      </c>
      <c r="F29" s="54">
        <v>13172.036999999998</v>
      </c>
      <c r="G29" s="54">
        <v>13169.131</v>
      </c>
      <c r="H29" s="54">
        <v>13446.421</v>
      </c>
      <c r="I29" s="54">
        <v>13658.344</v>
      </c>
      <c r="J29" s="57">
        <f>+J13</f>
        <v>13998.016</v>
      </c>
    </row>
    <row r="30" spans="1:10" s="16" customFormat="1" ht="12">
      <c r="A30" s="44" t="s">
        <v>96</v>
      </c>
      <c r="B30" s="55">
        <v>10201.339</v>
      </c>
      <c r="C30" s="55">
        <v>10044.781</v>
      </c>
      <c r="D30" s="55">
        <v>9888.243</v>
      </c>
      <c r="E30" s="55">
        <v>9988.525</v>
      </c>
      <c r="F30" s="55">
        <v>9994.636</v>
      </c>
      <c r="G30" s="55">
        <v>9941.356</v>
      </c>
      <c r="H30" s="55">
        <v>9975.886</v>
      </c>
      <c r="I30" s="55">
        <v>9951.779</v>
      </c>
      <c r="J30" s="58">
        <v>9993.79</v>
      </c>
    </row>
    <row r="31" spans="1:10" s="16" customFormat="1" ht="12">
      <c r="A31" s="45" t="s">
        <v>97</v>
      </c>
      <c r="B31" s="54">
        <v>2232.276</v>
      </c>
      <c r="C31" s="54">
        <v>2253.255</v>
      </c>
      <c r="D31" s="54">
        <v>2219.226</v>
      </c>
      <c r="E31" s="54">
        <v>2372.464</v>
      </c>
      <c r="F31" s="54">
        <v>2458.495</v>
      </c>
      <c r="G31" s="54">
        <v>2494.832</v>
      </c>
      <c r="H31" s="54">
        <v>2695.969</v>
      </c>
      <c r="I31" s="54">
        <v>2901.112</v>
      </c>
      <c r="J31" s="57">
        <v>3086.531</v>
      </c>
    </row>
    <row r="32" spans="1:10" s="16" customFormat="1" ht="12">
      <c r="A32" s="44" t="s">
        <v>98</v>
      </c>
      <c r="B32" s="55">
        <v>245.528</v>
      </c>
      <c r="C32" s="55">
        <v>252.488</v>
      </c>
      <c r="D32" s="55">
        <v>313.378</v>
      </c>
      <c r="E32" s="55">
        <v>363.063</v>
      </c>
      <c r="F32" s="55">
        <v>411.062</v>
      </c>
      <c r="G32" s="55">
        <v>412.968</v>
      </c>
      <c r="H32" s="55">
        <v>418.175</v>
      </c>
      <c r="I32" s="55">
        <v>426.465</v>
      </c>
      <c r="J32" s="58">
        <v>473.004</v>
      </c>
    </row>
    <row r="33" spans="1:10" s="16" customFormat="1" ht="12">
      <c r="A33" s="45" t="s">
        <v>99</v>
      </c>
      <c r="B33" s="54">
        <v>197.001</v>
      </c>
      <c r="C33" s="54">
        <v>193.234</v>
      </c>
      <c r="D33" s="54">
        <v>201.723</v>
      </c>
      <c r="E33" s="54">
        <v>214.017</v>
      </c>
      <c r="F33" s="54">
        <v>223.598</v>
      </c>
      <c r="G33" s="54">
        <v>239.966</v>
      </c>
      <c r="H33" s="54">
        <v>266.75</v>
      </c>
      <c r="I33" s="54">
        <v>276.801</v>
      </c>
      <c r="J33" s="57">
        <v>325.635</v>
      </c>
    </row>
    <row r="34" spans="1:10" s="16" customFormat="1" ht="12">
      <c r="A34" s="47" t="s">
        <v>100</v>
      </c>
      <c r="B34" s="56">
        <v>52.778</v>
      </c>
      <c r="C34" s="56">
        <v>58.583</v>
      </c>
      <c r="D34" s="56">
        <v>67.842</v>
      </c>
      <c r="E34" s="56">
        <v>77.012</v>
      </c>
      <c r="F34" s="56">
        <v>84.245</v>
      </c>
      <c r="G34" s="56">
        <v>80.008</v>
      </c>
      <c r="H34" s="56">
        <v>89.642</v>
      </c>
      <c r="I34" s="56">
        <v>102.187</v>
      </c>
      <c r="J34" s="59">
        <v>119.056</v>
      </c>
    </row>
    <row r="35" spans="1:7" s="16" customFormat="1" ht="12">
      <c r="A35" s="17"/>
      <c r="B35" s="17"/>
      <c r="C35" s="17"/>
      <c r="D35" s="17"/>
      <c r="E35" s="17"/>
      <c r="F35" s="17"/>
      <c r="G35" s="17"/>
    </row>
    <row r="36" spans="1:10" s="16" customFormat="1" ht="12.75" customHeight="1">
      <c r="A36" s="118" t="s">
        <v>101</v>
      </c>
      <c r="B36" s="117"/>
      <c r="C36" s="117"/>
      <c r="D36" s="117"/>
      <c r="E36" s="117"/>
      <c r="F36" s="117"/>
      <c r="G36" s="117"/>
      <c r="H36" s="117"/>
      <c r="I36" s="117"/>
      <c r="J36" s="117"/>
    </row>
    <row r="37" spans="1:10" s="16" customFormat="1" ht="12.75" customHeight="1">
      <c r="A37" s="60" t="s">
        <v>0</v>
      </c>
      <c r="B37" s="41" t="s">
        <v>78</v>
      </c>
      <c r="C37" s="42"/>
      <c r="D37" s="42"/>
      <c r="E37" s="42"/>
      <c r="F37" s="42"/>
      <c r="G37" s="42"/>
      <c r="H37" s="42"/>
      <c r="I37" s="42"/>
      <c r="J37" s="43"/>
    </row>
    <row r="38" spans="1:10" s="16" customFormat="1" ht="12">
      <c r="A38" s="19"/>
      <c r="B38" s="20">
        <v>2010</v>
      </c>
      <c r="C38" s="20">
        <v>2011</v>
      </c>
      <c r="D38" s="20">
        <v>2012</v>
      </c>
      <c r="E38" s="20">
        <v>2013</v>
      </c>
      <c r="F38" s="20">
        <v>2014</v>
      </c>
      <c r="G38" s="20">
        <v>2015</v>
      </c>
      <c r="H38" s="20">
        <v>2016</v>
      </c>
      <c r="I38" s="20">
        <v>2017</v>
      </c>
      <c r="J38" s="21">
        <v>2018</v>
      </c>
    </row>
    <row r="39" spans="1:10" s="16" customFormat="1" ht="12">
      <c r="A39" s="61" t="s">
        <v>95</v>
      </c>
      <c r="B39" s="64">
        <v>16953.107</v>
      </c>
      <c r="C39" s="64">
        <v>17220.742</v>
      </c>
      <c r="D39" s="64">
        <v>17483.876</v>
      </c>
      <c r="E39" s="64">
        <v>17743.344</v>
      </c>
      <c r="F39" s="64">
        <v>18000.172</v>
      </c>
      <c r="G39" s="64">
        <v>18255.037</v>
      </c>
      <c r="H39" s="64">
        <v>18505.948</v>
      </c>
      <c r="I39" s="64">
        <v>18753.947</v>
      </c>
      <c r="J39" s="65">
        <v>19005.905</v>
      </c>
    </row>
    <row r="40" spans="1:10" s="16" customFormat="1" ht="12">
      <c r="A40" s="45" t="s">
        <v>86</v>
      </c>
      <c r="B40" s="54">
        <v>11453.248</v>
      </c>
      <c r="C40" s="54">
        <v>11875.494</v>
      </c>
      <c r="D40" s="54">
        <v>12149.208</v>
      </c>
      <c r="E40" s="54">
        <v>12305.894</v>
      </c>
      <c r="F40" s="54">
        <v>12541.379</v>
      </c>
      <c r="G40" s="54">
        <v>12797.654</v>
      </c>
      <c r="H40" s="54">
        <v>12872.915</v>
      </c>
      <c r="I40" s="54">
        <v>13017.451</v>
      </c>
      <c r="J40" s="57">
        <v>13131.472</v>
      </c>
    </row>
    <row r="41" spans="1:10" s="16" customFormat="1" ht="12">
      <c r="A41" s="44" t="s">
        <v>87</v>
      </c>
      <c r="B41" s="55">
        <v>1126.732</v>
      </c>
      <c r="C41" s="55">
        <v>1057.557</v>
      </c>
      <c r="D41" s="55">
        <v>1034.097</v>
      </c>
      <c r="E41" s="55">
        <v>976.618</v>
      </c>
      <c r="F41" s="55">
        <v>939.924</v>
      </c>
      <c r="G41" s="55">
        <v>923.989</v>
      </c>
      <c r="H41" s="55">
        <v>980.971</v>
      </c>
      <c r="I41" s="55">
        <v>1005.374</v>
      </c>
      <c r="J41" s="58">
        <v>1053.618</v>
      </c>
    </row>
    <row r="42" spans="1:10" s="16" customFormat="1" ht="12">
      <c r="A42" s="45" t="s">
        <v>88</v>
      </c>
      <c r="B42" s="54">
        <v>4373.127</v>
      </c>
      <c r="C42" s="54">
        <v>4287.691</v>
      </c>
      <c r="D42" s="54">
        <v>4300.572</v>
      </c>
      <c r="E42" s="54">
        <v>4460.833</v>
      </c>
      <c r="F42" s="54">
        <v>4518.869</v>
      </c>
      <c r="G42" s="54">
        <v>4533.394</v>
      </c>
      <c r="H42" s="54">
        <v>4652.063</v>
      </c>
      <c r="I42" s="54">
        <v>4731.122</v>
      </c>
      <c r="J42" s="57">
        <v>4820.815</v>
      </c>
    </row>
    <row r="43" spans="1:10" s="16" customFormat="1" ht="12">
      <c r="A43" s="44"/>
      <c r="B43" s="55"/>
      <c r="C43" s="55"/>
      <c r="D43" s="55"/>
      <c r="E43" s="55"/>
      <c r="F43" s="55"/>
      <c r="G43" s="55"/>
      <c r="H43" s="55"/>
      <c r="I43" s="55"/>
      <c r="J43" s="58"/>
    </row>
    <row r="44" spans="1:10" s="16" customFormat="1" ht="12">
      <c r="A44" s="62" t="s">
        <v>86</v>
      </c>
      <c r="B44" s="54">
        <v>11453.248</v>
      </c>
      <c r="C44" s="54">
        <v>11875.494</v>
      </c>
      <c r="D44" s="54">
        <v>12149.208</v>
      </c>
      <c r="E44" s="54">
        <v>12305.894</v>
      </c>
      <c r="F44" s="54">
        <v>12541.379</v>
      </c>
      <c r="G44" s="54">
        <v>12797.654000000002</v>
      </c>
      <c r="H44" s="54">
        <v>12872.915</v>
      </c>
      <c r="I44" s="54">
        <v>13017.451</v>
      </c>
      <c r="J44" s="57">
        <f>+J40</f>
        <v>13131.472</v>
      </c>
    </row>
    <row r="45" spans="1:10" s="16" customFormat="1" ht="12">
      <c r="A45" s="44" t="s">
        <v>96</v>
      </c>
      <c r="B45" s="55">
        <v>6819.59</v>
      </c>
      <c r="C45" s="55">
        <v>6930.467</v>
      </c>
      <c r="D45" s="55">
        <v>6926.109</v>
      </c>
      <c r="E45" s="55">
        <v>6776.204</v>
      </c>
      <c r="F45" s="55">
        <v>6741.46</v>
      </c>
      <c r="G45" s="55">
        <v>6743.434</v>
      </c>
      <c r="H45" s="55">
        <v>6589.605</v>
      </c>
      <c r="I45" s="55">
        <v>6542.085</v>
      </c>
      <c r="J45" s="58">
        <v>6440.98</v>
      </c>
    </row>
    <row r="46" spans="1:10" s="16" customFormat="1" ht="12">
      <c r="A46" s="45" t="s">
        <v>97</v>
      </c>
      <c r="B46" s="54">
        <v>3033.6</v>
      </c>
      <c r="C46" s="54">
        <v>3239.599</v>
      </c>
      <c r="D46" s="54">
        <v>3386.229</v>
      </c>
      <c r="E46" s="54">
        <v>3486.931</v>
      </c>
      <c r="F46" s="54">
        <v>3589.768</v>
      </c>
      <c r="G46" s="54">
        <v>3840.557</v>
      </c>
      <c r="H46" s="54">
        <v>4025.071</v>
      </c>
      <c r="I46" s="54">
        <v>4112.69</v>
      </c>
      <c r="J46" s="57">
        <v>4244.155</v>
      </c>
    </row>
    <row r="47" spans="1:10" s="16" customFormat="1" ht="12">
      <c r="A47" s="44" t="s">
        <v>98</v>
      </c>
      <c r="B47" s="55">
        <v>643.852</v>
      </c>
      <c r="C47" s="55">
        <v>731.11</v>
      </c>
      <c r="D47" s="55">
        <v>855.187</v>
      </c>
      <c r="E47" s="55">
        <v>983.54</v>
      </c>
      <c r="F47" s="55">
        <v>1069.281</v>
      </c>
      <c r="G47" s="55">
        <v>1097.476</v>
      </c>
      <c r="H47" s="55">
        <v>1092.596</v>
      </c>
      <c r="I47" s="55">
        <v>1124.418</v>
      </c>
      <c r="J47" s="58">
        <v>1160.242</v>
      </c>
    </row>
    <row r="48" spans="1:10" s="16" customFormat="1" ht="12">
      <c r="A48" s="45" t="s">
        <v>99</v>
      </c>
      <c r="B48" s="54">
        <v>686.685</v>
      </c>
      <c r="C48" s="54">
        <v>679.642</v>
      </c>
      <c r="D48" s="54">
        <v>674.21</v>
      </c>
      <c r="E48" s="54">
        <v>734.509</v>
      </c>
      <c r="F48" s="54">
        <v>781.714</v>
      </c>
      <c r="G48" s="54">
        <v>769.379</v>
      </c>
      <c r="H48" s="54">
        <v>797.343</v>
      </c>
      <c r="I48" s="54">
        <v>862.295</v>
      </c>
      <c r="J48" s="57">
        <v>886.735</v>
      </c>
    </row>
    <row r="49" spans="1:10" s="16" customFormat="1" ht="12">
      <c r="A49" s="44" t="s">
        <v>100</v>
      </c>
      <c r="B49" s="55">
        <v>269.521</v>
      </c>
      <c r="C49" s="55">
        <v>294.677</v>
      </c>
      <c r="D49" s="55">
        <v>307.474</v>
      </c>
      <c r="E49" s="55">
        <v>324.71</v>
      </c>
      <c r="F49" s="55">
        <v>359.157</v>
      </c>
      <c r="G49" s="55">
        <v>346.808</v>
      </c>
      <c r="H49" s="55">
        <v>368.299</v>
      </c>
      <c r="I49" s="55">
        <v>375.962</v>
      </c>
      <c r="J49" s="58">
        <v>399.359</v>
      </c>
    </row>
    <row r="50" spans="1:10" s="16" customFormat="1" ht="12">
      <c r="A50" s="45"/>
      <c r="B50" s="54"/>
      <c r="C50" s="54"/>
      <c r="D50" s="54"/>
      <c r="E50" s="54"/>
      <c r="F50" s="54"/>
      <c r="G50" s="54"/>
      <c r="H50" s="54"/>
      <c r="I50" s="54"/>
      <c r="J50" s="57"/>
    </row>
    <row r="51" spans="1:10" s="16" customFormat="1" ht="12">
      <c r="A51" s="63" t="s">
        <v>87</v>
      </c>
      <c r="B51" s="55">
        <v>1126.732</v>
      </c>
      <c r="C51" s="55">
        <v>1057.557</v>
      </c>
      <c r="D51" s="55">
        <v>1034.097</v>
      </c>
      <c r="E51" s="55">
        <v>976.6179999999999</v>
      </c>
      <c r="F51" s="55">
        <v>939.923</v>
      </c>
      <c r="G51" s="55">
        <v>923.989</v>
      </c>
      <c r="H51" s="55">
        <v>980.971</v>
      </c>
      <c r="I51" s="55">
        <v>1005.374</v>
      </c>
      <c r="J51" s="58">
        <f>+J41</f>
        <v>1053.618</v>
      </c>
    </row>
    <row r="52" spans="1:10" s="16" customFormat="1" ht="12">
      <c r="A52" s="45" t="s">
        <v>96</v>
      </c>
      <c r="B52" s="54">
        <v>531.889</v>
      </c>
      <c r="C52" s="54">
        <v>483.103</v>
      </c>
      <c r="D52" s="54">
        <v>474.417</v>
      </c>
      <c r="E52" s="54">
        <v>420.67</v>
      </c>
      <c r="F52" s="54">
        <v>404.977</v>
      </c>
      <c r="G52" s="54">
        <v>376.632</v>
      </c>
      <c r="H52" s="54">
        <v>377.649</v>
      </c>
      <c r="I52" s="54">
        <v>372.857</v>
      </c>
      <c r="J52" s="57">
        <v>385.29</v>
      </c>
    </row>
    <row r="53" spans="1:10" s="16" customFormat="1" ht="12">
      <c r="A53" s="44" t="s">
        <v>97</v>
      </c>
      <c r="B53" s="55">
        <v>444.912</v>
      </c>
      <c r="C53" s="55">
        <v>426.089</v>
      </c>
      <c r="D53" s="55">
        <v>404.321</v>
      </c>
      <c r="E53" s="55">
        <v>385.505</v>
      </c>
      <c r="F53" s="55">
        <v>370.215</v>
      </c>
      <c r="G53" s="55">
        <v>367.307</v>
      </c>
      <c r="H53" s="55">
        <v>393.473</v>
      </c>
      <c r="I53" s="55">
        <v>426.767</v>
      </c>
      <c r="J53" s="58">
        <v>443.477</v>
      </c>
    </row>
    <row r="54" spans="1:10" s="16" customFormat="1" ht="12">
      <c r="A54" s="45" t="s">
        <v>98</v>
      </c>
      <c r="B54" s="54">
        <v>75.359</v>
      </c>
      <c r="C54" s="54">
        <v>78.093</v>
      </c>
      <c r="D54" s="54">
        <v>90.335</v>
      </c>
      <c r="E54" s="54">
        <v>98.399</v>
      </c>
      <c r="F54" s="54">
        <v>96.571</v>
      </c>
      <c r="G54" s="54">
        <v>104.229</v>
      </c>
      <c r="H54" s="54">
        <v>108.649</v>
      </c>
      <c r="I54" s="54">
        <v>106.173</v>
      </c>
      <c r="J54" s="57">
        <v>120.47</v>
      </c>
    </row>
    <row r="55" spans="1:10" s="16" customFormat="1" ht="12">
      <c r="A55" s="44" t="s">
        <v>99</v>
      </c>
      <c r="B55" s="55">
        <v>64.447</v>
      </c>
      <c r="C55" s="55">
        <v>60.901</v>
      </c>
      <c r="D55" s="55">
        <v>53.704</v>
      </c>
      <c r="E55" s="55">
        <v>62.954</v>
      </c>
      <c r="F55" s="55">
        <v>56.876</v>
      </c>
      <c r="G55" s="55">
        <v>63.016</v>
      </c>
      <c r="H55" s="55">
        <v>81.274</v>
      </c>
      <c r="I55" s="55">
        <v>80.164</v>
      </c>
      <c r="J55" s="58">
        <v>87.179</v>
      </c>
    </row>
    <row r="56" spans="1:10" s="16" customFormat="1" ht="12">
      <c r="A56" s="45" t="s">
        <v>100</v>
      </c>
      <c r="B56" s="54">
        <v>10.124</v>
      </c>
      <c r="C56" s="54">
        <v>9.371</v>
      </c>
      <c r="D56" s="54">
        <v>11.32</v>
      </c>
      <c r="E56" s="54">
        <v>9.09</v>
      </c>
      <c r="F56" s="54">
        <v>11.284</v>
      </c>
      <c r="G56" s="54">
        <v>12.805</v>
      </c>
      <c r="H56" s="54">
        <v>19.926</v>
      </c>
      <c r="I56" s="54">
        <v>19.414</v>
      </c>
      <c r="J56" s="57">
        <v>17.201</v>
      </c>
    </row>
    <row r="57" spans="1:10" s="16" customFormat="1" ht="12">
      <c r="A57" s="44"/>
      <c r="B57" s="55"/>
      <c r="C57" s="55"/>
      <c r="D57" s="55"/>
      <c r="E57" s="55"/>
      <c r="F57" s="55"/>
      <c r="G57" s="55"/>
      <c r="H57" s="55"/>
      <c r="I57" s="55"/>
      <c r="J57" s="58"/>
    </row>
    <row r="58" spans="1:10" s="16" customFormat="1" ht="12">
      <c r="A58" s="62" t="s">
        <v>88</v>
      </c>
      <c r="B58" s="54">
        <v>4373.127</v>
      </c>
      <c r="C58" s="54">
        <v>4287.691</v>
      </c>
      <c r="D58" s="54">
        <v>4300.572</v>
      </c>
      <c r="E58" s="54">
        <v>4460.833</v>
      </c>
      <c r="F58" s="54">
        <v>4518.869</v>
      </c>
      <c r="G58" s="54">
        <v>4533.394</v>
      </c>
      <c r="H58" s="54">
        <v>4652.063</v>
      </c>
      <c r="I58" s="54">
        <v>4731.122</v>
      </c>
      <c r="J58" s="57">
        <f>+J42</f>
        <v>4820.815</v>
      </c>
    </row>
    <row r="59" spans="1:10" s="16" customFormat="1" ht="12">
      <c r="A59" s="44" t="s">
        <v>96</v>
      </c>
      <c r="B59" s="55">
        <v>3580.164</v>
      </c>
      <c r="C59" s="55">
        <v>3506.056</v>
      </c>
      <c r="D59" s="55">
        <v>3522.291</v>
      </c>
      <c r="E59" s="55">
        <v>3595.409</v>
      </c>
      <c r="F59" s="55">
        <v>3636.323</v>
      </c>
      <c r="G59" s="55">
        <v>3639.36</v>
      </c>
      <c r="H59" s="55">
        <v>3682.64</v>
      </c>
      <c r="I59" s="55">
        <v>3691.744</v>
      </c>
      <c r="J59" s="58">
        <v>3684.616</v>
      </c>
    </row>
    <row r="60" spans="1:10" s="16" customFormat="1" ht="12">
      <c r="A60" s="45" t="s">
        <v>97</v>
      </c>
      <c r="B60" s="54">
        <v>650.192</v>
      </c>
      <c r="C60" s="54">
        <v>636.43</v>
      </c>
      <c r="D60" s="54">
        <v>611.578</v>
      </c>
      <c r="E60" s="54">
        <v>683.022</v>
      </c>
      <c r="F60" s="54">
        <v>692.232</v>
      </c>
      <c r="G60" s="54">
        <v>692.195</v>
      </c>
      <c r="H60" s="54">
        <v>761.352</v>
      </c>
      <c r="I60" s="54">
        <v>818.76</v>
      </c>
      <c r="J60" s="57">
        <v>889.119</v>
      </c>
    </row>
    <row r="61" spans="1:10" s="16" customFormat="1" ht="12">
      <c r="A61" s="44" t="s">
        <v>98</v>
      </c>
      <c r="B61" s="55">
        <v>55.601</v>
      </c>
      <c r="C61" s="55">
        <v>57.007</v>
      </c>
      <c r="D61" s="55">
        <v>71.576</v>
      </c>
      <c r="E61" s="55">
        <v>79.145</v>
      </c>
      <c r="F61" s="55">
        <v>87.808</v>
      </c>
      <c r="G61" s="55">
        <v>88.119</v>
      </c>
      <c r="H61" s="55">
        <v>85.33</v>
      </c>
      <c r="I61" s="55">
        <v>90.882</v>
      </c>
      <c r="J61" s="58">
        <v>96.939</v>
      </c>
    </row>
    <row r="62" spans="1:10" s="16" customFormat="1" ht="12">
      <c r="A62" s="45" t="s">
        <v>99</v>
      </c>
      <c r="B62" s="54">
        <v>65.195</v>
      </c>
      <c r="C62" s="54">
        <v>65.534</v>
      </c>
      <c r="D62" s="54">
        <v>68.768</v>
      </c>
      <c r="E62" s="54">
        <v>74.016</v>
      </c>
      <c r="F62" s="54">
        <v>70.374</v>
      </c>
      <c r="G62" s="54">
        <v>84.009</v>
      </c>
      <c r="H62" s="54">
        <v>88.401</v>
      </c>
      <c r="I62" s="54">
        <v>87.87</v>
      </c>
      <c r="J62" s="57">
        <v>107.175</v>
      </c>
    </row>
    <row r="63" spans="1:10" s="16" customFormat="1" ht="12">
      <c r="A63" s="47" t="s">
        <v>100</v>
      </c>
      <c r="B63" s="56">
        <v>21.975</v>
      </c>
      <c r="C63" s="56">
        <v>22.665</v>
      </c>
      <c r="D63" s="56">
        <v>26.359</v>
      </c>
      <c r="E63" s="56">
        <v>29.241</v>
      </c>
      <c r="F63" s="56">
        <v>32.132</v>
      </c>
      <c r="G63" s="56">
        <v>29.712</v>
      </c>
      <c r="H63" s="56">
        <v>34.339</v>
      </c>
      <c r="I63" s="56">
        <v>41.867</v>
      </c>
      <c r="J63" s="59">
        <v>42.966</v>
      </c>
    </row>
    <row r="64" spans="1:7" s="16" customFormat="1" ht="12">
      <c r="A64" s="17"/>
      <c r="B64" s="17"/>
      <c r="C64" s="17"/>
      <c r="D64" s="17"/>
      <c r="E64" s="17"/>
      <c r="F64" s="17"/>
      <c r="G64" s="17"/>
    </row>
    <row r="65" spans="1:10" s="16" customFormat="1" ht="12.75" customHeight="1">
      <c r="A65" s="118" t="s">
        <v>102</v>
      </c>
      <c r="B65" s="117"/>
      <c r="C65" s="117"/>
      <c r="D65" s="117"/>
      <c r="E65" s="117"/>
      <c r="F65" s="117"/>
      <c r="G65" s="117"/>
      <c r="H65" s="117"/>
      <c r="I65" s="117"/>
      <c r="J65" s="117"/>
    </row>
    <row r="66" spans="1:10" s="16" customFormat="1" ht="12.75" customHeight="1">
      <c r="A66" s="60" t="s">
        <v>0</v>
      </c>
      <c r="B66" s="41" t="s">
        <v>78</v>
      </c>
      <c r="C66" s="42"/>
      <c r="D66" s="42"/>
      <c r="E66" s="42"/>
      <c r="F66" s="42"/>
      <c r="G66" s="42"/>
      <c r="H66" s="42"/>
      <c r="I66" s="42"/>
      <c r="J66" s="43"/>
    </row>
    <row r="67" spans="1:10" s="16" customFormat="1" ht="12">
      <c r="A67" s="19"/>
      <c r="B67" s="20">
        <v>2010</v>
      </c>
      <c r="C67" s="20">
        <v>2011</v>
      </c>
      <c r="D67" s="20">
        <v>2012</v>
      </c>
      <c r="E67" s="20">
        <v>2013</v>
      </c>
      <c r="F67" s="20">
        <v>2014</v>
      </c>
      <c r="G67" s="20">
        <v>2015</v>
      </c>
      <c r="H67" s="20">
        <v>2016</v>
      </c>
      <c r="I67" s="20">
        <v>2017</v>
      </c>
      <c r="J67" s="21">
        <v>2018</v>
      </c>
    </row>
    <row r="68" spans="1:10" s="16" customFormat="1" ht="12">
      <c r="A68" s="61" t="s">
        <v>95</v>
      </c>
      <c r="B68" s="64">
        <v>17753.121</v>
      </c>
      <c r="C68" s="64">
        <v>18027.205</v>
      </c>
      <c r="D68" s="64">
        <v>18297.18</v>
      </c>
      <c r="E68" s="64">
        <v>18563.295</v>
      </c>
      <c r="F68" s="64">
        <v>18826.346</v>
      </c>
      <c r="G68" s="64">
        <v>19087.429</v>
      </c>
      <c r="H68" s="64">
        <v>19345.415</v>
      </c>
      <c r="I68" s="64">
        <v>19600.984</v>
      </c>
      <c r="J68" s="65">
        <v>19855.204</v>
      </c>
    </row>
    <row r="69" spans="1:10" s="16" customFormat="1" ht="12">
      <c r="A69" s="45" t="s">
        <v>103</v>
      </c>
      <c r="B69" s="54">
        <v>7760.074</v>
      </c>
      <c r="C69" s="54">
        <v>8144.017</v>
      </c>
      <c r="D69" s="54">
        <v>8547.21</v>
      </c>
      <c r="E69" s="54">
        <v>8742.3</v>
      </c>
      <c r="F69" s="54">
        <v>8961.944</v>
      </c>
      <c r="G69" s="54">
        <v>9219.538</v>
      </c>
      <c r="H69" s="54">
        <v>9283.226</v>
      </c>
      <c r="I69" s="54">
        <v>9365.13</v>
      </c>
      <c r="J69" s="57">
        <v>9325.682</v>
      </c>
    </row>
    <row r="70" spans="1:10" s="16" customFormat="1" ht="12">
      <c r="A70" s="44" t="s">
        <v>104</v>
      </c>
      <c r="B70" s="55">
        <v>1437.253</v>
      </c>
      <c r="C70" s="55">
        <v>1368.539</v>
      </c>
      <c r="D70" s="55">
        <v>1360.13</v>
      </c>
      <c r="E70" s="55">
        <v>1266.746</v>
      </c>
      <c r="F70" s="55">
        <v>1211.235</v>
      </c>
      <c r="G70" s="55">
        <v>1232.155</v>
      </c>
      <c r="H70" s="55">
        <v>1267.83</v>
      </c>
      <c r="I70" s="55">
        <v>1308.633</v>
      </c>
      <c r="J70" s="58">
        <v>1352.321</v>
      </c>
    </row>
    <row r="71" spans="1:10" s="16" customFormat="1" ht="12">
      <c r="A71" s="45" t="s">
        <v>105</v>
      </c>
      <c r="B71" s="54">
        <v>8555.794</v>
      </c>
      <c r="C71" s="54">
        <v>8514.649</v>
      </c>
      <c r="D71" s="54">
        <v>8389.841</v>
      </c>
      <c r="E71" s="54">
        <v>8554.25</v>
      </c>
      <c r="F71" s="54">
        <v>8653.167</v>
      </c>
      <c r="G71" s="54">
        <v>8635.736</v>
      </c>
      <c r="H71" s="54">
        <v>8794.359</v>
      </c>
      <c r="I71" s="54">
        <v>8927.221</v>
      </c>
      <c r="J71" s="57">
        <v>9177.201</v>
      </c>
    </row>
    <row r="72" spans="1:10" s="16" customFormat="1" ht="12">
      <c r="A72" s="44"/>
      <c r="B72" s="55"/>
      <c r="C72" s="55"/>
      <c r="D72" s="55"/>
      <c r="E72" s="55"/>
      <c r="F72" s="55"/>
      <c r="G72" s="55"/>
      <c r="H72" s="55"/>
      <c r="I72" s="55"/>
      <c r="J72" s="58"/>
    </row>
    <row r="73" spans="1:10" s="16" customFormat="1" ht="12">
      <c r="A73" s="62" t="s">
        <v>103</v>
      </c>
      <c r="B73" s="54">
        <v>7760.074</v>
      </c>
      <c r="C73" s="54">
        <v>8144.017</v>
      </c>
      <c r="D73" s="54">
        <v>8547.21</v>
      </c>
      <c r="E73" s="54">
        <v>8742.3</v>
      </c>
      <c r="F73" s="54">
        <v>8961.944</v>
      </c>
      <c r="G73" s="54">
        <v>9219.538</v>
      </c>
      <c r="H73" s="54">
        <v>9283.226</v>
      </c>
      <c r="I73" s="54">
        <v>9365.13</v>
      </c>
      <c r="J73" s="57">
        <f>+J69</f>
        <v>9325.682</v>
      </c>
    </row>
    <row r="74" spans="1:10" s="16" customFormat="1" ht="12">
      <c r="A74" s="44" t="s">
        <v>96</v>
      </c>
      <c r="B74" s="55">
        <v>3707.739</v>
      </c>
      <c r="C74" s="55">
        <v>3813.432</v>
      </c>
      <c r="D74" s="55">
        <v>3963.74</v>
      </c>
      <c r="E74" s="55">
        <v>3813.672</v>
      </c>
      <c r="F74" s="55">
        <v>3790.342</v>
      </c>
      <c r="G74" s="55">
        <v>3837.102</v>
      </c>
      <c r="H74" s="55">
        <v>3683.559</v>
      </c>
      <c r="I74" s="55">
        <v>3615.361</v>
      </c>
      <c r="J74" s="58">
        <v>3430.937</v>
      </c>
    </row>
    <row r="75" spans="1:10" s="16" customFormat="1" ht="12">
      <c r="A75" s="45" t="s">
        <v>97</v>
      </c>
      <c r="B75" s="54">
        <v>2347.103</v>
      </c>
      <c r="C75" s="54">
        <v>2461.976</v>
      </c>
      <c r="D75" s="54">
        <v>2551.821</v>
      </c>
      <c r="E75" s="54">
        <v>2642.852</v>
      </c>
      <c r="F75" s="54">
        <v>2705.116</v>
      </c>
      <c r="G75" s="54">
        <v>2880.488</v>
      </c>
      <c r="H75" s="54">
        <v>3065.578</v>
      </c>
      <c r="I75" s="54">
        <v>3143.615</v>
      </c>
      <c r="J75" s="57">
        <v>3179.886</v>
      </c>
    </row>
    <row r="76" spans="1:10" s="16" customFormat="1" ht="12">
      <c r="A76" s="44" t="s">
        <v>98</v>
      </c>
      <c r="B76" s="55">
        <v>736.033</v>
      </c>
      <c r="C76" s="55">
        <v>851.096</v>
      </c>
      <c r="D76" s="55">
        <v>1010.226</v>
      </c>
      <c r="E76" s="55">
        <v>1150.039</v>
      </c>
      <c r="F76" s="55">
        <v>1253.623</v>
      </c>
      <c r="G76" s="55">
        <v>1289.031</v>
      </c>
      <c r="H76" s="55">
        <v>1247.201</v>
      </c>
      <c r="I76" s="55">
        <v>1260.601</v>
      </c>
      <c r="J76" s="58">
        <v>1278.557</v>
      </c>
    </row>
    <row r="77" spans="1:10" s="16" customFormat="1" ht="12">
      <c r="A77" s="45" t="s">
        <v>99</v>
      </c>
      <c r="B77" s="54">
        <v>701.108</v>
      </c>
      <c r="C77" s="54">
        <v>722.825</v>
      </c>
      <c r="D77" s="54">
        <v>726.35</v>
      </c>
      <c r="E77" s="54">
        <v>777.421</v>
      </c>
      <c r="F77" s="54">
        <v>838.353</v>
      </c>
      <c r="G77" s="54">
        <v>836.114</v>
      </c>
      <c r="H77" s="54">
        <v>902.226</v>
      </c>
      <c r="I77" s="54">
        <v>926.635</v>
      </c>
      <c r="J77" s="57">
        <v>1003.643</v>
      </c>
    </row>
    <row r="78" spans="1:10" s="16" customFormat="1" ht="12">
      <c r="A78" s="44" t="s">
        <v>100</v>
      </c>
      <c r="B78" s="55">
        <v>268.092</v>
      </c>
      <c r="C78" s="55">
        <v>294.689</v>
      </c>
      <c r="D78" s="55">
        <v>295.072</v>
      </c>
      <c r="E78" s="55">
        <v>358.316</v>
      </c>
      <c r="F78" s="55">
        <v>374.509</v>
      </c>
      <c r="G78" s="55">
        <v>376.804</v>
      </c>
      <c r="H78" s="55">
        <v>384.662</v>
      </c>
      <c r="I78" s="55">
        <v>418.917</v>
      </c>
      <c r="J78" s="58">
        <v>432.658</v>
      </c>
    </row>
    <row r="79" spans="1:10" s="16" customFormat="1" ht="12">
      <c r="A79" s="45"/>
      <c r="B79" s="54"/>
      <c r="C79" s="54"/>
      <c r="D79" s="54"/>
      <c r="E79" s="54"/>
      <c r="F79" s="54"/>
      <c r="G79" s="54"/>
      <c r="H79" s="54"/>
      <c r="I79" s="54"/>
      <c r="J79" s="57"/>
    </row>
    <row r="80" spans="1:10" s="16" customFormat="1" ht="12">
      <c r="A80" s="63" t="s">
        <v>104</v>
      </c>
      <c r="B80" s="55">
        <v>1437.253</v>
      </c>
      <c r="C80" s="55">
        <v>1368.539</v>
      </c>
      <c r="D80" s="55">
        <v>1360.13</v>
      </c>
      <c r="E80" s="55">
        <v>1266.746</v>
      </c>
      <c r="F80" s="55">
        <v>1211.2340000000002</v>
      </c>
      <c r="G80" s="55">
        <v>1232.155</v>
      </c>
      <c r="H80" s="55">
        <v>1267.83</v>
      </c>
      <c r="I80" s="55">
        <v>1308.633</v>
      </c>
      <c r="J80" s="58">
        <f>+J70</f>
        <v>1352.321</v>
      </c>
    </row>
    <row r="81" spans="1:10" s="16" customFormat="1" ht="12">
      <c r="A81" s="45" t="s">
        <v>96</v>
      </c>
      <c r="B81" s="54">
        <v>625.7</v>
      </c>
      <c r="C81" s="54">
        <v>547.311</v>
      </c>
      <c r="D81" s="54">
        <v>534.005</v>
      </c>
      <c r="E81" s="54">
        <v>451.89</v>
      </c>
      <c r="F81" s="54">
        <v>421.186</v>
      </c>
      <c r="G81" s="54">
        <v>417.747</v>
      </c>
      <c r="H81" s="54">
        <v>380.329</v>
      </c>
      <c r="I81" s="54">
        <v>380.848</v>
      </c>
      <c r="J81" s="57">
        <v>369.715</v>
      </c>
    </row>
    <row r="82" spans="1:10" s="16" customFormat="1" ht="12">
      <c r="A82" s="44" t="s">
        <v>97</v>
      </c>
      <c r="B82" s="55">
        <v>567.847</v>
      </c>
      <c r="C82" s="55">
        <v>567.736</v>
      </c>
      <c r="D82" s="55">
        <v>550.028</v>
      </c>
      <c r="E82" s="55">
        <v>518.517</v>
      </c>
      <c r="F82" s="55">
        <v>489.126</v>
      </c>
      <c r="G82" s="55">
        <v>506.534</v>
      </c>
      <c r="H82" s="55">
        <v>534.276</v>
      </c>
      <c r="I82" s="55">
        <v>581.948</v>
      </c>
      <c r="J82" s="58">
        <v>590.879</v>
      </c>
    </row>
    <row r="83" spans="1:10" s="16" customFormat="1" ht="12">
      <c r="A83" s="45" t="s">
        <v>98</v>
      </c>
      <c r="B83" s="54">
        <v>143.121</v>
      </c>
      <c r="C83" s="54">
        <v>153.866</v>
      </c>
      <c r="D83" s="54">
        <v>173.446</v>
      </c>
      <c r="E83" s="54">
        <v>188.887</v>
      </c>
      <c r="F83" s="54">
        <v>199.869</v>
      </c>
      <c r="G83" s="54">
        <v>202.542</v>
      </c>
      <c r="H83" s="54">
        <v>221.592</v>
      </c>
      <c r="I83" s="54">
        <v>212.432</v>
      </c>
      <c r="J83" s="57">
        <v>240.075</v>
      </c>
    </row>
    <row r="84" spans="1:10" s="16" customFormat="1" ht="12">
      <c r="A84" s="44" t="s">
        <v>99</v>
      </c>
      <c r="B84" s="55">
        <v>89.537</v>
      </c>
      <c r="C84" s="55">
        <v>84.313</v>
      </c>
      <c r="D84" s="55">
        <v>87.535</v>
      </c>
      <c r="E84" s="55">
        <v>91.867</v>
      </c>
      <c r="F84" s="55">
        <v>86.813</v>
      </c>
      <c r="G84" s="55">
        <v>89.201</v>
      </c>
      <c r="H84" s="55">
        <v>106.209</v>
      </c>
      <c r="I84" s="55">
        <v>113.273</v>
      </c>
      <c r="J84" s="58">
        <v>127.174</v>
      </c>
    </row>
    <row r="85" spans="1:10" s="16" customFormat="1" ht="12">
      <c r="A85" s="45" t="s">
        <v>100</v>
      </c>
      <c r="B85" s="54">
        <v>11.047</v>
      </c>
      <c r="C85" s="54">
        <v>15.312</v>
      </c>
      <c r="D85" s="54">
        <v>15.116</v>
      </c>
      <c r="E85" s="54">
        <v>15.584</v>
      </c>
      <c r="F85" s="54">
        <v>14.24</v>
      </c>
      <c r="G85" s="54">
        <v>16.131</v>
      </c>
      <c r="H85" s="54">
        <v>25.425</v>
      </c>
      <c r="I85" s="54">
        <v>20.132</v>
      </c>
      <c r="J85" s="57">
        <v>24.478</v>
      </c>
    </row>
    <row r="86" spans="1:10" s="16" customFormat="1" ht="12">
      <c r="A86" s="44"/>
      <c r="B86" s="55"/>
      <c r="C86" s="55"/>
      <c r="D86" s="55"/>
      <c r="E86" s="55"/>
      <c r="F86" s="55"/>
      <c r="G86" s="55"/>
      <c r="H86" s="55"/>
      <c r="I86" s="55"/>
      <c r="J86" s="58"/>
    </row>
    <row r="87" spans="1:10" s="16" customFormat="1" ht="12">
      <c r="A87" s="62" t="s">
        <v>105</v>
      </c>
      <c r="B87" s="54">
        <v>8555.794</v>
      </c>
      <c r="C87" s="54">
        <v>8514.649</v>
      </c>
      <c r="D87" s="54">
        <v>8389.841</v>
      </c>
      <c r="E87" s="54">
        <v>8554.25</v>
      </c>
      <c r="F87" s="54">
        <v>8653.167999999998</v>
      </c>
      <c r="G87" s="54">
        <v>8635.736</v>
      </c>
      <c r="H87" s="54">
        <v>8794.359</v>
      </c>
      <c r="I87" s="54">
        <v>8927.221</v>
      </c>
      <c r="J87" s="57">
        <f>+J71</f>
        <v>9177.201</v>
      </c>
    </row>
    <row r="88" spans="1:10" s="16" customFormat="1" ht="12">
      <c r="A88" s="44" t="s">
        <v>96</v>
      </c>
      <c r="B88" s="55">
        <v>6621.175</v>
      </c>
      <c r="C88" s="55">
        <v>6538.725</v>
      </c>
      <c r="D88" s="55">
        <v>6365.952</v>
      </c>
      <c r="E88" s="55">
        <v>6393.116</v>
      </c>
      <c r="F88" s="55">
        <v>6358.313</v>
      </c>
      <c r="G88" s="55">
        <v>6301.996</v>
      </c>
      <c r="H88" s="55">
        <v>6293.246</v>
      </c>
      <c r="I88" s="55">
        <v>6260.035</v>
      </c>
      <c r="J88" s="58">
        <v>6309.174</v>
      </c>
    </row>
    <row r="89" spans="1:10" s="16" customFormat="1" ht="12">
      <c r="A89" s="45" t="s">
        <v>97</v>
      </c>
      <c r="B89" s="54">
        <v>1582.084</v>
      </c>
      <c r="C89" s="54">
        <v>1616.825</v>
      </c>
      <c r="D89" s="54">
        <v>1607.649</v>
      </c>
      <c r="E89" s="54">
        <v>1689.443</v>
      </c>
      <c r="F89" s="54">
        <v>1766.263</v>
      </c>
      <c r="G89" s="54">
        <v>1802.637</v>
      </c>
      <c r="H89" s="54">
        <v>1934.617</v>
      </c>
      <c r="I89" s="54">
        <v>2082.351</v>
      </c>
      <c r="J89" s="57">
        <v>2197.412</v>
      </c>
    </row>
    <row r="90" spans="1:10" s="16" customFormat="1" ht="12">
      <c r="A90" s="44" t="s">
        <v>98</v>
      </c>
      <c r="B90" s="55">
        <v>189.926</v>
      </c>
      <c r="C90" s="55">
        <v>195.481</v>
      </c>
      <c r="D90" s="55">
        <v>241.802</v>
      </c>
      <c r="E90" s="55">
        <v>283.918</v>
      </c>
      <c r="F90" s="55">
        <v>323.255</v>
      </c>
      <c r="G90" s="55">
        <v>324.849</v>
      </c>
      <c r="H90" s="55">
        <v>332.845</v>
      </c>
      <c r="I90" s="55">
        <v>335.583</v>
      </c>
      <c r="J90" s="58">
        <v>376.065</v>
      </c>
    </row>
    <row r="91" spans="1:10" s="16" customFormat="1" ht="12">
      <c r="A91" s="45" t="s">
        <v>99</v>
      </c>
      <c r="B91" s="54">
        <v>131.806</v>
      </c>
      <c r="C91" s="54">
        <v>127.7</v>
      </c>
      <c r="D91" s="54">
        <v>132.955</v>
      </c>
      <c r="E91" s="54">
        <v>140.001</v>
      </c>
      <c r="F91" s="54">
        <v>153.224</v>
      </c>
      <c r="G91" s="54">
        <v>155.958</v>
      </c>
      <c r="H91" s="54">
        <v>178.348</v>
      </c>
      <c r="I91" s="54">
        <v>188.931</v>
      </c>
      <c r="J91" s="57">
        <v>218.46</v>
      </c>
    </row>
    <row r="92" spans="1:10" s="16" customFormat="1" ht="12">
      <c r="A92" s="47" t="s">
        <v>100</v>
      </c>
      <c r="B92" s="56">
        <v>30.802</v>
      </c>
      <c r="C92" s="56">
        <v>35.918</v>
      </c>
      <c r="D92" s="56">
        <v>41.483</v>
      </c>
      <c r="E92" s="56">
        <v>47.771</v>
      </c>
      <c r="F92" s="56">
        <v>52.112</v>
      </c>
      <c r="G92" s="56">
        <v>50.296</v>
      </c>
      <c r="H92" s="56">
        <v>55.303</v>
      </c>
      <c r="I92" s="56">
        <v>60.321</v>
      </c>
      <c r="J92" s="59">
        <v>76.09</v>
      </c>
    </row>
    <row r="93" spans="1:7" s="23" customFormat="1" ht="12">
      <c r="A93" s="22"/>
      <c r="B93" s="22"/>
      <c r="C93" s="22"/>
      <c r="D93" s="22"/>
      <c r="E93" s="22"/>
      <c r="F93" s="22"/>
      <c r="G93" s="22"/>
    </row>
    <row r="94" spans="1:7" s="16" customFormat="1" ht="1.5" customHeight="1">
      <c r="A94" s="24"/>
      <c r="B94" s="25"/>
      <c r="C94" s="25"/>
      <c r="D94" s="25"/>
      <c r="E94" s="25"/>
      <c r="F94" s="25"/>
      <c r="G94" s="26"/>
    </row>
    <row r="95" spans="1:7" s="27" customFormat="1" ht="16.5" customHeight="1">
      <c r="A95" s="160" t="s">
        <v>91</v>
      </c>
      <c r="B95" s="161"/>
      <c r="C95" s="161"/>
      <c r="D95" s="161"/>
      <c r="E95" s="161"/>
      <c r="F95" s="161"/>
      <c r="G95" s="162"/>
    </row>
    <row r="96" spans="1:7" s="27" customFormat="1" ht="12">
      <c r="A96" s="163" t="s">
        <v>92</v>
      </c>
      <c r="B96" s="164"/>
      <c r="C96" s="164"/>
      <c r="D96" s="164"/>
      <c r="E96" s="164"/>
      <c r="F96" s="164"/>
      <c r="G96" s="165"/>
    </row>
    <row r="97" spans="1:7" s="27" customFormat="1" ht="22.5" customHeight="1">
      <c r="A97" s="153" t="s">
        <v>93</v>
      </c>
      <c r="B97" s="154"/>
      <c r="C97" s="154"/>
      <c r="D97" s="154"/>
      <c r="E97" s="154"/>
      <c r="F97" s="154"/>
      <c r="G97" s="155"/>
    </row>
    <row r="98" spans="1:7" s="27" customFormat="1" ht="12">
      <c r="A98" s="153" t="s">
        <v>161</v>
      </c>
      <c r="B98" s="154"/>
      <c r="C98" s="154"/>
      <c r="D98" s="154"/>
      <c r="E98" s="154"/>
      <c r="F98" s="154"/>
      <c r="G98" s="155"/>
    </row>
    <row r="99" spans="1:7" s="27" customFormat="1" ht="12">
      <c r="A99" s="153" t="s">
        <v>94</v>
      </c>
      <c r="B99" s="154"/>
      <c r="C99" s="154"/>
      <c r="D99" s="154"/>
      <c r="E99" s="154"/>
      <c r="F99" s="154"/>
      <c r="G99" s="155"/>
    </row>
    <row r="100" spans="1:7" s="27" customFormat="1" ht="16.5" customHeight="1">
      <c r="A100" s="166" t="str">
        <f>+'Ind Asistencia'!A58:G58</f>
        <v>Actualizado a: 27 de diciembre de 2019</v>
      </c>
      <c r="B100" s="167"/>
      <c r="C100" s="167"/>
      <c r="D100" s="167"/>
      <c r="E100" s="167"/>
      <c r="F100" s="167"/>
      <c r="G100" s="168"/>
    </row>
    <row r="101" spans="1:7" s="16" customFormat="1" ht="3" customHeight="1">
      <c r="A101" s="28"/>
      <c r="B101" s="29"/>
      <c r="C101" s="29"/>
      <c r="D101" s="29"/>
      <c r="E101" s="29"/>
      <c r="F101" s="29"/>
      <c r="G101" s="30"/>
    </row>
    <row r="103" spans="1:7" ht="81" customHeight="1">
      <c r="A103" s="156"/>
      <c r="B103" s="156"/>
      <c r="C103" s="156"/>
      <c r="D103" s="156"/>
      <c r="E103" s="156"/>
      <c r="F103" s="156"/>
      <c r="G103" s="156"/>
    </row>
  </sheetData>
  <sheetProtection/>
  <mergeCells count="10">
    <mergeCell ref="A99:G99"/>
    <mergeCell ref="A100:G100"/>
    <mergeCell ref="A103:G103"/>
    <mergeCell ref="A1:G1"/>
    <mergeCell ref="A3:G4"/>
    <mergeCell ref="A5:G5"/>
    <mergeCell ref="A95:G95"/>
    <mergeCell ref="A96:G96"/>
    <mergeCell ref="A97:G97"/>
    <mergeCell ref="A98:G98"/>
  </mergeCells>
  <printOptions horizontalCentered="1" verticalCentered="1"/>
  <pageMargins left="0.7500000000000001" right="0.7500000000000001" top="1" bottom="1" header="0.5" footer="0.5"/>
  <pageSetup fitToHeight="1" fitToWidth="1" orientation="portrait" scale="84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9"/>
  <sheetViews>
    <sheetView showGridLines="0" zoomScalePageLayoutView="0" workbookViewId="0" topLeftCell="A43">
      <selection activeCell="A57" sqref="A57"/>
    </sheetView>
  </sheetViews>
  <sheetFormatPr defaultColWidth="11.421875" defaultRowHeight="12.75"/>
  <cols>
    <col min="1" max="1" width="31.140625" style="31" bestFit="1" customWidth="1"/>
    <col min="2" max="7" width="12.00390625" style="31" customWidth="1"/>
    <col min="8" max="16384" width="11.421875" style="31" customWidth="1"/>
  </cols>
  <sheetData>
    <row r="1" spans="1:7" s="16" customFormat="1" ht="60" customHeight="1">
      <c r="A1" s="156"/>
      <c r="B1" s="156"/>
      <c r="C1" s="156"/>
      <c r="D1" s="156"/>
      <c r="E1" s="156"/>
      <c r="F1" s="156"/>
      <c r="G1" s="156"/>
    </row>
    <row r="2" spans="1:7" s="16" customFormat="1" ht="8.25" customHeight="1">
      <c r="A2" s="15"/>
      <c r="B2" s="15"/>
      <c r="C2" s="15"/>
      <c r="D2" s="15"/>
      <c r="E2" s="15"/>
      <c r="F2" s="15"/>
      <c r="G2" s="15"/>
    </row>
    <row r="3" spans="1:7" s="16" customFormat="1" ht="13.5" customHeight="1">
      <c r="A3" s="152" t="s">
        <v>76</v>
      </c>
      <c r="B3" s="152"/>
      <c r="C3" s="152"/>
      <c r="D3" s="152"/>
      <c r="E3" s="152"/>
      <c r="F3" s="152"/>
      <c r="G3" s="152"/>
    </row>
    <row r="4" spans="1:7" s="16" customFormat="1" ht="16.5" customHeight="1">
      <c r="A4" s="152"/>
      <c r="B4" s="152"/>
      <c r="C4" s="152"/>
      <c r="D4" s="152"/>
      <c r="E4" s="152"/>
      <c r="F4" s="152"/>
      <c r="G4" s="152"/>
    </row>
    <row r="5" spans="1:7" s="16" customFormat="1" ht="36" customHeight="1">
      <c r="A5" s="157" t="s">
        <v>162</v>
      </c>
      <c r="B5" s="158"/>
      <c r="C5" s="158"/>
      <c r="D5" s="158"/>
      <c r="E5" s="158"/>
      <c r="F5" s="158"/>
      <c r="G5" s="159"/>
    </row>
    <row r="6" spans="1:7" s="16" customFormat="1" ht="12">
      <c r="A6" s="17"/>
      <c r="B6" s="17"/>
      <c r="C6" s="17"/>
      <c r="D6" s="17"/>
      <c r="E6" s="17"/>
      <c r="F6" s="17"/>
      <c r="G6" s="17"/>
    </row>
    <row r="7" spans="1:10" s="16" customFormat="1" ht="12.75" customHeight="1">
      <c r="A7" s="118" t="s">
        <v>77</v>
      </c>
      <c r="B7" s="117"/>
      <c r="C7" s="117"/>
      <c r="D7" s="117"/>
      <c r="E7" s="117"/>
      <c r="F7" s="117"/>
      <c r="G7" s="117"/>
      <c r="H7" s="117"/>
      <c r="I7" s="117"/>
      <c r="J7" s="117"/>
    </row>
    <row r="8" spans="1:10" s="16" customFormat="1" ht="12.75" customHeight="1">
      <c r="A8" s="60" t="s">
        <v>0</v>
      </c>
      <c r="B8" s="41" t="s">
        <v>78</v>
      </c>
      <c r="C8" s="42"/>
      <c r="D8" s="42"/>
      <c r="E8" s="42"/>
      <c r="F8" s="42"/>
      <c r="G8" s="42"/>
      <c r="H8" s="42"/>
      <c r="I8" s="42"/>
      <c r="J8" s="43"/>
    </row>
    <row r="9" spans="1:10" s="16" customFormat="1" ht="12">
      <c r="A9" s="19"/>
      <c r="B9" s="20">
        <v>2010</v>
      </c>
      <c r="C9" s="20">
        <v>2011</v>
      </c>
      <c r="D9" s="20">
        <v>2012</v>
      </c>
      <c r="E9" s="20">
        <v>2013</v>
      </c>
      <c r="F9" s="20">
        <v>2014</v>
      </c>
      <c r="G9" s="20">
        <v>2015</v>
      </c>
      <c r="H9" s="20">
        <v>2016</v>
      </c>
      <c r="I9" s="20">
        <v>2017</v>
      </c>
      <c r="J9" s="21">
        <v>2018</v>
      </c>
    </row>
    <row r="10" spans="1:10" s="16" customFormat="1" ht="12">
      <c r="A10" s="61" t="s">
        <v>106</v>
      </c>
      <c r="B10" s="64">
        <v>19213.322</v>
      </c>
      <c r="C10" s="64">
        <v>20019.511</v>
      </c>
      <c r="D10" s="64">
        <v>20696.418</v>
      </c>
      <c r="E10" s="64">
        <v>21048.193</v>
      </c>
      <c r="F10" s="64">
        <v>21503.323</v>
      </c>
      <c r="G10" s="64">
        <v>22017.192</v>
      </c>
      <c r="H10" s="64">
        <v>22156.141</v>
      </c>
      <c r="I10" s="64">
        <v>22382.58</v>
      </c>
      <c r="J10" s="65">
        <v>22457.154</v>
      </c>
    </row>
    <row r="11" spans="1:10" s="16" customFormat="1" ht="12">
      <c r="A11" s="45" t="s">
        <v>107</v>
      </c>
      <c r="B11" s="54">
        <v>1793.665</v>
      </c>
      <c r="C11" s="54">
        <v>1872.725</v>
      </c>
      <c r="D11" s="54">
        <v>1977.578</v>
      </c>
      <c r="E11" s="54">
        <v>2221.854</v>
      </c>
      <c r="F11" s="54">
        <v>2266.921</v>
      </c>
      <c r="G11" s="54">
        <v>2302.028</v>
      </c>
      <c r="H11" s="54">
        <v>2359.385</v>
      </c>
      <c r="I11" s="54">
        <v>2435.705</v>
      </c>
      <c r="J11" s="57">
        <v>2448.315</v>
      </c>
    </row>
    <row r="12" spans="1:10" s="16" customFormat="1" ht="12">
      <c r="A12" s="44" t="s">
        <v>108</v>
      </c>
      <c r="B12" s="55">
        <v>465.236</v>
      </c>
      <c r="C12" s="55">
        <v>479.559</v>
      </c>
      <c r="D12" s="55">
        <v>509.857</v>
      </c>
      <c r="E12" s="55">
        <v>508.587</v>
      </c>
      <c r="F12" s="55">
        <v>544.688</v>
      </c>
      <c r="G12" s="55">
        <v>563.936</v>
      </c>
      <c r="H12" s="55">
        <v>567.665</v>
      </c>
      <c r="I12" s="55">
        <v>594.265</v>
      </c>
      <c r="J12" s="58">
        <v>496.024</v>
      </c>
    </row>
    <row r="13" spans="1:10" s="16" customFormat="1" ht="12">
      <c r="A13" s="45" t="s">
        <v>109</v>
      </c>
      <c r="B13" s="54">
        <v>1612.053</v>
      </c>
      <c r="C13" s="54">
        <v>1665.482</v>
      </c>
      <c r="D13" s="54">
        <v>1754.728</v>
      </c>
      <c r="E13" s="54">
        <v>1759.221</v>
      </c>
      <c r="F13" s="54">
        <v>1858.94</v>
      </c>
      <c r="G13" s="54">
        <v>1919.654</v>
      </c>
      <c r="H13" s="54">
        <v>1922.879</v>
      </c>
      <c r="I13" s="54">
        <v>1903.119</v>
      </c>
      <c r="J13" s="57">
        <v>1966.494</v>
      </c>
    </row>
    <row r="14" spans="1:10" s="16" customFormat="1" ht="12">
      <c r="A14" s="44" t="s">
        <v>110</v>
      </c>
      <c r="B14" s="55">
        <v>3451.47</v>
      </c>
      <c r="C14" s="55">
        <v>3558.921</v>
      </c>
      <c r="D14" s="55">
        <v>3630.386</v>
      </c>
      <c r="E14" s="55">
        <v>3765.141</v>
      </c>
      <c r="F14" s="55">
        <v>3745.908</v>
      </c>
      <c r="G14" s="55">
        <v>3801.319</v>
      </c>
      <c r="H14" s="55">
        <v>3824.355</v>
      </c>
      <c r="I14" s="55">
        <v>3770.196</v>
      </c>
      <c r="J14" s="58">
        <v>3771.456</v>
      </c>
    </row>
    <row r="15" spans="1:10" s="16" customFormat="1" ht="12">
      <c r="A15" s="67" t="s">
        <v>111</v>
      </c>
      <c r="B15" s="54">
        <v>3417.903</v>
      </c>
      <c r="C15" s="54">
        <v>3566.214</v>
      </c>
      <c r="D15" s="54">
        <v>3837.201</v>
      </c>
      <c r="E15" s="54">
        <v>3975.97</v>
      </c>
      <c r="F15" s="54">
        <v>4101.557</v>
      </c>
      <c r="G15" s="54">
        <v>4269.815</v>
      </c>
      <c r="H15" s="54">
        <v>4293.523</v>
      </c>
      <c r="I15" s="54">
        <v>4300.534</v>
      </c>
      <c r="J15" s="57">
        <v>4279.831</v>
      </c>
    </row>
    <row r="16" spans="1:10" s="16" customFormat="1" ht="12">
      <c r="A16" s="44" t="s">
        <v>112</v>
      </c>
      <c r="B16" s="55">
        <v>3469.291</v>
      </c>
      <c r="C16" s="55">
        <v>3560.035</v>
      </c>
      <c r="D16" s="55">
        <v>3554.36</v>
      </c>
      <c r="E16" s="55">
        <v>3484.835</v>
      </c>
      <c r="F16" s="55">
        <v>3440.4</v>
      </c>
      <c r="G16" s="55">
        <v>3471.721</v>
      </c>
      <c r="H16" s="55">
        <v>3497.149</v>
      </c>
      <c r="I16" s="55">
        <v>3669.162</v>
      </c>
      <c r="J16" s="58">
        <v>3660.022</v>
      </c>
    </row>
    <row r="17" spans="1:10" s="16" customFormat="1" ht="12">
      <c r="A17" s="45" t="s">
        <v>182</v>
      </c>
      <c r="B17" s="54">
        <v>4858.102</v>
      </c>
      <c r="C17" s="54">
        <v>5164.31</v>
      </c>
      <c r="D17" s="54">
        <v>5267.875</v>
      </c>
      <c r="E17" s="54">
        <v>5154.807</v>
      </c>
      <c r="F17" s="54">
        <v>5370.077</v>
      </c>
      <c r="G17" s="54">
        <v>5502.977</v>
      </c>
      <c r="H17" s="54">
        <v>5495.841</v>
      </c>
      <c r="I17" s="54">
        <v>5525.678</v>
      </c>
      <c r="J17" s="57">
        <v>5666.063</v>
      </c>
    </row>
    <row r="18" spans="1:10" s="16" customFormat="1" ht="12">
      <c r="A18" s="44" t="s">
        <v>113</v>
      </c>
      <c r="B18" s="55">
        <v>145.603</v>
      </c>
      <c r="C18" s="55">
        <v>152.265</v>
      </c>
      <c r="D18" s="55">
        <v>164.433</v>
      </c>
      <c r="E18" s="55">
        <v>177.78</v>
      </c>
      <c r="F18" s="55">
        <v>174.833</v>
      </c>
      <c r="G18" s="55">
        <v>185.741</v>
      </c>
      <c r="H18" s="55">
        <v>195.343</v>
      </c>
      <c r="I18" s="55">
        <v>183.921</v>
      </c>
      <c r="J18" s="58">
        <v>168.949</v>
      </c>
    </row>
    <row r="19" spans="1:10" s="16" customFormat="1" ht="12">
      <c r="A19" s="45"/>
      <c r="B19" s="54"/>
      <c r="C19" s="54"/>
      <c r="D19" s="54"/>
      <c r="E19" s="54"/>
      <c r="F19" s="54"/>
      <c r="G19" s="54"/>
      <c r="H19" s="54"/>
      <c r="I19" s="54"/>
      <c r="J19" s="57"/>
    </row>
    <row r="20" spans="1:10" s="16" customFormat="1" ht="12">
      <c r="A20" s="63" t="s">
        <v>96</v>
      </c>
      <c r="B20" s="55">
        <v>10527.328</v>
      </c>
      <c r="C20" s="55">
        <v>10743.899</v>
      </c>
      <c r="D20" s="55">
        <v>10889.849</v>
      </c>
      <c r="E20" s="55">
        <v>10589.876</v>
      </c>
      <c r="F20" s="55">
        <v>10531.802</v>
      </c>
      <c r="G20" s="55">
        <v>10580.536</v>
      </c>
      <c r="H20" s="55">
        <v>10273.164</v>
      </c>
      <c r="I20" s="55">
        <v>10157.447</v>
      </c>
      <c r="J20" s="58">
        <v>9871.918</v>
      </c>
    </row>
    <row r="21" spans="1:10" s="16" customFormat="1" ht="12">
      <c r="A21" s="45" t="s">
        <v>107</v>
      </c>
      <c r="B21" s="54">
        <v>78.501</v>
      </c>
      <c r="C21" s="54">
        <v>68.734</v>
      </c>
      <c r="D21" s="54">
        <v>89.98</v>
      </c>
      <c r="E21" s="54">
        <v>90.559</v>
      </c>
      <c r="F21" s="54">
        <v>74.393</v>
      </c>
      <c r="G21" s="54">
        <v>73.302</v>
      </c>
      <c r="H21" s="54">
        <v>49.392</v>
      </c>
      <c r="I21" s="54">
        <v>49.692</v>
      </c>
      <c r="J21" s="57">
        <v>51.562</v>
      </c>
    </row>
    <row r="22" spans="1:10" s="16" customFormat="1" ht="12">
      <c r="A22" s="66" t="s">
        <v>108</v>
      </c>
      <c r="B22" s="55">
        <v>73.072</v>
      </c>
      <c r="C22" s="55">
        <v>72.896</v>
      </c>
      <c r="D22" s="55">
        <v>89.471</v>
      </c>
      <c r="E22" s="55">
        <v>66.683</v>
      </c>
      <c r="F22" s="55">
        <v>58.446</v>
      </c>
      <c r="G22" s="55">
        <v>52.368</v>
      </c>
      <c r="H22" s="55">
        <v>55.645</v>
      </c>
      <c r="I22" s="55">
        <v>61.977</v>
      </c>
      <c r="J22" s="58">
        <v>55.119</v>
      </c>
    </row>
    <row r="23" spans="1:10" s="16" customFormat="1" ht="12">
      <c r="A23" s="45" t="s">
        <v>109</v>
      </c>
      <c r="B23" s="54">
        <v>268.195</v>
      </c>
      <c r="C23" s="54">
        <v>264.094</v>
      </c>
      <c r="D23" s="54">
        <v>250.127</v>
      </c>
      <c r="E23" s="54">
        <v>234.251</v>
      </c>
      <c r="F23" s="54">
        <v>226.459</v>
      </c>
      <c r="G23" s="54">
        <v>231.825</v>
      </c>
      <c r="H23" s="54">
        <v>192.852</v>
      </c>
      <c r="I23" s="54">
        <v>196.332</v>
      </c>
      <c r="J23" s="57">
        <v>184.007</v>
      </c>
    </row>
    <row r="24" spans="1:10" s="16" customFormat="1" ht="12">
      <c r="A24" s="44" t="s">
        <v>110</v>
      </c>
      <c r="B24" s="55">
        <v>1746.319</v>
      </c>
      <c r="C24" s="55">
        <v>1781.493</v>
      </c>
      <c r="D24" s="55">
        <v>1798.096</v>
      </c>
      <c r="E24" s="55">
        <v>1766.792</v>
      </c>
      <c r="F24" s="55">
        <v>1731.81</v>
      </c>
      <c r="G24" s="55">
        <v>1734.001</v>
      </c>
      <c r="H24" s="55">
        <v>1677.277</v>
      </c>
      <c r="I24" s="55">
        <v>1612.71</v>
      </c>
      <c r="J24" s="58">
        <v>1545.867</v>
      </c>
    </row>
    <row r="25" spans="1:10" s="16" customFormat="1" ht="12">
      <c r="A25" s="45" t="s">
        <v>111</v>
      </c>
      <c r="B25" s="54">
        <v>2002.362</v>
      </c>
      <c r="C25" s="54">
        <v>2013.194</v>
      </c>
      <c r="D25" s="54">
        <v>2129.609</v>
      </c>
      <c r="E25" s="54">
        <v>2117.131</v>
      </c>
      <c r="F25" s="54">
        <v>2137.902</v>
      </c>
      <c r="G25" s="54">
        <v>2132.307</v>
      </c>
      <c r="H25" s="54">
        <v>2059.628</v>
      </c>
      <c r="I25" s="54">
        <v>1976.203</v>
      </c>
      <c r="J25" s="57">
        <v>1879.868</v>
      </c>
    </row>
    <row r="26" spans="1:10" s="16" customFormat="1" ht="12">
      <c r="A26" s="44" t="s">
        <v>112</v>
      </c>
      <c r="B26" s="55">
        <v>3132.31</v>
      </c>
      <c r="C26" s="55">
        <v>3171.588</v>
      </c>
      <c r="D26" s="55">
        <v>3134.664</v>
      </c>
      <c r="E26" s="55">
        <v>3057.666</v>
      </c>
      <c r="F26" s="55">
        <v>3002.18</v>
      </c>
      <c r="G26" s="55">
        <v>2996.426</v>
      </c>
      <c r="H26" s="55">
        <v>2966.505</v>
      </c>
      <c r="I26" s="55">
        <v>3075.431</v>
      </c>
      <c r="J26" s="58">
        <v>3046.89</v>
      </c>
    </row>
    <row r="27" spans="1:10" s="16" customFormat="1" ht="12">
      <c r="A27" s="45" t="s">
        <v>182</v>
      </c>
      <c r="B27" s="54">
        <v>3110.983</v>
      </c>
      <c r="C27" s="54">
        <v>3252.115</v>
      </c>
      <c r="D27" s="54">
        <v>3270.347</v>
      </c>
      <c r="E27" s="54">
        <v>3118.663</v>
      </c>
      <c r="F27" s="54">
        <v>3169.461</v>
      </c>
      <c r="G27" s="54">
        <v>3220.565</v>
      </c>
      <c r="H27" s="54">
        <v>3129.873</v>
      </c>
      <c r="I27" s="54">
        <v>3052.519</v>
      </c>
      <c r="J27" s="57">
        <v>2998.23</v>
      </c>
    </row>
    <row r="28" spans="1:10" s="16" customFormat="1" ht="12">
      <c r="A28" s="44" t="s">
        <v>113</v>
      </c>
      <c r="B28" s="55">
        <v>115.587</v>
      </c>
      <c r="C28" s="55">
        <v>119.784</v>
      </c>
      <c r="D28" s="55">
        <v>127.554</v>
      </c>
      <c r="E28" s="55">
        <v>138.132</v>
      </c>
      <c r="F28" s="55">
        <v>131.151</v>
      </c>
      <c r="G28" s="55">
        <v>139.742</v>
      </c>
      <c r="H28" s="55">
        <v>141.991</v>
      </c>
      <c r="I28" s="55">
        <v>132.584</v>
      </c>
      <c r="J28" s="58">
        <v>110.375</v>
      </c>
    </row>
    <row r="29" spans="1:10" s="16" customFormat="1" ht="12">
      <c r="A29" s="62"/>
      <c r="B29" s="54"/>
      <c r="C29" s="54"/>
      <c r="D29" s="54"/>
      <c r="E29" s="54"/>
      <c r="F29" s="54"/>
      <c r="G29" s="54"/>
      <c r="H29" s="54"/>
      <c r="I29" s="54"/>
      <c r="J29" s="57"/>
    </row>
    <row r="30" spans="1:10" s="16" customFormat="1" ht="12">
      <c r="A30" s="63" t="s">
        <v>97</v>
      </c>
      <c r="B30" s="55">
        <v>5380.703</v>
      </c>
      <c r="C30" s="55">
        <v>5701.575</v>
      </c>
      <c r="D30" s="55">
        <v>5938.05</v>
      </c>
      <c r="E30" s="55">
        <v>6129.783</v>
      </c>
      <c r="F30" s="55">
        <v>6294.884</v>
      </c>
      <c r="G30" s="55">
        <v>6721.044</v>
      </c>
      <c r="H30" s="55">
        <v>7090.649</v>
      </c>
      <c r="I30" s="55">
        <v>7256.304</v>
      </c>
      <c r="J30" s="58">
        <v>7424.041</v>
      </c>
    </row>
    <row r="31" spans="1:10" s="16" customFormat="1" ht="12">
      <c r="A31" s="45" t="s">
        <v>107</v>
      </c>
      <c r="B31" s="54">
        <v>326.301</v>
      </c>
      <c r="C31" s="54">
        <v>334.68</v>
      </c>
      <c r="D31" s="54">
        <v>337.126</v>
      </c>
      <c r="E31" s="54">
        <v>387.295</v>
      </c>
      <c r="F31" s="54">
        <v>318.349</v>
      </c>
      <c r="G31" s="54">
        <v>369.879</v>
      </c>
      <c r="H31" s="54">
        <v>360.177</v>
      </c>
      <c r="I31" s="54">
        <v>347.353</v>
      </c>
      <c r="J31" s="57">
        <v>342.856</v>
      </c>
    </row>
    <row r="32" spans="1:10" s="16" customFormat="1" ht="12">
      <c r="A32" s="44" t="s">
        <v>108</v>
      </c>
      <c r="B32" s="55">
        <v>122.557</v>
      </c>
      <c r="C32" s="55">
        <v>113.598</v>
      </c>
      <c r="D32" s="55">
        <v>126.39</v>
      </c>
      <c r="E32" s="55">
        <v>108.306</v>
      </c>
      <c r="F32" s="55">
        <v>109.229</v>
      </c>
      <c r="G32" s="55">
        <v>108.636</v>
      </c>
      <c r="H32" s="55">
        <v>107.878</v>
      </c>
      <c r="I32" s="55">
        <v>123.141</v>
      </c>
      <c r="J32" s="58">
        <v>97.571</v>
      </c>
    </row>
    <row r="33" spans="1:10" s="16" customFormat="1" ht="12">
      <c r="A33" s="67" t="s">
        <v>109</v>
      </c>
      <c r="B33" s="54">
        <v>783.495</v>
      </c>
      <c r="C33" s="54">
        <v>798.884</v>
      </c>
      <c r="D33" s="54">
        <v>801.989</v>
      </c>
      <c r="E33" s="54">
        <v>773.204</v>
      </c>
      <c r="F33" s="54">
        <v>816.102</v>
      </c>
      <c r="G33" s="54">
        <v>866.971</v>
      </c>
      <c r="H33" s="54">
        <v>928.415</v>
      </c>
      <c r="I33" s="54">
        <v>927.082</v>
      </c>
      <c r="J33" s="57">
        <v>917.653</v>
      </c>
    </row>
    <row r="34" spans="1:10" s="16" customFormat="1" ht="12">
      <c r="A34" s="44" t="s">
        <v>110</v>
      </c>
      <c r="B34" s="55">
        <v>1241.171</v>
      </c>
      <c r="C34" s="55">
        <v>1276.438</v>
      </c>
      <c r="D34" s="55">
        <v>1291.435</v>
      </c>
      <c r="E34" s="55">
        <v>1398.458</v>
      </c>
      <c r="F34" s="55">
        <v>1363.188</v>
      </c>
      <c r="G34" s="55">
        <v>1413.332</v>
      </c>
      <c r="H34" s="55">
        <v>1496.721</v>
      </c>
      <c r="I34" s="55">
        <v>1476.878</v>
      </c>
      <c r="J34" s="58">
        <v>1510.296</v>
      </c>
    </row>
    <row r="35" spans="1:10" s="16" customFormat="1" ht="12">
      <c r="A35" s="45" t="s">
        <v>111</v>
      </c>
      <c r="B35" s="54">
        <v>1116.455</v>
      </c>
      <c r="C35" s="54">
        <v>1202.516</v>
      </c>
      <c r="D35" s="54">
        <v>1309.233</v>
      </c>
      <c r="E35" s="54">
        <v>1383.36</v>
      </c>
      <c r="F35" s="54">
        <v>1444.794</v>
      </c>
      <c r="G35" s="54">
        <v>1584.863</v>
      </c>
      <c r="H35" s="54">
        <v>1654.479</v>
      </c>
      <c r="I35" s="54">
        <v>1737.408</v>
      </c>
      <c r="J35" s="57">
        <v>1767.767</v>
      </c>
    </row>
    <row r="36" spans="1:10" s="16" customFormat="1" ht="12">
      <c r="A36" s="44" t="s">
        <v>112</v>
      </c>
      <c r="B36" s="55">
        <v>290.043</v>
      </c>
      <c r="C36" s="55">
        <v>335.094</v>
      </c>
      <c r="D36" s="55">
        <v>358.832</v>
      </c>
      <c r="E36" s="55">
        <v>364.576</v>
      </c>
      <c r="F36" s="55">
        <v>375.843</v>
      </c>
      <c r="G36" s="55">
        <v>410.731</v>
      </c>
      <c r="H36" s="55">
        <v>458.02</v>
      </c>
      <c r="I36" s="55">
        <v>508.728</v>
      </c>
      <c r="J36" s="58">
        <v>529.431</v>
      </c>
    </row>
    <row r="37" spans="1:10" s="16" customFormat="1" ht="12">
      <c r="A37" s="67" t="s">
        <v>182</v>
      </c>
      <c r="B37" s="54">
        <v>1472.668</v>
      </c>
      <c r="C37" s="54">
        <v>1609.677</v>
      </c>
      <c r="D37" s="54">
        <v>1679.698</v>
      </c>
      <c r="E37" s="54">
        <v>1679.586</v>
      </c>
      <c r="F37" s="54">
        <v>1827.22</v>
      </c>
      <c r="G37" s="54">
        <v>1923.656</v>
      </c>
      <c r="H37" s="54">
        <v>2036.859</v>
      </c>
      <c r="I37" s="54">
        <v>2089.551</v>
      </c>
      <c r="J37" s="57">
        <v>2206.084</v>
      </c>
    </row>
    <row r="38" spans="1:10" s="16" customFormat="1" ht="12">
      <c r="A38" s="44" t="s">
        <v>113</v>
      </c>
      <c r="B38" s="55">
        <v>28.012</v>
      </c>
      <c r="C38" s="55">
        <v>30.688</v>
      </c>
      <c r="D38" s="55">
        <v>33.347</v>
      </c>
      <c r="E38" s="55">
        <v>34.999</v>
      </c>
      <c r="F38" s="55">
        <v>40.16</v>
      </c>
      <c r="G38" s="55">
        <v>42.976</v>
      </c>
      <c r="H38" s="55">
        <v>48.1</v>
      </c>
      <c r="I38" s="55">
        <v>46.164</v>
      </c>
      <c r="J38" s="58">
        <v>52.382</v>
      </c>
    </row>
    <row r="39" spans="1:10" s="16" customFormat="1" ht="12">
      <c r="A39" s="45"/>
      <c r="B39" s="54"/>
      <c r="C39" s="54"/>
      <c r="D39" s="54"/>
      <c r="E39" s="54"/>
      <c r="F39" s="54"/>
      <c r="G39" s="54"/>
      <c r="H39" s="54"/>
      <c r="I39" s="54"/>
      <c r="J39" s="57"/>
    </row>
    <row r="40" spans="1:10" s="16" customFormat="1" ht="12">
      <c r="A40" s="63" t="s">
        <v>98</v>
      </c>
      <c r="B40" s="55">
        <v>1379.885</v>
      </c>
      <c r="C40" s="55">
        <v>1582.205</v>
      </c>
      <c r="D40" s="55">
        <v>1865.413</v>
      </c>
      <c r="E40" s="55">
        <v>2133.579</v>
      </c>
      <c r="F40" s="55">
        <v>2322.904</v>
      </c>
      <c r="G40" s="55">
        <v>2386.506</v>
      </c>
      <c r="H40" s="55">
        <v>2339.797</v>
      </c>
      <c r="I40" s="55">
        <v>2385.02</v>
      </c>
      <c r="J40" s="58">
        <v>2438.8</v>
      </c>
    </row>
    <row r="41" spans="1:10" s="16" customFormat="1" ht="12">
      <c r="A41" s="67" t="s">
        <v>107</v>
      </c>
      <c r="B41" s="54">
        <v>228.407</v>
      </c>
      <c r="C41" s="54">
        <v>270.945</v>
      </c>
      <c r="D41" s="54">
        <v>327.584</v>
      </c>
      <c r="E41" s="54">
        <v>389.281</v>
      </c>
      <c r="F41" s="54">
        <v>448.5</v>
      </c>
      <c r="G41" s="54">
        <v>473.994</v>
      </c>
      <c r="H41" s="54">
        <v>457.28</v>
      </c>
      <c r="I41" s="54">
        <v>461.526</v>
      </c>
      <c r="J41" s="57">
        <v>423.529</v>
      </c>
    </row>
    <row r="42" spans="1:10" s="16" customFormat="1" ht="12">
      <c r="A42" s="44" t="s">
        <v>108</v>
      </c>
      <c r="B42" s="55">
        <v>61.371</v>
      </c>
      <c r="C42" s="55">
        <v>60.224</v>
      </c>
      <c r="D42" s="55">
        <v>70.573</v>
      </c>
      <c r="E42" s="55">
        <v>74.663</v>
      </c>
      <c r="F42" s="55">
        <v>80.478</v>
      </c>
      <c r="G42" s="55">
        <v>87.211</v>
      </c>
      <c r="H42" s="55">
        <v>79.845</v>
      </c>
      <c r="I42" s="55">
        <v>82.198</v>
      </c>
      <c r="J42" s="58">
        <v>66.233</v>
      </c>
    </row>
    <row r="43" spans="1:10" s="16" customFormat="1" ht="12">
      <c r="A43" s="45" t="s">
        <v>109</v>
      </c>
      <c r="B43" s="54">
        <v>349.97</v>
      </c>
      <c r="C43" s="54">
        <v>403.852</v>
      </c>
      <c r="D43" s="54">
        <v>477.609</v>
      </c>
      <c r="E43" s="54">
        <v>518.386</v>
      </c>
      <c r="F43" s="54">
        <v>557.494</v>
      </c>
      <c r="G43" s="54">
        <v>570.635</v>
      </c>
      <c r="H43" s="54">
        <v>557.185</v>
      </c>
      <c r="I43" s="54">
        <v>541.643</v>
      </c>
      <c r="J43" s="57">
        <v>565.454</v>
      </c>
    </row>
    <row r="44" spans="1:10" s="16" customFormat="1" ht="12">
      <c r="A44" s="44" t="s">
        <v>110</v>
      </c>
      <c r="B44" s="55">
        <v>256.885</v>
      </c>
      <c r="C44" s="55">
        <v>286.348</v>
      </c>
      <c r="D44" s="55">
        <v>339.916</v>
      </c>
      <c r="E44" s="55">
        <v>390.912</v>
      </c>
      <c r="F44" s="55">
        <v>425.713</v>
      </c>
      <c r="G44" s="55">
        <v>426.533</v>
      </c>
      <c r="H44" s="55">
        <v>417.545</v>
      </c>
      <c r="I44" s="55">
        <v>430.557</v>
      </c>
      <c r="J44" s="58">
        <v>429.243</v>
      </c>
    </row>
    <row r="45" spans="1:10" s="16" customFormat="1" ht="12">
      <c r="A45" s="67" t="s">
        <v>111</v>
      </c>
      <c r="B45" s="54">
        <v>243.736</v>
      </c>
      <c r="C45" s="54">
        <v>291.494</v>
      </c>
      <c r="D45" s="54">
        <v>344.853</v>
      </c>
      <c r="E45" s="54">
        <v>411.246</v>
      </c>
      <c r="F45" s="54">
        <v>451.13</v>
      </c>
      <c r="G45" s="54">
        <v>483.29</v>
      </c>
      <c r="H45" s="54">
        <v>502.009</v>
      </c>
      <c r="I45" s="54">
        <v>497.878</v>
      </c>
      <c r="J45" s="57">
        <v>524.425</v>
      </c>
    </row>
    <row r="46" spans="1:10" s="16" customFormat="1" ht="12">
      <c r="A46" s="44" t="s">
        <v>112</v>
      </c>
      <c r="B46" s="55">
        <v>23.964</v>
      </c>
      <c r="C46" s="55">
        <v>27.536</v>
      </c>
      <c r="D46" s="55">
        <v>32.654</v>
      </c>
      <c r="E46" s="55">
        <v>38.273</v>
      </c>
      <c r="F46" s="55">
        <v>39.868</v>
      </c>
      <c r="G46" s="55">
        <v>42.726</v>
      </c>
      <c r="H46" s="55">
        <v>47.084</v>
      </c>
      <c r="I46" s="55">
        <v>54.411</v>
      </c>
      <c r="J46" s="58">
        <v>56.026</v>
      </c>
    </row>
    <row r="47" spans="1:10" s="16" customFormat="1" ht="12">
      <c r="A47" s="45" t="s">
        <v>182</v>
      </c>
      <c r="B47" s="54">
        <v>213.935</v>
      </c>
      <c r="C47" s="54">
        <v>240.586</v>
      </c>
      <c r="D47" s="54">
        <v>268.892</v>
      </c>
      <c r="E47" s="54">
        <v>306.717</v>
      </c>
      <c r="F47" s="54">
        <v>316.778</v>
      </c>
      <c r="G47" s="54">
        <v>299.531</v>
      </c>
      <c r="H47" s="54">
        <v>274.628</v>
      </c>
      <c r="I47" s="54">
        <v>312.4</v>
      </c>
      <c r="J47" s="57">
        <v>368.892</v>
      </c>
    </row>
    <row r="48" spans="1:10" s="16" customFormat="1" ht="12">
      <c r="A48" s="44" t="s">
        <v>113</v>
      </c>
      <c r="B48" s="55">
        <v>1.617</v>
      </c>
      <c r="C48" s="55">
        <v>1.22</v>
      </c>
      <c r="D48" s="55">
        <v>3.331</v>
      </c>
      <c r="E48" s="55">
        <v>4.1</v>
      </c>
      <c r="F48" s="55">
        <v>2.943</v>
      </c>
      <c r="G48" s="55">
        <v>2.586</v>
      </c>
      <c r="H48" s="55">
        <v>4.222</v>
      </c>
      <c r="I48" s="55">
        <v>4.407</v>
      </c>
      <c r="J48" s="58">
        <v>4.998</v>
      </c>
    </row>
    <row r="49" spans="1:10" s="16" customFormat="1" ht="12">
      <c r="A49" s="62"/>
      <c r="B49" s="54"/>
      <c r="C49" s="54"/>
      <c r="D49" s="54"/>
      <c r="E49" s="54"/>
      <c r="F49" s="54"/>
      <c r="G49" s="54"/>
      <c r="H49" s="54"/>
      <c r="I49" s="54"/>
      <c r="J49" s="57"/>
    </row>
    <row r="50" spans="1:10" s="16" customFormat="1" ht="12">
      <c r="A50" s="63" t="s">
        <v>114</v>
      </c>
      <c r="B50" s="55">
        <v>1925.406</v>
      </c>
      <c r="C50" s="55">
        <v>1991.832</v>
      </c>
      <c r="D50" s="55">
        <v>2003.105</v>
      </c>
      <c r="E50" s="55">
        <v>2194.955</v>
      </c>
      <c r="F50" s="55">
        <v>2353.732</v>
      </c>
      <c r="G50" s="55">
        <v>2329.105</v>
      </c>
      <c r="H50" s="55">
        <v>2452.531</v>
      </c>
      <c r="I50" s="55">
        <v>2583.81</v>
      </c>
      <c r="J50" s="58">
        <v>2722.396</v>
      </c>
    </row>
    <row r="51" spans="1:10" s="16" customFormat="1" ht="12">
      <c r="A51" s="45" t="s">
        <v>107</v>
      </c>
      <c r="B51" s="54">
        <v>1160.456</v>
      </c>
      <c r="C51" s="54">
        <v>1198.366</v>
      </c>
      <c r="D51" s="54">
        <v>1222.888</v>
      </c>
      <c r="E51" s="54">
        <v>1354.718</v>
      </c>
      <c r="F51" s="54">
        <v>1425.679</v>
      </c>
      <c r="G51" s="54">
        <v>1384.854</v>
      </c>
      <c r="H51" s="54">
        <v>1492.536</v>
      </c>
      <c r="I51" s="54">
        <v>1577.135</v>
      </c>
      <c r="J51" s="57">
        <v>1630.367</v>
      </c>
    </row>
    <row r="52" spans="1:10" s="16" customFormat="1" ht="12">
      <c r="A52" s="44" t="s">
        <v>108</v>
      </c>
      <c r="B52" s="55">
        <v>208.237</v>
      </c>
      <c r="C52" s="55">
        <v>232.842</v>
      </c>
      <c r="D52" s="55">
        <v>223.422</v>
      </c>
      <c r="E52" s="55">
        <v>258.935</v>
      </c>
      <c r="F52" s="55">
        <v>296.536</v>
      </c>
      <c r="G52" s="55">
        <v>315.722</v>
      </c>
      <c r="H52" s="55">
        <v>324.296</v>
      </c>
      <c r="I52" s="55">
        <v>326.949</v>
      </c>
      <c r="J52" s="58">
        <v>277.101</v>
      </c>
    </row>
    <row r="53" spans="1:10" s="16" customFormat="1" ht="12">
      <c r="A53" s="67" t="s">
        <v>109</v>
      </c>
      <c r="B53" s="54">
        <v>210.392</v>
      </c>
      <c r="C53" s="54">
        <v>198.652</v>
      </c>
      <c r="D53" s="54">
        <v>225.002</v>
      </c>
      <c r="E53" s="54">
        <v>233.38</v>
      </c>
      <c r="F53" s="54">
        <v>258.884</v>
      </c>
      <c r="G53" s="54">
        <v>250.223</v>
      </c>
      <c r="H53" s="54">
        <v>244.427</v>
      </c>
      <c r="I53" s="54">
        <v>238.061</v>
      </c>
      <c r="J53" s="57">
        <v>299.38</v>
      </c>
    </row>
    <row r="54" spans="1:10" s="16" customFormat="1" ht="12">
      <c r="A54" s="44" t="s">
        <v>110</v>
      </c>
      <c r="B54" s="55">
        <v>207.095</v>
      </c>
      <c r="C54" s="55">
        <v>214.641</v>
      </c>
      <c r="D54" s="55">
        <v>200.939</v>
      </c>
      <c r="E54" s="55">
        <v>208.979</v>
      </c>
      <c r="F54" s="55">
        <v>225.197</v>
      </c>
      <c r="G54" s="55">
        <v>227.452</v>
      </c>
      <c r="H54" s="55">
        <v>232.812</v>
      </c>
      <c r="I54" s="55">
        <v>250.052</v>
      </c>
      <c r="J54" s="58">
        <v>286.05</v>
      </c>
    </row>
    <row r="55" spans="1:10" s="16" customFormat="1" ht="12">
      <c r="A55" s="45" t="s">
        <v>111</v>
      </c>
      <c r="B55" s="54">
        <v>55.349</v>
      </c>
      <c r="C55" s="54">
        <v>59.01</v>
      </c>
      <c r="D55" s="54">
        <v>53.506</v>
      </c>
      <c r="E55" s="54">
        <v>64.232</v>
      </c>
      <c r="F55" s="54">
        <v>67.732</v>
      </c>
      <c r="G55" s="54">
        <v>69.355</v>
      </c>
      <c r="H55" s="54">
        <v>77.407</v>
      </c>
      <c r="I55" s="54">
        <v>89.045</v>
      </c>
      <c r="J55" s="57">
        <v>107.771</v>
      </c>
    </row>
    <row r="56" spans="1:10" s="16" customFormat="1" ht="12">
      <c r="A56" s="44" t="s">
        <v>112</v>
      </c>
      <c r="B56" s="55">
        <v>22.973</v>
      </c>
      <c r="C56" s="55">
        <v>25.817</v>
      </c>
      <c r="D56" s="55">
        <v>28.21</v>
      </c>
      <c r="E56" s="55">
        <v>24.32</v>
      </c>
      <c r="F56" s="55">
        <v>22.509</v>
      </c>
      <c r="G56" s="55">
        <v>21.837</v>
      </c>
      <c r="H56" s="55">
        <v>25.541</v>
      </c>
      <c r="I56" s="55">
        <v>30.592</v>
      </c>
      <c r="J56" s="58">
        <v>27.675</v>
      </c>
    </row>
    <row r="57" spans="1:10" s="16" customFormat="1" ht="12">
      <c r="A57" s="67" t="s">
        <v>182</v>
      </c>
      <c r="B57" s="54">
        <v>60.516</v>
      </c>
      <c r="C57" s="54">
        <v>61.932</v>
      </c>
      <c r="D57" s="54">
        <v>48.938</v>
      </c>
      <c r="E57" s="54">
        <v>49.841</v>
      </c>
      <c r="F57" s="54">
        <v>56.618</v>
      </c>
      <c r="G57" s="54">
        <v>59.225</v>
      </c>
      <c r="H57" s="54">
        <v>54.482</v>
      </c>
      <c r="I57" s="54">
        <v>71.209</v>
      </c>
      <c r="J57" s="57">
        <v>92.857</v>
      </c>
    </row>
    <row r="58" spans="1:10" s="16" customFormat="1" ht="12">
      <c r="A58" s="47" t="s">
        <v>113</v>
      </c>
      <c r="B58" s="56">
        <v>0.387</v>
      </c>
      <c r="C58" s="56">
        <v>0.572</v>
      </c>
      <c r="D58" s="56">
        <v>0.201</v>
      </c>
      <c r="E58" s="56">
        <v>0.549</v>
      </c>
      <c r="F58" s="56">
        <v>0.578</v>
      </c>
      <c r="G58" s="56">
        <v>0.437</v>
      </c>
      <c r="H58" s="56">
        <v>1.03</v>
      </c>
      <c r="I58" s="56">
        <v>0.766</v>
      </c>
      <c r="J58" s="59">
        <v>1.194</v>
      </c>
    </row>
    <row r="59" spans="1:7" s="23" customFormat="1" ht="12">
      <c r="A59" s="22"/>
      <c r="B59" s="22"/>
      <c r="C59" s="22"/>
      <c r="D59" s="22"/>
      <c r="E59" s="22"/>
      <c r="F59" s="22"/>
      <c r="G59" s="22"/>
    </row>
    <row r="60" spans="1:7" s="16" customFormat="1" ht="1.5" customHeight="1">
      <c r="A60" s="24"/>
      <c r="B60" s="25"/>
      <c r="C60" s="25"/>
      <c r="D60" s="25"/>
      <c r="E60" s="25"/>
      <c r="F60" s="25"/>
      <c r="G60" s="26"/>
    </row>
    <row r="61" spans="1:7" s="27" customFormat="1" ht="16.5" customHeight="1">
      <c r="A61" s="160" t="s">
        <v>91</v>
      </c>
      <c r="B61" s="161"/>
      <c r="C61" s="161"/>
      <c r="D61" s="161"/>
      <c r="E61" s="161"/>
      <c r="F61" s="161"/>
      <c r="G61" s="162"/>
    </row>
    <row r="62" spans="1:7" s="27" customFormat="1" ht="22.5" customHeight="1">
      <c r="A62" s="163" t="s">
        <v>92</v>
      </c>
      <c r="B62" s="164"/>
      <c r="C62" s="164"/>
      <c r="D62" s="164"/>
      <c r="E62" s="164"/>
      <c r="F62" s="164"/>
      <c r="G62" s="165"/>
    </row>
    <row r="63" spans="1:7" s="27" customFormat="1" ht="22.5" customHeight="1">
      <c r="A63" s="153" t="s">
        <v>93</v>
      </c>
      <c r="B63" s="154"/>
      <c r="C63" s="154"/>
      <c r="D63" s="154"/>
      <c r="E63" s="154"/>
      <c r="F63" s="154"/>
      <c r="G63" s="155"/>
    </row>
    <row r="64" spans="1:7" s="27" customFormat="1" ht="22.5" customHeight="1">
      <c r="A64" s="169" t="s">
        <v>163</v>
      </c>
      <c r="B64" s="154"/>
      <c r="C64" s="154"/>
      <c r="D64" s="154"/>
      <c r="E64" s="154"/>
      <c r="F64" s="154"/>
      <c r="G64" s="155"/>
    </row>
    <row r="65" spans="1:7" s="27" customFormat="1" ht="22.5" customHeight="1">
      <c r="A65" s="153" t="s">
        <v>94</v>
      </c>
      <c r="B65" s="154"/>
      <c r="C65" s="154"/>
      <c r="D65" s="154"/>
      <c r="E65" s="154"/>
      <c r="F65" s="154"/>
      <c r="G65" s="155"/>
    </row>
    <row r="66" spans="1:7" s="27" customFormat="1" ht="16.5" customHeight="1">
      <c r="A66" s="166" t="str">
        <f>+'Ind Asistencia'!A58:G58</f>
        <v>Actualizado a: 27 de diciembre de 2019</v>
      </c>
      <c r="B66" s="167"/>
      <c r="C66" s="167"/>
      <c r="D66" s="167"/>
      <c r="E66" s="167"/>
      <c r="F66" s="167"/>
      <c r="G66" s="168"/>
    </row>
    <row r="67" spans="1:7" s="16" customFormat="1" ht="3" customHeight="1">
      <c r="A67" s="28"/>
      <c r="B67" s="29"/>
      <c r="C67" s="29"/>
      <c r="D67" s="29"/>
      <c r="E67" s="29"/>
      <c r="F67" s="29"/>
      <c r="G67" s="30"/>
    </row>
    <row r="69" spans="1:7" ht="81" customHeight="1">
      <c r="A69" s="156"/>
      <c r="B69" s="156"/>
      <c r="C69" s="156"/>
      <c r="D69" s="156"/>
      <c r="E69" s="156"/>
      <c r="F69" s="156"/>
      <c r="G69" s="156"/>
    </row>
  </sheetData>
  <sheetProtection/>
  <mergeCells count="10">
    <mergeCell ref="A65:G65"/>
    <mergeCell ref="A66:G66"/>
    <mergeCell ref="A69:G69"/>
    <mergeCell ref="A1:G1"/>
    <mergeCell ref="A3:G4"/>
    <mergeCell ref="A5:G5"/>
    <mergeCell ref="A61:G61"/>
    <mergeCell ref="A62:G62"/>
    <mergeCell ref="A63:G63"/>
    <mergeCell ref="A64:G64"/>
  </mergeCells>
  <printOptions horizontalCentered="1" verticalCentered="1"/>
  <pageMargins left="0.7500000000000001" right="0.7500000000000001" top="1" bottom="1" header="0.5" footer="0.5"/>
  <pageSetup fitToHeight="1" fitToWidth="1" orientation="portrait" scale="8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showGridLines="0" zoomScale="115" zoomScaleNormal="115" zoomScalePageLayoutView="0" workbookViewId="0" topLeftCell="A40">
      <selection activeCell="A62" sqref="A62:G62"/>
    </sheetView>
  </sheetViews>
  <sheetFormatPr defaultColWidth="11.421875" defaultRowHeight="12.75"/>
  <cols>
    <col min="1" max="1" width="31.140625" style="31" bestFit="1" customWidth="1"/>
    <col min="2" max="7" width="12.00390625" style="31" customWidth="1"/>
    <col min="8" max="16384" width="11.421875" style="31" customWidth="1"/>
  </cols>
  <sheetData>
    <row r="1" spans="1:7" s="16" customFormat="1" ht="60" customHeight="1">
      <c r="A1" s="156"/>
      <c r="B1" s="156"/>
      <c r="C1" s="156"/>
      <c r="D1" s="156"/>
      <c r="E1" s="156"/>
      <c r="F1" s="156"/>
      <c r="G1" s="156"/>
    </row>
    <row r="2" spans="1:7" s="16" customFormat="1" ht="8.25" customHeight="1">
      <c r="A2" s="15"/>
      <c r="B2" s="15"/>
      <c r="C2" s="15"/>
      <c r="D2" s="15"/>
      <c r="E2" s="15"/>
      <c r="F2" s="15"/>
      <c r="G2" s="15"/>
    </row>
    <row r="3" spans="1:7" s="16" customFormat="1" ht="13.5" customHeight="1">
      <c r="A3" s="152" t="s">
        <v>76</v>
      </c>
      <c r="B3" s="152"/>
      <c r="C3" s="152"/>
      <c r="D3" s="152"/>
      <c r="E3" s="152"/>
      <c r="F3" s="152"/>
      <c r="G3" s="152"/>
    </row>
    <row r="4" spans="1:7" s="16" customFormat="1" ht="16.5" customHeight="1">
      <c r="A4" s="152"/>
      <c r="B4" s="152"/>
      <c r="C4" s="152"/>
      <c r="D4" s="152"/>
      <c r="E4" s="152"/>
      <c r="F4" s="152"/>
      <c r="G4" s="152"/>
    </row>
    <row r="5" spans="1:7" s="16" customFormat="1" ht="36" customHeight="1">
      <c r="A5" s="157" t="s">
        <v>164</v>
      </c>
      <c r="B5" s="158"/>
      <c r="C5" s="158"/>
      <c r="D5" s="158"/>
      <c r="E5" s="158"/>
      <c r="F5" s="158"/>
      <c r="G5" s="159"/>
    </row>
    <row r="6" spans="1:7" s="16" customFormat="1" ht="12">
      <c r="A6" s="17"/>
      <c r="B6" s="17"/>
      <c r="C6" s="17"/>
      <c r="D6" s="17"/>
      <c r="E6" s="17"/>
      <c r="F6" s="17"/>
      <c r="G6" s="17"/>
    </row>
    <row r="7" spans="1:10" s="16" customFormat="1" ht="12.75" customHeight="1">
      <c r="A7" s="118" t="s">
        <v>77</v>
      </c>
      <c r="B7" s="117"/>
      <c r="C7" s="117"/>
      <c r="D7" s="117"/>
      <c r="E7" s="117"/>
      <c r="F7" s="117"/>
      <c r="G7" s="117"/>
      <c r="H7" s="117"/>
      <c r="I7" s="117"/>
      <c r="J7" s="117"/>
    </row>
    <row r="8" spans="1:10" s="16" customFormat="1" ht="12.75" customHeight="1">
      <c r="A8" s="60" t="s">
        <v>0</v>
      </c>
      <c r="B8" s="41" t="s">
        <v>78</v>
      </c>
      <c r="C8" s="42"/>
      <c r="D8" s="42"/>
      <c r="E8" s="42"/>
      <c r="F8" s="42"/>
      <c r="G8" s="42"/>
      <c r="H8" s="42"/>
      <c r="I8" s="42"/>
      <c r="J8" s="43"/>
    </row>
    <row r="9" spans="1:10" s="16" customFormat="1" ht="12">
      <c r="A9" s="19"/>
      <c r="B9" s="20">
        <v>2010</v>
      </c>
      <c r="C9" s="20">
        <v>2011</v>
      </c>
      <c r="D9" s="20">
        <v>2012</v>
      </c>
      <c r="E9" s="20">
        <v>2013</v>
      </c>
      <c r="F9" s="20">
        <v>2014</v>
      </c>
      <c r="G9" s="20">
        <v>2015</v>
      </c>
      <c r="H9" s="20">
        <v>2016</v>
      </c>
      <c r="I9" s="20">
        <v>2017</v>
      </c>
      <c r="J9" s="21">
        <v>2018</v>
      </c>
    </row>
    <row r="10" spans="1:10" s="16" customFormat="1" ht="12">
      <c r="A10" s="61" t="s">
        <v>106</v>
      </c>
      <c r="B10" s="106">
        <v>19213.322</v>
      </c>
      <c r="C10" s="64">
        <v>20019.511</v>
      </c>
      <c r="D10" s="64">
        <v>20696.418</v>
      </c>
      <c r="E10" s="64">
        <v>21048.193</v>
      </c>
      <c r="F10" s="64">
        <v>21503.323</v>
      </c>
      <c r="G10" s="64">
        <v>22017.192</v>
      </c>
      <c r="H10" s="64">
        <v>22156.141</v>
      </c>
      <c r="I10" s="64">
        <v>22382.58</v>
      </c>
      <c r="J10" s="65">
        <v>22457.154</v>
      </c>
    </row>
    <row r="11" spans="1:10" s="16" customFormat="1" ht="12">
      <c r="A11" s="67" t="s">
        <v>115</v>
      </c>
      <c r="B11" s="107">
        <v>7399.635</v>
      </c>
      <c r="C11" s="54">
        <v>7678.278</v>
      </c>
      <c r="D11" s="54">
        <v>8065.602</v>
      </c>
      <c r="E11" s="54">
        <v>8415.994</v>
      </c>
      <c r="F11" s="54">
        <v>8810.534</v>
      </c>
      <c r="G11" s="54">
        <v>9143.205</v>
      </c>
      <c r="H11" s="54">
        <v>9233.925</v>
      </c>
      <c r="I11" s="54">
        <v>9351.21</v>
      </c>
      <c r="J11" s="57">
        <v>9332.862</v>
      </c>
    </row>
    <row r="12" spans="1:10" s="16" customFormat="1" ht="12">
      <c r="A12" s="66" t="s">
        <v>116</v>
      </c>
      <c r="B12" s="108">
        <v>800.552</v>
      </c>
      <c r="C12" s="55">
        <v>803.218</v>
      </c>
      <c r="D12" s="55">
        <v>837.531</v>
      </c>
      <c r="E12" s="55">
        <v>852.624</v>
      </c>
      <c r="F12" s="55">
        <v>852.778</v>
      </c>
      <c r="G12" s="55">
        <v>851.045</v>
      </c>
      <c r="H12" s="55">
        <v>871.899</v>
      </c>
      <c r="I12" s="55">
        <v>832.902</v>
      </c>
      <c r="J12" s="58">
        <v>844.236</v>
      </c>
    </row>
    <row r="13" spans="1:10" s="16" customFormat="1" ht="12">
      <c r="A13" s="67" t="s">
        <v>117</v>
      </c>
      <c r="B13" s="107">
        <v>693.967</v>
      </c>
      <c r="C13" s="54">
        <v>696.961</v>
      </c>
      <c r="D13" s="54">
        <v>729.687</v>
      </c>
      <c r="E13" s="54">
        <v>710.202</v>
      </c>
      <c r="F13" s="54">
        <v>709.978</v>
      </c>
      <c r="G13" s="54">
        <v>725.085</v>
      </c>
      <c r="H13" s="54">
        <v>677.218</v>
      </c>
      <c r="I13" s="54">
        <v>680.567</v>
      </c>
      <c r="J13" s="57">
        <v>661.168</v>
      </c>
    </row>
    <row r="14" spans="1:10" s="16" customFormat="1" ht="12">
      <c r="A14" s="66" t="s">
        <v>118</v>
      </c>
      <c r="B14" s="108">
        <v>8314.806</v>
      </c>
      <c r="C14" s="55">
        <v>8735.228</v>
      </c>
      <c r="D14" s="55">
        <v>8883.27</v>
      </c>
      <c r="E14" s="55">
        <v>9001.674</v>
      </c>
      <c r="F14" s="55">
        <v>9163.277</v>
      </c>
      <c r="G14" s="55">
        <v>9344.766</v>
      </c>
      <c r="H14" s="55">
        <v>9557.961</v>
      </c>
      <c r="I14" s="55">
        <v>9644.12</v>
      </c>
      <c r="J14" s="58">
        <v>9790.538</v>
      </c>
    </row>
    <row r="15" spans="1:10" s="16" customFormat="1" ht="12">
      <c r="A15" s="67" t="s">
        <v>119</v>
      </c>
      <c r="B15" s="107">
        <v>968.183</v>
      </c>
      <c r="C15" s="54">
        <v>987.404</v>
      </c>
      <c r="D15" s="54">
        <v>1016.736</v>
      </c>
      <c r="E15" s="54">
        <v>956.717</v>
      </c>
      <c r="F15" s="54">
        <v>898.998</v>
      </c>
      <c r="G15" s="54">
        <v>906.982</v>
      </c>
      <c r="H15" s="54">
        <v>846.909</v>
      </c>
      <c r="I15" s="54">
        <v>893.483</v>
      </c>
      <c r="J15" s="57">
        <v>915.458</v>
      </c>
    </row>
    <row r="16" spans="1:10" s="16" customFormat="1" ht="12">
      <c r="A16" s="66" t="s">
        <v>120</v>
      </c>
      <c r="B16" s="108">
        <v>1013.864</v>
      </c>
      <c r="C16" s="55">
        <v>1091.483</v>
      </c>
      <c r="D16" s="55">
        <v>1137.848</v>
      </c>
      <c r="E16" s="55">
        <v>1084.336</v>
      </c>
      <c r="F16" s="55">
        <v>1045.48</v>
      </c>
      <c r="G16" s="55">
        <v>1021.202</v>
      </c>
      <c r="H16" s="55">
        <v>945.864</v>
      </c>
      <c r="I16" s="55">
        <v>964.847</v>
      </c>
      <c r="J16" s="58">
        <v>895.649</v>
      </c>
    </row>
    <row r="17" spans="1:10" s="16" customFormat="1" ht="12">
      <c r="A17" s="67" t="s">
        <v>121</v>
      </c>
      <c r="B17" s="107">
        <v>22.316</v>
      </c>
      <c r="C17" s="54">
        <v>26.939</v>
      </c>
      <c r="D17" s="54">
        <v>25.745</v>
      </c>
      <c r="E17" s="54">
        <v>26.645</v>
      </c>
      <c r="F17" s="54">
        <v>22.279</v>
      </c>
      <c r="G17" s="54">
        <v>24.907</v>
      </c>
      <c r="H17" s="54">
        <v>22.365</v>
      </c>
      <c r="I17" s="54">
        <v>15.451</v>
      </c>
      <c r="J17" s="57">
        <v>17.244</v>
      </c>
    </row>
    <row r="18" spans="1:10" s="16" customFormat="1" ht="12">
      <c r="A18" s="66"/>
      <c r="B18" s="108"/>
      <c r="C18" s="55"/>
      <c r="D18" s="55"/>
      <c r="E18" s="55"/>
      <c r="F18" s="55"/>
      <c r="G18" s="55"/>
      <c r="H18" s="55"/>
      <c r="I18" s="55"/>
      <c r="J18" s="58"/>
    </row>
    <row r="19" spans="1:10" s="16" customFormat="1" ht="12">
      <c r="A19" s="67"/>
      <c r="B19" s="107"/>
      <c r="C19" s="54"/>
      <c r="D19" s="54"/>
      <c r="E19" s="54"/>
      <c r="F19" s="54"/>
      <c r="G19" s="54"/>
      <c r="H19" s="54"/>
      <c r="I19" s="54"/>
      <c r="J19" s="57"/>
    </row>
    <row r="20" spans="1:10" s="16" customFormat="1" ht="12">
      <c r="A20" s="63" t="s">
        <v>96</v>
      </c>
      <c r="B20" s="108">
        <v>10527.328</v>
      </c>
      <c r="C20" s="55">
        <v>10743.899</v>
      </c>
      <c r="D20" s="55">
        <v>10889.849</v>
      </c>
      <c r="E20" s="55">
        <v>10589.876</v>
      </c>
      <c r="F20" s="55">
        <v>10531.802</v>
      </c>
      <c r="G20" s="55">
        <v>10580.536</v>
      </c>
      <c r="H20" s="55">
        <v>10273.164</v>
      </c>
      <c r="I20" s="55">
        <v>10157.447</v>
      </c>
      <c r="J20" s="58">
        <v>9871.918</v>
      </c>
    </row>
    <row r="21" spans="1:10" s="16" customFormat="1" ht="12">
      <c r="A21" s="67" t="s">
        <v>115</v>
      </c>
      <c r="B21" s="107">
        <v>3197.164</v>
      </c>
      <c r="C21" s="54">
        <v>3222.732</v>
      </c>
      <c r="D21" s="54">
        <v>3282.809</v>
      </c>
      <c r="E21" s="54">
        <v>3254.253</v>
      </c>
      <c r="F21" s="54">
        <v>3203.644</v>
      </c>
      <c r="G21" s="54">
        <v>3243.399</v>
      </c>
      <c r="H21" s="54">
        <v>3076.979</v>
      </c>
      <c r="I21" s="54">
        <v>3014.632</v>
      </c>
      <c r="J21" s="57">
        <v>2899.609</v>
      </c>
    </row>
    <row r="22" spans="1:10" s="16" customFormat="1" ht="12">
      <c r="A22" s="66" t="s">
        <v>116</v>
      </c>
      <c r="B22" s="108">
        <v>45.912</v>
      </c>
      <c r="C22" s="55">
        <v>41.368</v>
      </c>
      <c r="D22" s="55">
        <v>39.078</v>
      </c>
      <c r="E22" s="55">
        <v>38.052</v>
      </c>
      <c r="F22" s="55">
        <v>35.34</v>
      </c>
      <c r="G22" s="55">
        <v>31.834</v>
      </c>
      <c r="H22" s="55">
        <v>29.222</v>
      </c>
      <c r="I22" s="55">
        <v>23.63</v>
      </c>
      <c r="J22" s="58">
        <v>23.273</v>
      </c>
    </row>
    <row r="23" spans="1:10" s="16" customFormat="1" ht="12">
      <c r="A23" s="67" t="s">
        <v>117</v>
      </c>
      <c r="B23" s="107">
        <v>534.712</v>
      </c>
      <c r="C23" s="54">
        <v>525.957</v>
      </c>
      <c r="D23" s="54">
        <v>535.414</v>
      </c>
      <c r="E23" s="54">
        <v>520.152</v>
      </c>
      <c r="F23" s="54">
        <v>512.273</v>
      </c>
      <c r="G23" s="54">
        <v>517.828</v>
      </c>
      <c r="H23" s="54">
        <v>466.243</v>
      </c>
      <c r="I23" s="54">
        <v>440.753</v>
      </c>
      <c r="J23" s="57">
        <v>433.646</v>
      </c>
    </row>
    <row r="24" spans="1:10" s="16" customFormat="1" ht="12">
      <c r="A24" s="66" t="s">
        <v>118</v>
      </c>
      <c r="B24" s="108">
        <v>5469.588</v>
      </c>
      <c r="C24" s="55">
        <v>5610.446</v>
      </c>
      <c r="D24" s="55">
        <v>5661.885</v>
      </c>
      <c r="E24" s="55">
        <v>5527.417</v>
      </c>
      <c r="F24" s="55">
        <v>5604.939</v>
      </c>
      <c r="G24" s="55">
        <v>5640.902</v>
      </c>
      <c r="H24" s="55">
        <v>5662.215</v>
      </c>
      <c r="I24" s="55">
        <v>5600.3</v>
      </c>
      <c r="J24" s="58">
        <v>5512.906</v>
      </c>
    </row>
    <row r="25" spans="1:10" s="16" customFormat="1" ht="12">
      <c r="A25" s="67" t="s">
        <v>119</v>
      </c>
      <c r="B25" s="107">
        <v>536.632</v>
      </c>
      <c r="C25" s="54">
        <v>518.593</v>
      </c>
      <c r="D25" s="54">
        <v>530.19</v>
      </c>
      <c r="E25" s="54">
        <v>464.666</v>
      </c>
      <c r="F25" s="54">
        <v>434.038</v>
      </c>
      <c r="G25" s="54">
        <v>427.751</v>
      </c>
      <c r="H25" s="54">
        <v>399.523</v>
      </c>
      <c r="I25" s="54">
        <v>408.46</v>
      </c>
      <c r="J25" s="57">
        <v>411.704</v>
      </c>
    </row>
    <row r="26" spans="1:10" s="16" customFormat="1" ht="12">
      <c r="A26" s="66" t="s">
        <v>120</v>
      </c>
      <c r="B26" s="108">
        <v>731.466</v>
      </c>
      <c r="C26" s="55">
        <v>809.028</v>
      </c>
      <c r="D26" s="55">
        <v>825.362</v>
      </c>
      <c r="E26" s="55">
        <v>770.563</v>
      </c>
      <c r="F26" s="55">
        <v>731.002</v>
      </c>
      <c r="G26" s="55">
        <v>704.72</v>
      </c>
      <c r="H26" s="55">
        <v>630.663</v>
      </c>
      <c r="I26" s="55">
        <v>663.368</v>
      </c>
      <c r="J26" s="58">
        <v>584.233</v>
      </c>
    </row>
    <row r="27" spans="1:10" s="16" customFormat="1" ht="12">
      <c r="A27" s="67" t="s">
        <v>121</v>
      </c>
      <c r="B27" s="107">
        <v>11.854</v>
      </c>
      <c r="C27" s="54">
        <v>15.774</v>
      </c>
      <c r="D27" s="54">
        <v>15.111</v>
      </c>
      <c r="E27" s="54">
        <v>14.773</v>
      </c>
      <c r="F27" s="54">
        <v>10.567</v>
      </c>
      <c r="G27" s="54">
        <v>14.102</v>
      </c>
      <c r="H27" s="54">
        <v>8.319</v>
      </c>
      <c r="I27" s="54">
        <v>6.303</v>
      </c>
      <c r="J27" s="57">
        <v>6.547</v>
      </c>
    </row>
    <row r="28" spans="1:10" s="16" customFormat="1" ht="12">
      <c r="A28" s="66"/>
      <c r="B28" s="108"/>
      <c r="C28" s="55"/>
      <c r="D28" s="55"/>
      <c r="E28" s="55"/>
      <c r="F28" s="55"/>
      <c r="G28" s="55"/>
      <c r="H28" s="55"/>
      <c r="I28" s="55"/>
      <c r="J28" s="58"/>
    </row>
    <row r="29" spans="1:10" s="16" customFormat="1" ht="12">
      <c r="A29" s="63" t="s">
        <v>97</v>
      </c>
      <c r="B29" s="107">
        <v>5380.703</v>
      </c>
      <c r="C29" s="54">
        <v>5701.575</v>
      </c>
      <c r="D29" s="54">
        <v>5938.05</v>
      </c>
      <c r="E29" s="54">
        <v>6129.783</v>
      </c>
      <c r="F29" s="54">
        <v>6294.884</v>
      </c>
      <c r="G29" s="54">
        <v>6721.044</v>
      </c>
      <c r="H29" s="54">
        <v>7090.649</v>
      </c>
      <c r="I29" s="54">
        <v>7256.304</v>
      </c>
      <c r="J29" s="57">
        <v>7424.041</v>
      </c>
    </row>
    <row r="30" spans="1:10" s="16" customFormat="1" ht="12">
      <c r="A30" s="66" t="s">
        <v>115</v>
      </c>
      <c r="B30" s="108">
        <v>2623.587</v>
      </c>
      <c r="C30" s="55">
        <v>2758.678</v>
      </c>
      <c r="D30" s="55">
        <v>2907.886</v>
      </c>
      <c r="E30" s="55">
        <v>3018.197</v>
      </c>
      <c r="F30" s="55">
        <v>3171.683</v>
      </c>
      <c r="G30" s="55">
        <v>3441.022</v>
      </c>
      <c r="H30" s="55">
        <v>3659.686</v>
      </c>
      <c r="I30" s="55">
        <v>3731.583</v>
      </c>
      <c r="J30" s="58">
        <v>3744.052</v>
      </c>
    </row>
    <row r="31" spans="1:10" s="16" customFormat="1" ht="12">
      <c r="A31" s="67" t="s">
        <v>116</v>
      </c>
      <c r="B31" s="107">
        <v>203.961</v>
      </c>
      <c r="C31" s="54">
        <v>192.645</v>
      </c>
      <c r="D31" s="54">
        <v>189.845</v>
      </c>
      <c r="E31" s="54">
        <v>172.122</v>
      </c>
      <c r="F31" s="54">
        <v>169.531</v>
      </c>
      <c r="G31" s="54">
        <v>163.22</v>
      </c>
      <c r="H31" s="54">
        <v>183.847</v>
      </c>
      <c r="I31" s="54">
        <v>164.991</v>
      </c>
      <c r="J31" s="57">
        <v>158.065</v>
      </c>
    </row>
    <row r="32" spans="1:10" s="16" customFormat="1" ht="12">
      <c r="A32" s="66" t="s">
        <v>117</v>
      </c>
      <c r="B32" s="108">
        <v>144.787</v>
      </c>
      <c r="C32" s="55">
        <v>151.155</v>
      </c>
      <c r="D32" s="55">
        <v>167.361</v>
      </c>
      <c r="E32" s="55">
        <v>162.739</v>
      </c>
      <c r="F32" s="55">
        <v>168.073</v>
      </c>
      <c r="G32" s="55">
        <v>176.195</v>
      </c>
      <c r="H32" s="55">
        <v>182.458</v>
      </c>
      <c r="I32" s="55">
        <v>208.273</v>
      </c>
      <c r="J32" s="58">
        <v>193.575</v>
      </c>
    </row>
    <row r="33" spans="1:10" s="16" customFormat="1" ht="12">
      <c r="A33" s="67" t="s">
        <v>118</v>
      </c>
      <c r="B33" s="107">
        <v>1935.933</v>
      </c>
      <c r="C33" s="54">
        <v>2104.46</v>
      </c>
      <c r="D33" s="54">
        <v>2155.083</v>
      </c>
      <c r="E33" s="54">
        <v>2262.007</v>
      </c>
      <c r="F33" s="54">
        <v>2282.672</v>
      </c>
      <c r="G33" s="54">
        <v>2424.181</v>
      </c>
      <c r="H33" s="54">
        <v>2570.988</v>
      </c>
      <c r="I33" s="54">
        <v>2647.749</v>
      </c>
      <c r="J33" s="57">
        <v>2811.01</v>
      </c>
    </row>
    <row r="34" spans="1:10" s="16" customFormat="1" ht="12">
      <c r="A34" s="66" t="s">
        <v>119</v>
      </c>
      <c r="B34" s="108">
        <v>225.848</v>
      </c>
      <c r="C34" s="55">
        <v>251.959</v>
      </c>
      <c r="D34" s="55">
        <v>255.882</v>
      </c>
      <c r="E34" s="55">
        <v>254.024</v>
      </c>
      <c r="F34" s="55">
        <v>244.98</v>
      </c>
      <c r="G34" s="55">
        <v>254.143</v>
      </c>
      <c r="H34" s="55">
        <v>233.236</v>
      </c>
      <c r="I34" s="55">
        <v>258.981</v>
      </c>
      <c r="J34" s="58">
        <v>264.193</v>
      </c>
    </row>
    <row r="35" spans="1:10" s="16" customFormat="1" ht="12">
      <c r="A35" s="67" t="s">
        <v>120</v>
      </c>
      <c r="B35" s="107">
        <v>238.651</v>
      </c>
      <c r="C35" s="54">
        <v>235.016</v>
      </c>
      <c r="D35" s="54">
        <v>253.381</v>
      </c>
      <c r="E35" s="54">
        <v>251.436</v>
      </c>
      <c r="F35" s="54">
        <v>248.962</v>
      </c>
      <c r="G35" s="54">
        <v>254.299</v>
      </c>
      <c r="H35" s="54">
        <v>250.949</v>
      </c>
      <c r="I35" s="54">
        <v>238.979</v>
      </c>
      <c r="J35" s="57">
        <v>246.84</v>
      </c>
    </row>
    <row r="36" spans="1:10" s="16" customFormat="1" ht="12">
      <c r="A36" s="66" t="s">
        <v>121</v>
      </c>
      <c r="B36" s="108">
        <v>7.936</v>
      </c>
      <c r="C36" s="55">
        <v>7.663</v>
      </c>
      <c r="D36" s="55">
        <v>8.612</v>
      </c>
      <c r="E36" s="55">
        <v>9.258</v>
      </c>
      <c r="F36" s="55">
        <v>8.982</v>
      </c>
      <c r="G36" s="55">
        <v>7.984</v>
      </c>
      <c r="H36" s="55">
        <v>9.485</v>
      </c>
      <c r="I36" s="55">
        <v>5.748</v>
      </c>
      <c r="J36" s="58">
        <v>6.306</v>
      </c>
    </row>
    <row r="37" spans="1:10" s="16" customFormat="1" ht="12">
      <c r="A37" s="67"/>
      <c r="B37" s="107"/>
      <c r="C37" s="54"/>
      <c r="D37" s="54"/>
      <c r="E37" s="54"/>
      <c r="F37" s="54"/>
      <c r="G37" s="54"/>
      <c r="H37" s="54"/>
      <c r="I37" s="54"/>
      <c r="J37" s="57"/>
    </row>
    <row r="38" spans="1:10" s="16" customFormat="1" ht="12">
      <c r="A38" s="63" t="s">
        <v>98</v>
      </c>
      <c r="B38" s="108">
        <v>1379.885</v>
      </c>
      <c r="C38" s="55">
        <v>1582.205</v>
      </c>
      <c r="D38" s="55">
        <v>1865.413</v>
      </c>
      <c r="E38" s="55">
        <v>2133.579</v>
      </c>
      <c r="F38" s="55">
        <v>2322.904</v>
      </c>
      <c r="G38" s="55">
        <v>2386.506</v>
      </c>
      <c r="H38" s="55">
        <v>2339.797</v>
      </c>
      <c r="I38" s="55">
        <v>2385.02</v>
      </c>
      <c r="J38" s="58">
        <v>2438.8</v>
      </c>
    </row>
    <row r="39" spans="1:10" s="16" customFormat="1" ht="12">
      <c r="A39" s="67" t="s">
        <v>115</v>
      </c>
      <c r="B39" s="107">
        <v>788.685</v>
      </c>
      <c r="C39" s="54">
        <v>894.304</v>
      </c>
      <c r="D39" s="54">
        <v>1059.758</v>
      </c>
      <c r="E39" s="54">
        <v>1221.627</v>
      </c>
      <c r="F39" s="54">
        <v>1392.114</v>
      </c>
      <c r="G39" s="54">
        <v>1429.805</v>
      </c>
      <c r="H39" s="54">
        <v>1406.255</v>
      </c>
      <c r="I39" s="54">
        <v>1424.883</v>
      </c>
      <c r="J39" s="57">
        <v>1444.141</v>
      </c>
    </row>
    <row r="40" spans="1:10" s="16" customFormat="1" ht="12">
      <c r="A40" s="66" t="s">
        <v>116</v>
      </c>
      <c r="B40" s="108">
        <v>109.172</v>
      </c>
      <c r="C40" s="55">
        <v>110.009</v>
      </c>
      <c r="D40" s="55">
        <v>135.998</v>
      </c>
      <c r="E40" s="55">
        <v>135.051</v>
      </c>
      <c r="F40" s="55">
        <v>147.5</v>
      </c>
      <c r="G40" s="55">
        <v>151.759</v>
      </c>
      <c r="H40" s="55">
        <v>138.94</v>
      </c>
      <c r="I40" s="55">
        <v>139.745</v>
      </c>
      <c r="J40" s="58">
        <v>146.719</v>
      </c>
    </row>
    <row r="41" spans="1:10" s="16" customFormat="1" ht="12">
      <c r="A41" s="67" t="s">
        <v>117</v>
      </c>
      <c r="B41" s="107">
        <v>12.501</v>
      </c>
      <c r="C41" s="54">
        <v>17.263</v>
      </c>
      <c r="D41" s="54">
        <v>23.728</v>
      </c>
      <c r="E41" s="54">
        <v>24.182</v>
      </c>
      <c r="F41" s="54">
        <v>26.421</v>
      </c>
      <c r="G41" s="54">
        <v>28.296</v>
      </c>
      <c r="H41" s="54">
        <v>25.734</v>
      </c>
      <c r="I41" s="54">
        <v>26.278</v>
      </c>
      <c r="J41" s="57">
        <v>28.01</v>
      </c>
    </row>
    <row r="42" spans="1:10" s="16" customFormat="1" ht="12">
      <c r="A42" s="66" t="s">
        <v>118</v>
      </c>
      <c r="B42" s="108">
        <v>379.188</v>
      </c>
      <c r="C42" s="55">
        <v>461.232</v>
      </c>
      <c r="D42" s="55">
        <v>519.519</v>
      </c>
      <c r="E42" s="55">
        <v>619.554</v>
      </c>
      <c r="F42" s="55">
        <v>627.964</v>
      </c>
      <c r="G42" s="55">
        <v>645.795</v>
      </c>
      <c r="H42" s="55">
        <v>641.891</v>
      </c>
      <c r="I42" s="55">
        <v>666.678</v>
      </c>
      <c r="J42" s="58">
        <v>688.676</v>
      </c>
    </row>
    <row r="43" spans="1:10" s="16" customFormat="1" ht="12">
      <c r="A43" s="67" t="s">
        <v>119</v>
      </c>
      <c r="B43" s="107">
        <v>63.631</v>
      </c>
      <c r="C43" s="54">
        <v>69.271</v>
      </c>
      <c r="D43" s="54">
        <v>85.768</v>
      </c>
      <c r="E43" s="54">
        <v>87.786</v>
      </c>
      <c r="F43" s="54">
        <v>80.782</v>
      </c>
      <c r="G43" s="54">
        <v>84.054</v>
      </c>
      <c r="H43" s="54">
        <v>80.455</v>
      </c>
      <c r="I43" s="54">
        <v>82.432</v>
      </c>
      <c r="J43" s="57">
        <v>88.26</v>
      </c>
    </row>
    <row r="44" spans="1:10" s="16" customFormat="1" ht="12">
      <c r="A44" s="66" t="s">
        <v>120</v>
      </c>
      <c r="B44" s="108">
        <v>25.272</v>
      </c>
      <c r="C44" s="55">
        <v>27.997</v>
      </c>
      <c r="D44" s="55">
        <v>39.052</v>
      </c>
      <c r="E44" s="55">
        <v>43.053</v>
      </c>
      <c r="F44" s="55">
        <v>46.044</v>
      </c>
      <c r="G44" s="55">
        <v>44.787</v>
      </c>
      <c r="H44" s="55">
        <v>42.76</v>
      </c>
      <c r="I44" s="55">
        <v>42.657</v>
      </c>
      <c r="J44" s="58">
        <v>39.987</v>
      </c>
    </row>
    <row r="45" spans="1:10" s="16" customFormat="1" ht="12">
      <c r="A45" s="67" t="s">
        <v>121</v>
      </c>
      <c r="B45" s="107">
        <v>1.436</v>
      </c>
      <c r="C45" s="54">
        <v>2.129</v>
      </c>
      <c r="D45" s="54">
        <v>1.591</v>
      </c>
      <c r="E45" s="54">
        <v>2.325</v>
      </c>
      <c r="F45" s="54">
        <v>2.079</v>
      </c>
      <c r="G45" s="54">
        <v>2.012</v>
      </c>
      <c r="H45" s="54">
        <v>3.762</v>
      </c>
      <c r="I45" s="54">
        <v>2.347</v>
      </c>
      <c r="J45" s="57">
        <v>3.006</v>
      </c>
    </row>
    <row r="46" spans="1:10" s="16" customFormat="1" ht="12">
      <c r="A46" s="66"/>
      <c r="B46" s="108"/>
      <c r="C46" s="55"/>
      <c r="D46" s="55"/>
      <c r="E46" s="55"/>
      <c r="F46" s="55"/>
      <c r="G46" s="55"/>
      <c r="H46" s="55"/>
      <c r="I46" s="55"/>
      <c r="J46" s="58"/>
    </row>
    <row r="47" spans="1:10" s="16" customFormat="1" ht="12">
      <c r="A47" s="63" t="s">
        <v>114</v>
      </c>
      <c r="B47" s="107">
        <v>1925.406</v>
      </c>
      <c r="C47" s="54">
        <v>1991.832</v>
      </c>
      <c r="D47" s="54">
        <v>2003.105</v>
      </c>
      <c r="E47" s="54">
        <v>2194.955</v>
      </c>
      <c r="F47" s="54">
        <v>2353.732</v>
      </c>
      <c r="G47" s="54">
        <v>2329.105</v>
      </c>
      <c r="H47" s="54">
        <v>2452.531</v>
      </c>
      <c r="I47" s="54">
        <v>2583.81</v>
      </c>
      <c r="J47" s="57">
        <v>2722.396</v>
      </c>
    </row>
    <row r="48" spans="1:10" s="16" customFormat="1" ht="12">
      <c r="A48" s="66" t="s">
        <v>115</v>
      </c>
      <c r="B48" s="108">
        <v>790.199</v>
      </c>
      <c r="C48" s="55">
        <v>802.564</v>
      </c>
      <c r="D48" s="55">
        <v>815.15</v>
      </c>
      <c r="E48" s="55">
        <v>921.916</v>
      </c>
      <c r="F48" s="55">
        <v>1043.094</v>
      </c>
      <c r="G48" s="55">
        <v>1028.979</v>
      </c>
      <c r="H48" s="55">
        <v>1091.005</v>
      </c>
      <c r="I48" s="55">
        <v>1180.112</v>
      </c>
      <c r="J48" s="58">
        <v>1245.06</v>
      </c>
    </row>
    <row r="49" spans="1:10" s="16" customFormat="1" ht="12">
      <c r="A49" s="67" t="s">
        <v>116</v>
      </c>
      <c r="B49" s="107">
        <v>441.507</v>
      </c>
      <c r="C49" s="54">
        <v>459.195</v>
      </c>
      <c r="D49" s="54">
        <v>472.61</v>
      </c>
      <c r="E49" s="54">
        <v>507.399</v>
      </c>
      <c r="F49" s="54">
        <v>500.406</v>
      </c>
      <c r="G49" s="54">
        <v>504.232</v>
      </c>
      <c r="H49" s="54">
        <v>519.889</v>
      </c>
      <c r="I49" s="54">
        <v>504.536</v>
      </c>
      <c r="J49" s="57">
        <v>516.179</v>
      </c>
    </row>
    <row r="50" spans="1:10" s="16" customFormat="1" ht="12">
      <c r="A50" s="66" t="s">
        <v>117</v>
      </c>
      <c r="B50" s="108">
        <v>1.968</v>
      </c>
      <c r="C50" s="55">
        <v>2.587</v>
      </c>
      <c r="D50" s="55">
        <v>3.183</v>
      </c>
      <c r="E50" s="55">
        <v>3.129</v>
      </c>
      <c r="F50" s="55">
        <v>3.211</v>
      </c>
      <c r="G50" s="55">
        <v>2.766</v>
      </c>
      <c r="H50" s="55">
        <v>2.783</v>
      </c>
      <c r="I50" s="55">
        <v>5.262</v>
      </c>
      <c r="J50" s="58">
        <v>5.936</v>
      </c>
    </row>
    <row r="51" spans="1:10" s="16" customFormat="1" ht="12">
      <c r="A51" s="67" t="s">
        <v>118</v>
      </c>
      <c r="B51" s="107">
        <v>530.097</v>
      </c>
      <c r="C51" s="54">
        <v>559.09</v>
      </c>
      <c r="D51" s="54">
        <v>546.783</v>
      </c>
      <c r="E51" s="54">
        <v>592.697</v>
      </c>
      <c r="F51" s="54">
        <v>647.702</v>
      </c>
      <c r="G51" s="54">
        <v>633.888</v>
      </c>
      <c r="H51" s="54">
        <v>682.867</v>
      </c>
      <c r="I51" s="54">
        <v>729.393</v>
      </c>
      <c r="J51" s="57">
        <v>777.947</v>
      </c>
    </row>
    <row r="52" spans="1:10" s="16" customFormat="1" ht="12">
      <c r="A52" s="66" t="s">
        <v>119</v>
      </c>
      <c r="B52" s="108">
        <v>142.072</v>
      </c>
      <c r="C52" s="55">
        <v>147.581</v>
      </c>
      <c r="D52" s="55">
        <v>144.896</v>
      </c>
      <c r="E52" s="55">
        <v>150.241</v>
      </c>
      <c r="F52" s="55">
        <v>139.198</v>
      </c>
      <c r="G52" s="55">
        <v>141.035</v>
      </c>
      <c r="H52" s="55">
        <v>133.695</v>
      </c>
      <c r="I52" s="55">
        <v>143.61</v>
      </c>
      <c r="J52" s="58">
        <v>151.3</v>
      </c>
    </row>
    <row r="53" spans="1:10" s="16" customFormat="1" ht="12">
      <c r="A53" s="67" t="s">
        <v>120</v>
      </c>
      <c r="B53" s="107">
        <v>18.475</v>
      </c>
      <c r="C53" s="54">
        <v>19.442</v>
      </c>
      <c r="D53" s="54">
        <v>20.053</v>
      </c>
      <c r="E53" s="54">
        <v>19.284</v>
      </c>
      <c r="F53" s="54">
        <v>19.472</v>
      </c>
      <c r="G53" s="54">
        <v>17.395</v>
      </c>
      <c r="H53" s="54">
        <v>21.493</v>
      </c>
      <c r="I53" s="54">
        <v>19.842</v>
      </c>
      <c r="J53" s="57">
        <v>24.589</v>
      </c>
    </row>
    <row r="54" spans="1:10" s="16" customFormat="1" ht="12">
      <c r="A54" s="68" t="s">
        <v>121</v>
      </c>
      <c r="B54" s="109">
        <v>1.089</v>
      </c>
      <c r="C54" s="56">
        <v>1.373</v>
      </c>
      <c r="D54" s="56">
        <v>0.43</v>
      </c>
      <c r="E54" s="56">
        <v>0.289</v>
      </c>
      <c r="F54" s="56">
        <v>0.651</v>
      </c>
      <c r="G54" s="56">
        <v>0.81</v>
      </c>
      <c r="H54" s="56">
        <v>0.799</v>
      </c>
      <c r="I54" s="56">
        <v>1.053</v>
      </c>
      <c r="J54" s="59">
        <v>1.385</v>
      </c>
    </row>
    <row r="55" spans="1:7" s="23" customFormat="1" ht="12">
      <c r="A55" s="22"/>
      <c r="B55" s="22"/>
      <c r="C55" s="22"/>
      <c r="D55" s="22"/>
      <c r="E55" s="22"/>
      <c r="F55" s="22"/>
      <c r="G55" s="22"/>
    </row>
    <row r="56" spans="1:7" s="16" customFormat="1" ht="1.5" customHeight="1">
      <c r="A56" s="24"/>
      <c r="B56" s="25"/>
      <c r="C56" s="25"/>
      <c r="D56" s="25"/>
      <c r="E56" s="25"/>
      <c r="F56" s="25"/>
      <c r="G56" s="26"/>
    </row>
    <row r="57" spans="1:7" s="27" customFormat="1" ht="16.5" customHeight="1">
      <c r="A57" s="160" t="s">
        <v>91</v>
      </c>
      <c r="B57" s="161"/>
      <c r="C57" s="161"/>
      <c r="D57" s="161"/>
      <c r="E57" s="161"/>
      <c r="F57" s="161"/>
      <c r="G57" s="162"/>
    </row>
    <row r="58" spans="1:7" s="27" customFormat="1" ht="25.5" customHeight="1">
      <c r="A58" s="170" t="s">
        <v>140</v>
      </c>
      <c r="B58" s="164"/>
      <c r="C58" s="164"/>
      <c r="D58" s="164"/>
      <c r="E58" s="164"/>
      <c r="F58" s="164"/>
      <c r="G58" s="165"/>
    </row>
    <row r="59" spans="1:7" s="27" customFormat="1" ht="12">
      <c r="A59" s="163" t="s">
        <v>92</v>
      </c>
      <c r="B59" s="164"/>
      <c r="C59" s="164"/>
      <c r="D59" s="164"/>
      <c r="E59" s="164"/>
      <c r="F59" s="164"/>
      <c r="G59" s="165"/>
    </row>
    <row r="60" spans="1:7" s="27" customFormat="1" ht="22.5" customHeight="1">
      <c r="A60" s="153" t="s">
        <v>93</v>
      </c>
      <c r="B60" s="154"/>
      <c r="C60" s="154"/>
      <c r="D60" s="154"/>
      <c r="E60" s="154"/>
      <c r="F60" s="154"/>
      <c r="G60" s="155"/>
    </row>
    <row r="61" spans="1:7" s="27" customFormat="1" ht="22.5" customHeight="1">
      <c r="A61" s="153" t="s">
        <v>94</v>
      </c>
      <c r="B61" s="154"/>
      <c r="C61" s="154"/>
      <c r="D61" s="154"/>
      <c r="E61" s="154"/>
      <c r="F61" s="154"/>
      <c r="G61" s="155"/>
    </row>
    <row r="62" spans="1:7" s="27" customFormat="1" ht="16.5" customHeight="1">
      <c r="A62" s="166" t="str">
        <f>+'Ind Asistencia'!A58:G58</f>
        <v>Actualizado a: 27 de diciembre de 2019</v>
      </c>
      <c r="B62" s="167"/>
      <c r="C62" s="167"/>
      <c r="D62" s="167"/>
      <c r="E62" s="167"/>
      <c r="F62" s="167"/>
      <c r="G62" s="168"/>
    </row>
    <row r="63" spans="1:7" s="16" customFormat="1" ht="3" customHeight="1">
      <c r="A63" s="28"/>
      <c r="B63" s="29"/>
      <c r="C63" s="29"/>
      <c r="D63" s="29"/>
      <c r="E63" s="29"/>
      <c r="F63" s="29"/>
      <c r="G63" s="30"/>
    </row>
    <row r="65" spans="1:7" ht="81" customHeight="1">
      <c r="A65" s="156"/>
      <c r="B65" s="156"/>
      <c r="C65" s="156"/>
      <c r="D65" s="156"/>
      <c r="E65" s="156"/>
      <c r="F65" s="156"/>
      <c r="G65" s="156"/>
    </row>
  </sheetData>
  <sheetProtection/>
  <mergeCells count="10">
    <mergeCell ref="A61:G61"/>
    <mergeCell ref="A62:G62"/>
    <mergeCell ref="A65:G65"/>
    <mergeCell ref="A1:G1"/>
    <mergeCell ref="A3:G4"/>
    <mergeCell ref="A5:G5"/>
    <mergeCell ref="A57:G57"/>
    <mergeCell ref="A59:G59"/>
    <mergeCell ref="A60:G60"/>
    <mergeCell ref="A58:G58"/>
  </mergeCells>
  <printOptions horizontalCentered="1" verticalCentered="1"/>
  <pageMargins left="0.7500000000000001" right="0.7500000000000001" top="1" bottom="1" header="0.5" footer="0.5"/>
  <pageSetup fitToHeight="1" fitToWidth="1" orientation="portrait" scale="8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showGridLines="0" zoomScale="115" zoomScaleNormal="115" zoomScalePageLayoutView="0" workbookViewId="0" topLeftCell="A40">
      <selection activeCell="A48" sqref="A48"/>
    </sheetView>
  </sheetViews>
  <sheetFormatPr defaultColWidth="11.421875" defaultRowHeight="12.75"/>
  <cols>
    <col min="1" max="1" width="33.28125" style="31" customWidth="1"/>
    <col min="2" max="7" width="12.00390625" style="31" customWidth="1"/>
    <col min="8" max="16384" width="11.421875" style="31" customWidth="1"/>
  </cols>
  <sheetData>
    <row r="1" spans="1:7" s="16" customFormat="1" ht="60" customHeight="1">
      <c r="A1" s="156"/>
      <c r="B1" s="156"/>
      <c r="C1" s="156"/>
      <c r="D1" s="156"/>
      <c r="E1" s="156"/>
      <c r="F1" s="156"/>
      <c r="G1" s="156"/>
    </row>
    <row r="2" spans="1:7" s="16" customFormat="1" ht="8.25" customHeight="1">
      <c r="A2" s="15"/>
      <c r="B2" s="15"/>
      <c r="C2" s="15"/>
      <c r="D2" s="15"/>
      <c r="E2" s="15"/>
      <c r="F2" s="15"/>
      <c r="G2" s="15"/>
    </row>
    <row r="3" spans="1:7" s="16" customFormat="1" ht="13.5" customHeight="1">
      <c r="A3" s="152" t="s">
        <v>76</v>
      </c>
      <c r="B3" s="152"/>
      <c r="C3" s="152"/>
      <c r="D3" s="152"/>
      <c r="E3" s="152"/>
      <c r="F3" s="152"/>
      <c r="G3" s="152"/>
    </row>
    <row r="4" spans="1:7" s="16" customFormat="1" ht="16.5" customHeight="1">
      <c r="A4" s="152"/>
      <c r="B4" s="152"/>
      <c r="C4" s="152"/>
      <c r="D4" s="152"/>
      <c r="E4" s="152"/>
      <c r="F4" s="152"/>
      <c r="G4" s="152"/>
    </row>
    <row r="5" spans="1:7" s="16" customFormat="1" ht="36" customHeight="1">
      <c r="A5" s="157" t="s">
        <v>165</v>
      </c>
      <c r="B5" s="158"/>
      <c r="C5" s="158"/>
      <c r="D5" s="158"/>
      <c r="E5" s="158"/>
      <c r="F5" s="158"/>
      <c r="G5" s="159"/>
    </row>
    <row r="6" spans="1:7" s="16" customFormat="1" ht="12">
      <c r="A6" s="17"/>
      <c r="B6" s="17"/>
      <c r="C6" s="17"/>
      <c r="D6" s="17"/>
      <c r="E6" s="17"/>
      <c r="F6" s="17"/>
      <c r="G6" s="17"/>
    </row>
    <row r="7" spans="1:10" s="16" customFormat="1" ht="12.75" customHeight="1">
      <c r="A7" s="118" t="s">
        <v>77</v>
      </c>
      <c r="B7" s="117"/>
      <c r="C7" s="117"/>
      <c r="D7" s="117"/>
      <c r="E7" s="117"/>
      <c r="F7" s="117"/>
      <c r="G7" s="117"/>
      <c r="H7" s="117"/>
      <c r="I7" s="117"/>
      <c r="J7" s="117"/>
    </row>
    <row r="8" spans="1:10" s="16" customFormat="1" ht="12.75" customHeight="1">
      <c r="A8" s="60" t="s">
        <v>0</v>
      </c>
      <c r="B8" s="41" t="s">
        <v>78</v>
      </c>
      <c r="C8" s="42"/>
      <c r="D8" s="42"/>
      <c r="E8" s="42"/>
      <c r="F8" s="42"/>
      <c r="G8" s="42"/>
      <c r="H8" s="42"/>
      <c r="I8" s="42"/>
      <c r="J8" s="43"/>
    </row>
    <row r="9" spans="1:10" s="16" customFormat="1" ht="12">
      <c r="A9" s="19"/>
      <c r="B9" s="20">
        <v>2010</v>
      </c>
      <c r="C9" s="20">
        <v>2011</v>
      </c>
      <c r="D9" s="20">
        <v>2012</v>
      </c>
      <c r="E9" s="20">
        <v>2013</v>
      </c>
      <c r="F9" s="20">
        <v>2014</v>
      </c>
      <c r="G9" s="20">
        <v>2015</v>
      </c>
      <c r="H9" s="20">
        <v>2016</v>
      </c>
      <c r="I9" s="20">
        <v>2017</v>
      </c>
      <c r="J9" s="21">
        <v>2018</v>
      </c>
    </row>
    <row r="10" spans="1:10" s="16" customFormat="1" ht="12">
      <c r="A10" s="61" t="s">
        <v>106</v>
      </c>
      <c r="B10" s="106">
        <v>19213.322</v>
      </c>
      <c r="C10" s="64">
        <v>20019.511</v>
      </c>
      <c r="D10" s="64">
        <v>20696.418</v>
      </c>
      <c r="E10" s="64">
        <v>21048.193</v>
      </c>
      <c r="F10" s="64">
        <v>21503.323</v>
      </c>
      <c r="G10" s="64">
        <v>22017.192</v>
      </c>
      <c r="H10" s="64">
        <v>22156.141</v>
      </c>
      <c r="I10" s="64">
        <v>22382.58</v>
      </c>
      <c r="J10" s="65">
        <v>22457.154</v>
      </c>
    </row>
    <row r="11" spans="1:10" s="16" customFormat="1" ht="12">
      <c r="A11" s="67" t="s">
        <v>122</v>
      </c>
      <c r="B11" s="107">
        <v>1013.864</v>
      </c>
      <c r="C11" s="54">
        <v>1091.483</v>
      </c>
      <c r="D11" s="54">
        <v>1137.848</v>
      </c>
      <c r="E11" s="54">
        <v>1084.336</v>
      </c>
      <c r="F11" s="54">
        <v>1045.48</v>
      </c>
      <c r="G11" s="54">
        <v>1021.202</v>
      </c>
      <c r="H11" s="54">
        <v>945.864</v>
      </c>
      <c r="I11" s="54">
        <v>964.847</v>
      </c>
      <c r="J11" s="57">
        <v>895.649</v>
      </c>
    </row>
    <row r="12" spans="1:10" s="16" customFormat="1" ht="12">
      <c r="A12" s="66" t="s">
        <v>123</v>
      </c>
      <c r="B12" s="108">
        <v>4808.121</v>
      </c>
      <c r="C12" s="55">
        <v>4714.532</v>
      </c>
      <c r="D12" s="55">
        <v>4901.554</v>
      </c>
      <c r="E12" s="55">
        <v>4773.616</v>
      </c>
      <c r="F12" s="55">
        <v>5188.273</v>
      </c>
      <c r="G12" s="55">
        <v>5172.652</v>
      </c>
      <c r="H12" s="55">
        <v>4977.263</v>
      </c>
      <c r="I12" s="55">
        <v>4815.696</v>
      </c>
      <c r="J12" s="58">
        <v>4725.744</v>
      </c>
    </row>
    <row r="13" spans="1:10" s="16" customFormat="1" ht="12">
      <c r="A13" s="67" t="s">
        <v>124</v>
      </c>
      <c r="B13" s="107">
        <v>4383.43</v>
      </c>
      <c r="C13" s="54">
        <v>4361.038</v>
      </c>
      <c r="D13" s="54">
        <v>4303.632</v>
      </c>
      <c r="E13" s="54">
        <v>4227.417</v>
      </c>
      <c r="F13" s="54">
        <v>4396.751</v>
      </c>
      <c r="G13" s="54">
        <v>4360.985</v>
      </c>
      <c r="H13" s="54">
        <v>4349.979</v>
      </c>
      <c r="I13" s="54">
        <v>4755.909</v>
      </c>
      <c r="J13" s="57">
        <v>4881.707</v>
      </c>
    </row>
    <row r="14" spans="1:10" s="16" customFormat="1" ht="12">
      <c r="A14" s="66" t="s">
        <v>125</v>
      </c>
      <c r="B14" s="108">
        <v>3884.084</v>
      </c>
      <c r="C14" s="55">
        <v>4674.619</v>
      </c>
      <c r="D14" s="55">
        <v>4890.351</v>
      </c>
      <c r="E14" s="55">
        <v>5119.215</v>
      </c>
      <c r="F14" s="55">
        <v>4862.698</v>
      </c>
      <c r="G14" s="55">
        <v>5289.783</v>
      </c>
      <c r="H14" s="55">
        <v>6180.638</v>
      </c>
      <c r="I14" s="55">
        <v>6159.787</v>
      </c>
      <c r="J14" s="58">
        <v>6270.2</v>
      </c>
    </row>
    <row r="15" spans="1:10" s="16" customFormat="1" ht="12">
      <c r="A15" s="67" t="s">
        <v>126</v>
      </c>
      <c r="B15" s="107">
        <v>5123.823</v>
      </c>
      <c r="C15" s="54">
        <v>5177.839</v>
      </c>
      <c r="D15" s="54">
        <v>5463.032</v>
      </c>
      <c r="E15" s="54">
        <v>5843.609</v>
      </c>
      <c r="F15" s="54">
        <v>6010.121</v>
      </c>
      <c r="G15" s="54">
        <v>6172.57</v>
      </c>
      <c r="H15" s="54">
        <v>5702.397</v>
      </c>
      <c r="I15" s="54">
        <v>5686.341</v>
      </c>
      <c r="J15" s="57">
        <v>5683.854</v>
      </c>
    </row>
    <row r="16" spans="1:10" s="16" customFormat="1" ht="12">
      <c r="A16" s="66"/>
      <c r="B16" s="108"/>
      <c r="C16" s="55"/>
      <c r="D16" s="55"/>
      <c r="E16" s="55"/>
      <c r="F16" s="55"/>
      <c r="G16" s="55"/>
      <c r="H16" s="55"/>
      <c r="I16" s="55"/>
      <c r="J16" s="58"/>
    </row>
    <row r="17" spans="1:10" s="16" customFormat="1" ht="12">
      <c r="A17" s="67"/>
      <c r="B17" s="107"/>
      <c r="C17" s="54"/>
      <c r="D17" s="54"/>
      <c r="E17" s="54"/>
      <c r="F17" s="54"/>
      <c r="G17" s="54"/>
      <c r="H17" s="54"/>
      <c r="I17" s="54"/>
      <c r="J17" s="57"/>
    </row>
    <row r="18" spans="1:10" s="16" customFormat="1" ht="12">
      <c r="A18" s="63" t="s">
        <v>96</v>
      </c>
      <c r="B18" s="108">
        <v>10527.328</v>
      </c>
      <c r="C18" s="55">
        <v>10743.899</v>
      </c>
      <c r="D18" s="55">
        <v>10889.849</v>
      </c>
      <c r="E18" s="55">
        <v>10589.876</v>
      </c>
      <c r="F18" s="55">
        <v>10531.802</v>
      </c>
      <c r="G18" s="55">
        <v>10580.536</v>
      </c>
      <c r="H18" s="55">
        <v>10273.164</v>
      </c>
      <c r="I18" s="55">
        <v>10157.447</v>
      </c>
      <c r="J18" s="58">
        <v>9871.918</v>
      </c>
    </row>
    <row r="19" spans="1:10" s="16" customFormat="1" ht="12">
      <c r="A19" s="67" t="s">
        <v>122</v>
      </c>
      <c r="B19" s="107">
        <v>731.466</v>
      </c>
      <c r="C19" s="54">
        <v>809.028</v>
      </c>
      <c r="D19" s="54">
        <v>825.362</v>
      </c>
      <c r="E19" s="54">
        <v>770.563</v>
      </c>
      <c r="F19" s="54">
        <v>731.002</v>
      </c>
      <c r="G19" s="54">
        <v>704.72</v>
      </c>
      <c r="H19" s="54">
        <v>630.663</v>
      </c>
      <c r="I19" s="54">
        <v>663.368</v>
      </c>
      <c r="J19" s="57">
        <v>584.233</v>
      </c>
    </row>
    <row r="20" spans="1:10" s="16" customFormat="1" ht="12">
      <c r="A20" s="66" t="s">
        <v>123</v>
      </c>
      <c r="B20" s="108">
        <v>3638.105</v>
      </c>
      <c r="C20" s="55">
        <v>3487.956</v>
      </c>
      <c r="D20" s="55">
        <v>3601.65</v>
      </c>
      <c r="E20" s="55">
        <v>3402.207</v>
      </c>
      <c r="F20" s="55">
        <v>3663.177</v>
      </c>
      <c r="G20" s="55">
        <v>3611.968</v>
      </c>
      <c r="H20" s="55">
        <v>3429.097</v>
      </c>
      <c r="I20" s="55">
        <v>3236.781</v>
      </c>
      <c r="J20" s="58">
        <v>3119.029</v>
      </c>
    </row>
    <row r="21" spans="1:10" s="16" customFormat="1" ht="12">
      <c r="A21" s="67" t="s">
        <v>124</v>
      </c>
      <c r="B21" s="107">
        <v>3003.337</v>
      </c>
      <c r="C21" s="54">
        <v>2961.925</v>
      </c>
      <c r="D21" s="54">
        <v>2860.838</v>
      </c>
      <c r="E21" s="54">
        <v>2758.394</v>
      </c>
      <c r="F21" s="54">
        <v>2793.744</v>
      </c>
      <c r="G21" s="54">
        <v>2734.224</v>
      </c>
      <c r="H21" s="54">
        <v>2680.947</v>
      </c>
      <c r="I21" s="54">
        <v>2868.84</v>
      </c>
      <c r="J21" s="57">
        <v>2882.122</v>
      </c>
    </row>
    <row r="22" spans="1:10" s="16" customFormat="1" ht="12">
      <c r="A22" s="66" t="s">
        <v>125</v>
      </c>
      <c r="B22" s="108">
        <v>1942.323</v>
      </c>
      <c r="C22" s="55">
        <v>2322.747</v>
      </c>
      <c r="D22" s="55">
        <v>2368.228</v>
      </c>
      <c r="E22" s="55">
        <v>2381.889</v>
      </c>
      <c r="F22" s="55">
        <v>2097.246</v>
      </c>
      <c r="G22" s="55">
        <v>2247.245</v>
      </c>
      <c r="H22" s="55">
        <v>2495.193</v>
      </c>
      <c r="I22" s="55">
        <v>2381.16</v>
      </c>
      <c r="J22" s="58">
        <v>2332.558</v>
      </c>
    </row>
    <row r="23" spans="1:10" s="16" customFormat="1" ht="12">
      <c r="A23" s="67" t="s">
        <v>126</v>
      </c>
      <c r="B23" s="107">
        <v>1212.097</v>
      </c>
      <c r="C23" s="54">
        <v>1162.242</v>
      </c>
      <c r="D23" s="54">
        <v>1233.771</v>
      </c>
      <c r="E23" s="54">
        <v>1276.824</v>
      </c>
      <c r="F23" s="54">
        <v>1246.634</v>
      </c>
      <c r="G23" s="54">
        <v>1282.379</v>
      </c>
      <c r="H23" s="54">
        <v>1037.264</v>
      </c>
      <c r="I23" s="54">
        <v>1007.297</v>
      </c>
      <c r="J23" s="57">
        <v>953.976</v>
      </c>
    </row>
    <row r="24" spans="1:10" s="16" customFormat="1" ht="12">
      <c r="A24" s="66"/>
      <c r="B24" s="108"/>
      <c r="C24" s="55"/>
      <c r="D24" s="55"/>
      <c r="E24" s="55"/>
      <c r="F24" s="55"/>
      <c r="G24" s="55"/>
      <c r="H24" s="55"/>
      <c r="I24" s="55"/>
      <c r="J24" s="58"/>
    </row>
    <row r="25" spans="1:10" s="16" customFormat="1" ht="12">
      <c r="A25" s="62" t="s">
        <v>97</v>
      </c>
      <c r="B25" s="107">
        <v>5380.703</v>
      </c>
      <c r="C25" s="54">
        <v>5701.575</v>
      </c>
      <c r="D25" s="54">
        <v>5938.05</v>
      </c>
      <c r="E25" s="54">
        <v>6129.783</v>
      </c>
      <c r="F25" s="54">
        <v>6294.884</v>
      </c>
      <c r="G25" s="54">
        <v>6721.044</v>
      </c>
      <c r="H25" s="54">
        <v>7090.649</v>
      </c>
      <c r="I25" s="54">
        <v>7256.304</v>
      </c>
      <c r="J25" s="57">
        <v>7424.041</v>
      </c>
    </row>
    <row r="26" spans="1:10" s="16" customFormat="1" ht="12">
      <c r="A26" s="66" t="s">
        <v>122</v>
      </c>
      <c r="B26" s="108">
        <v>238.651</v>
      </c>
      <c r="C26" s="55">
        <v>235.016</v>
      </c>
      <c r="D26" s="55">
        <v>253.381</v>
      </c>
      <c r="E26" s="55">
        <v>251.436</v>
      </c>
      <c r="F26" s="55">
        <v>248.962</v>
      </c>
      <c r="G26" s="55">
        <v>254.299</v>
      </c>
      <c r="H26" s="55">
        <v>250.949</v>
      </c>
      <c r="I26" s="55">
        <v>238.979</v>
      </c>
      <c r="J26" s="58">
        <v>246.84</v>
      </c>
    </row>
    <row r="27" spans="1:10" s="16" customFormat="1" ht="12">
      <c r="A27" s="67" t="s">
        <v>123</v>
      </c>
      <c r="B27" s="107">
        <v>986.441</v>
      </c>
      <c r="C27" s="54">
        <v>1006.607</v>
      </c>
      <c r="D27" s="54">
        <v>1062.954</v>
      </c>
      <c r="E27" s="54">
        <v>1084.36</v>
      </c>
      <c r="F27" s="54">
        <v>1193.644</v>
      </c>
      <c r="G27" s="54">
        <v>1233.412</v>
      </c>
      <c r="H27" s="54">
        <v>1221.54</v>
      </c>
      <c r="I27" s="54">
        <v>1233.642</v>
      </c>
      <c r="J27" s="57">
        <v>1260.706</v>
      </c>
    </row>
    <row r="28" spans="1:10" s="16" customFormat="1" ht="12">
      <c r="A28" s="66" t="s">
        <v>124</v>
      </c>
      <c r="B28" s="108">
        <v>1112.546</v>
      </c>
      <c r="C28" s="55">
        <v>1131.124</v>
      </c>
      <c r="D28" s="55">
        <v>1139.687</v>
      </c>
      <c r="E28" s="55">
        <v>1148.305</v>
      </c>
      <c r="F28" s="55">
        <v>1232.96</v>
      </c>
      <c r="G28" s="55">
        <v>1250.528</v>
      </c>
      <c r="H28" s="55">
        <v>1311.396</v>
      </c>
      <c r="I28" s="55">
        <v>1468.315</v>
      </c>
      <c r="J28" s="58">
        <v>1569.312</v>
      </c>
    </row>
    <row r="29" spans="1:10" s="16" customFormat="1" ht="12">
      <c r="A29" s="66" t="s">
        <v>125</v>
      </c>
      <c r="B29" s="107">
        <v>1481.95</v>
      </c>
      <c r="C29" s="54">
        <v>1768.594</v>
      </c>
      <c r="D29" s="54">
        <v>1834.541</v>
      </c>
      <c r="E29" s="54">
        <v>1947.269</v>
      </c>
      <c r="F29" s="54">
        <v>1914.804</v>
      </c>
      <c r="G29" s="54">
        <v>2151.642</v>
      </c>
      <c r="H29" s="54">
        <v>2610.704</v>
      </c>
      <c r="I29" s="54">
        <v>2641.21</v>
      </c>
      <c r="J29" s="57">
        <v>2722.245</v>
      </c>
    </row>
    <row r="30" spans="1:10" s="16" customFormat="1" ht="12">
      <c r="A30" s="66" t="s">
        <v>126</v>
      </c>
      <c r="B30" s="108">
        <v>1561.116</v>
      </c>
      <c r="C30" s="55">
        <v>1560.235</v>
      </c>
      <c r="D30" s="55">
        <v>1647.488</v>
      </c>
      <c r="E30" s="55">
        <v>1698.413</v>
      </c>
      <c r="F30" s="55">
        <v>1704.514</v>
      </c>
      <c r="G30" s="55">
        <v>1831.163</v>
      </c>
      <c r="H30" s="55">
        <v>1696.061</v>
      </c>
      <c r="I30" s="55">
        <v>1674.159</v>
      </c>
      <c r="J30" s="58">
        <v>1624.937</v>
      </c>
    </row>
    <row r="31" spans="1:10" s="16" customFormat="1" ht="12">
      <c r="A31" s="67"/>
      <c r="B31" s="107"/>
      <c r="C31" s="54"/>
      <c r="D31" s="54"/>
      <c r="E31" s="54"/>
      <c r="F31" s="54"/>
      <c r="G31" s="54"/>
      <c r="H31" s="54"/>
      <c r="I31" s="54"/>
      <c r="J31" s="57"/>
    </row>
    <row r="32" spans="1:10" s="16" customFormat="1" ht="12">
      <c r="A32" s="63" t="s">
        <v>98</v>
      </c>
      <c r="B32" s="108">
        <v>1379.885</v>
      </c>
      <c r="C32" s="55">
        <v>1582.205</v>
      </c>
      <c r="D32" s="55">
        <v>1865.413</v>
      </c>
      <c r="E32" s="55">
        <v>2133.579</v>
      </c>
      <c r="F32" s="55">
        <v>2322.904</v>
      </c>
      <c r="G32" s="55">
        <v>2386.506</v>
      </c>
      <c r="H32" s="55">
        <v>2339.797</v>
      </c>
      <c r="I32" s="55">
        <v>2385.02</v>
      </c>
      <c r="J32" s="58">
        <v>2438.8</v>
      </c>
    </row>
    <row r="33" spans="1:10" s="16" customFormat="1" ht="12">
      <c r="A33" s="67" t="s">
        <v>122</v>
      </c>
      <c r="B33" s="107">
        <v>25.272</v>
      </c>
      <c r="C33" s="54">
        <v>27.997</v>
      </c>
      <c r="D33" s="54">
        <v>39.052</v>
      </c>
      <c r="E33" s="54">
        <v>43.053</v>
      </c>
      <c r="F33" s="54">
        <v>46.044</v>
      </c>
      <c r="G33" s="54">
        <v>44.787</v>
      </c>
      <c r="H33" s="54">
        <v>42.76</v>
      </c>
      <c r="I33" s="54">
        <v>42.657</v>
      </c>
      <c r="J33" s="57">
        <v>39.987</v>
      </c>
    </row>
    <row r="34" spans="1:10" s="16" customFormat="1" ht="12">
      <c r="A34" s="66" t="s">
        <v>123</v>
      </c>
      <c r="B34" s="108">
        <v>118.458</v>
      </c>
      <c r="C34" s="55">
        <v>145.539</v>
      </c>
      <c r="D34" s="55">
        <v>171.96</v>
      </c>
      <c r="E34" s="55">
        <v>211.219</v>
      </c>
      <c r="F34" s="55">
        <v>237.184</v>
      </c>
      <c r="G34" s="55">
        <v>235.276</v>
      </c>
      <c r="H34" s="55">
        <v>232.69</v>
      </c>
      <c r="I34" s="55">
        <v>235.315</v>
      </c>
      <c r="J34" s="58">
        <v>240.698</v>
      </c>
    </row>
    <row r="35" spans="1:10" s="16" customFormat="1" ht="12">
      <c r="A35" s="67" t="s">
        <v>124</v>
      </c>
      <c r="B35" s="107">
        <v>170.146</v>
      </c>
      <c r="C35" s="54">
        <v>183.553</v>
      </c>
      <c r="D35" s="54">
        <v>213.718</v>
      </c>
      <c r="E35" s="54">
        <v>234.295</v>
      </c>
      <c r="F35" s="54">
        <v>269.053</v>
      </c>
      <c r="G35" s="54">
        <v>277.101</v>
      </c>
      <c r="H35" s="54">
        <v>256.317</v>
      </c>
      <c r="I35" s="54">
        <v>288.942</v>
      </c>
      <c r="J35" s="57">
        <v>284.888</v>
      </c>
    </row>
    <row r="36" spans="1:10" s="16" customFormat="1" ht="12">
      <c r="A36" s="66" t="s">
        <v>125</v>
      </c>
      <c r="B36" s="108">
        <v>339.158</v>
      </c>
      <c r="C36" s="55">
        <v>424.425</v>
      </c>
      <c r="D36" s="55">
        <v>527.751</v>
      </c>
      <c r="E36" s="55">
        <v>613.55</v>
      </c>
      <c r="F36" s="55">
        <v>664.069</v>
      </c>
      <c r="G36" s="55">
        <v>698.694</v>
      </c>
      <c r="H36" s="55">
        <v>797.537</v>
      </c>
      <c r="I36" s="55">
        <v>825.717</v>
      </c>
      <c r="J36" s="58">
        <v>877.784</v>
      </c>
    </row>
    <row r="37" spans="1:10" s="16" customFormat="1" ht="12">
      <c r="A37" s="67" t="s">
        <v>126</v>
      </c>
      <c r="B37" s="107">
        <v>726.851</v>
      </c>
      <c r="C37" s="54">
        <v>800.691</v>
      </c>
      <c r="D37" s="54">
        <v>912.931</v>
      </c>
      <c r="E37" s="54">
        <v>1031.461</v>
      </c>
      <c r="F37" s="54">
        <v>1106.554</v>
      </c>
      <c r="G37" s="54">
        <v>1130.648</v>
      </c>
      <c r="H37" s="54">
        <v>1010.494</v>
      </c>
      <c r="I37" s="54">
        <v>992.389</v>
      </c>
      <c r="J37" s="57">
        <v>995.443</v>
      </c>
    </row>
    <row r="38" spans="1:10" s="16" customFormat="1" ht="12">
      <c r="A38" s="66"/>
      <c r="B38" s="108"/>
      <c r="C38" s="55"/>
      <c r="D38" s="55"/>
      <c r="E38" s="55"/>
      <c r="F38" s="55"/>
      <c r="G38" s="55"/>
      <c r="H38" s="55"/>
      <c r="I38" s="55"/>
      <c r="J38" s="58"/>
    </row>
    <row r="39" spans="1:10" s="16" customFormat="1" ht="12">
      <c r="A39" s="62" t="s">
        <v>114</v>
      </c>
      <c r="B39" s="107">
        <v>1925.406</v>
      </c>
      <c r="C39" s="54">
        <v>1991.832</v>
      </c>
      <c r="D39" s="54">
        <v>2003.105</v>
      </c>
      <c r="E39" s="54">
        <v>2194.955</v>
      </c>
      <c r="F39" s="54">
        <v>2353.732</v>
      </c>
      <c r="G39" s="54">
        <v>2329.105</v>
      </c>
      <c r="H39" s="54">
        <v>2452.531</v>
      </c>
      <c r="I39" s="54">
        <v>2583.81</v>
      </c>
      <c r="J39" s="57">
        <v>2722.396</v>
      </c>
    </row>
    <row r="40" spans="1:10" s="16" customFormat="1" ht="12">
      <c r="A40" s="66" t="s">
        <v>122</v>
      </c>
      <c r="B40" s="108">
        <v>18.475</v>
      </c>
      <c r="C40" s="55">
        <v>19.442</v>
      </c>
      <c r="D40" s="55">
        <v>20.053</v>
      </c>
      <c r="E40" s="55">
        <v>19.284</v>
      </c>
      <c r="F40" s="55">
        <v>19.472</v>
      </c>
      <c r="G40" s="55">
        <v>17.395</v>
      </c>
      <c r="H40" s="55">
        <v>21.493</v>
      </c>
      <c r="I40" s="55">
        <v>19.842</v>
      </c>
      <c r="J40" s="58">
        <v>24.589</v>
      </c>
    </row>
    <row r="41" spans="1:10" s="16" customFormat="1" ht="12">
      <c r="A41" s="67" t="s">
        <v>123</v>
      </c>
      <c r="B41" s="107">
        <v>65.116</v>
      </c>
      <c r="C41" s="54">
        <v>74.43</v>
      </c>
      <c r="D41" s="54">
        <v>64.99</v>
      </c>
      <c r="E41" s="54">
        <v>75.829</v>
      </c>
      <c r="F41" s="54">
        <v>94.269</v>
      </c>
      <c r="G41" s="54">
        <v>91.995</v>
      </c>
      <c r="H41" s="54">
        <v>93.936</v>
      </c>
      <c r="I41" s="54">
        <v>109.959</v>
      </c>
      <c r="J41" s="57">
        <v>105.311</v>
      </c>
    </row>
    <row r="42" spans="1:10" s="16" customFormat="1" ht="12">
      <c r="A42" s="66" t="s">
        <v>124</v>
      </c>
      <c r="B42" s="108">
        <v>97.403</v>
      </c>
      <c r="C42" s="55">
        <v>84.436</v>
      </c>
      <c r="D42" s="55">
        <v>89.389</v>
      </c>
      <c r="E42" s="55">
        <v>86.423</v>
      </c>
      <c r="F42" s="55">
        <v>100.994</v>
      </c>
      <c r="G42" s="55">
        <v>99.133</v>
      </c>
      <c r="H42" s="55">
        <v>101.319</v>
      </c>
      <c r="I42" s="55">
        <v>129.812</v>
      </c>
      <c r="J42" s="58">
        <v>145.385</v>
      </c>
    </row>
    <row r="43" spans="1:10" s="16" customFormat="1" ht="12">
      <c r="A43" s="67" t="s">
        <v>125</v>
      </c>
      <c r="B43" s="107">
        <v>120.653</v>
      </c>
      <c r="C43" s="54">
        <v>158.852</v>
      </c>
      <c r="D43" s="54">
        <v>159.832</v>
      </c>
      <c r="E43" s="54">
        <v>176.507</v>
      </c>
      <c r="F43" s="54">
        <v>186.578</v>
      </c>
      <c r="G43" s="54">
        <v>192.201</v>
      </c>
      <c r="H43" s="54">
        <v>277.204</v>
      </c>
      <c r="I43" s="54">
        <v>311.7</v>
      </c>
      <c r="J43" s="57">
        <v>337.613</v>
      </c>
    </row>
    <row r="44" spans="1:10" s="16" customFormat="1" ht="12">
      <c r="A44" s="68" t="s">
        <v>126</v>
      </c>
      <c r="B44" s="109">
        <v>1623.76</v>
      </c>
      <c r="C44" s="56">
        <v>1654.673</v>
      </c>
      <c r="D44" s="56">
        <v>1668.841</v>
      </c>
      <c r="E44" s="56">
        <v>1836.911</v>
      </c>
      <c r="F44" s="56">
        <v>1952.42</v>
      </c>
      <c r="G44" s="56">
        <v>1928.38</v>
      </c>
      <c r="H44" s="56">
        <v>1958.578</v>
      </c>
      <c r="I44" s="56">
        <v>2012.496</v>
      </c>
      <c r="J44" s="59">
        <v>2109.498</v>
      </c>
    </row>
    <row r="45" spans="1:7" s="23" customFormat="1" ht="12">
      <c r="A45" s="22"/>
      <c r="B45" s="22"/>
      <c r="C45" s="22"/>
      <c r="D45" s="22"/>
      <c r="E45" s="22"/>
      <c r="F45" s="22"/>
      <c r="G45" s="22"/>
    </row>
    <row r="46" spans="1:7" s="16" customFormat="1" ht="1.5" customHeight="1">
      <c r="A46" s="24"/>
      <c r="B46" s="25"/>
      <c r="C46" s="25"/>
      <c r="D46" s="25"/>
      <c r="E46" s="25"/>
      <c r="F46" s="25"/>
      <c r="G46" s="26"/>
    </row>
    <row r="47" spans="1:7" s="27" customFormat="1" ht="16.5" customHeight="1">
      <c r="A47" s="160" t="s">
        <v>91</v>
      </c>
      <c r="B47" s="161"/>
      <c r="C47" s="161"/>
      <c r="D47" s="161"/>
      <c r="E47" s="161"/>
      <c r="F47" s="161"/>
      <c r="G47" s="162"/>
    </row>
    <row r="48" spans="1:7" s="27" customFormat="1" ht="16.5" customHeight="1">
      <c r="A48" s="69" t="s">
        <v>181</v>
      </c>
      <c r="B48" s="70"/>
      <c r="C48" s="70"/>
      <c r="D48" s="70"/>
      <c r="E48" s="70"/>
      <c r="F48" s="70"/>
      <c r="G48" s="71"/>
    </row>
    <row r="49" spans="1:7" s="27" customFormat="1" ht="26.25" customHeight="1">
      <c r="A49" s="153" t="s">
        <v>167</v>
      </c>
      <c r="B49" s="164"/>
      <c r="C49" s="164"/>
      <c r="D49" s="164"/>
      <c r="E49" s="164"/>
      <c r="F49" s="164"/>
      <c r="G49" s="165"/>
    </row>
    <row r="50" spans="1:7" s="27" customFormat="1" ht="22.5" customHeight="1">
      <c r="A50" s="163" t="s">
        <v>92</v>
      </c>
      <c r="B50" s="164"/>
      <c r="C50" s="164"/>
      <c r="D50" s="164"/>
      <c r="E50" s="164"/>
      <c r="F50" s="164"/>
      <c r="G50" s="165"/>
    </row>
    <row r="51" spans="1:7" s="27" customFormat="1" ht="22.5" customHeight="1">
      <c r="A51" s="153" t="s">
        <v>93</v>
      </c>
      <c r="B51" s="154"/>
      <c r="C51" s="154"/>
      <c r="D51" s="154"/>
      <c r="E51" s="154"/>
      <c r="F51" s="154"/>
      <c r="G51" s="155"/>
    </row>
    <row r="52" spans="1:7" s="27" customFormat="1" ht="22.5" customHeight="1">
      <c r="A52" s="153" t="s">
        <v>94</v>
      </c>
      <c r="B52" s="154"/>
      <c r="C52" s="154"/>
      <c r="D52" s="154"/>
      <c r="E52" s="154"/>
      <c r="F52" s="154"/>
      <c r="G52" s="155"/>
    </row>
    <row r="53" spans="1:7" s="27" customFormat="1" ht="16.5" customHeight="1">
      <c r="A53" s="166" t="str">
        <f>+'Ind Asistencia'!A58:G58</f>
        <v>Actualizado a: 27 de diciembre de 2019</v>
      </c>
      <c r="B53" s="167"/>
      <c r="C53" s="167"/>
      <c r="D53" s="167"/>
      <c r="E53" s="167"/>
      <c r="F53" s="167"/>
      <c r="G53" s="168"/>
    </row>
    <row r="54" spans="1:7" s="16" customFormat="1" ht="3" customHeight="1">
      <c r="A54" s="28"/>
      <c r="B54" s="29"/>
      <c r="C54" s="29"/>
      <c r="D54" s="29"/>
      <c r="E54" s="29"/>
      <c r="F54" s="29"/>
      <c r="G54" s="30"/>
    </row>
    <row r="56" spans="1:7" ht="81" customHeight="1">
      <c r="A56" s="156"/>
      <c r="B56" s="156"/>
      <c r="C56" s="156"/>
      <c r="D56" s="156"/>
      <c r="E56" s="156"/>
      <c r="F56" s="156"/>
      <c r="G56" s="156"/>
    </row>
  </sheetData>
  <sheetProtection/>
  <mergeCells count="10">
    <mergeCell ref="A52:G52"/>
    <mergeCell ref="A53:G53"/>
    <mergeCell ref="A56:G56"/>
    <mergeCell ref="A1:G1"/>
    <mergeCell ref="A3:G4"/>
    <mergeCell ref="A5:G5"/>
    <mergeCell ref="A47:G47"/>
    <mergeCell ref="A50:G50"/>
    <mergeCell ref="A51:G51"/>
    <mergeCell ref="A49:G49"/>
  </mergeCells>
  <printOptions horizontalCentered="1" verticalCentered="1"/>
  <pageMargins left="0.7500000000000001" right="0.7500000000000001" top="1" bottom="1" header="0.5" footer="0.5"/>
  <pageSetup fitToHeight="1" fitToWidth="1" orientation="portrait" scale="8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3"/>
  <sheetViews>
    <sheetView showGridLines="0" zoomScale="90" zoomScaleNormal="90" zoomScalePageLayoutView="0" workbookViewId="0" topLeftCell="A40">
      <selection activeCell="H92" sqref="H92"/>
    </sheetView>
  </sheetViews>
  <sheetFormatPr defaultColWidth="11.421875" defaultRowHeight="12.75"/>
  <cols>
    <col min="1" max="1" width="36.140625" style="31" bestFit="1" customWidth="1"/>
    <col min="2" max="7" width="12.00390625" style="31" customWidth="1"/>
    <col min="8" max="16384" width="11.421875" style="31" customWidth="1"/>
  </cols>
  <sheetData>
    <row r="1" spans="1:7" s="16" customFormat="1" ht="60" customHeight="1">
      <c r="A1" s="156"/>
      <c r="B1" s="156"/>
      <c r="C1" s="156"/>
      <c r="D1" s="156"/>
      <c r="E1" s="156"/>
      <c r="F1" s="156"/>
      <c r="G1" s="156"/>
    </row>
    <row r="2" spans="1:7" s="16" customFormat="1" ht="8.25" customHeight="1">
      <c r="A2" s="15"/>
      <c r="B2" s="15"/>
      <c r="C2" s="15"/>
      <c r="D2" s="15"/>
      <c r="E2" s="15"/>
      <c r="F2" s="15"/>
      <c r="G2" s="15"/>
    </row>
    <row r="3" spans="1:7" s="16" customFormat="1" ht="13.5" customHeight="1">
      <c r="A3" s="152" t="s">
        <v>76</v>
      </c>
      <c r="B3" s="152"/>
      <c r="C3" s="152"/>
      <c r="D3" s="152"/>
      <c r="E3" s="152"/>
      <c r="F3" s="152"/>
      <c r="G3" s="152"/>
    </row>
    <row r="4" spans="1:7" s="16" customFormat="1" ht="16.5" customHeight="1">
      <c r="A4" s="152"/>
      <c r="B4" s="152"/>
      <c r="C4" s="152"/>
      <c r="D4" s="152"/>
      <c r="E4" s="152"/>
      <c r="F4" s="152"/>
      <c r="G4" s="152"/>
    </row>
    <row r="5" spans="1:7" s="16" customFormat="1" ht="36" customHeight="1">
      <c r="A5" s="157" t="s">
        <v>168</v>
      </c>
      <c r="B5" s="158"/>
      <c r="C5" s="158"/>
      <c r="D5" s="158"/>
      <c r="E5" s="158"/>
      <c r="F5" s="158"/>
      <c r="G5" s="159"/>
    </row>
    <row r="6" spans="1:7" s="16" customFormat="1" ht="12">
      <c r="A6" s="17"/>
      <c r="B6" s="17"/>
      <c r="C6" s="17"/>
      <c r="D6" s="17"/>
      <c r="E6" s="17"/>
      <c r="F6" s="17"/>
      <c r="G6" s="17"/>
    </row>
    <row r="7" spans="1:10" s="16" customFormat="1" ht="12.75" customHeight="1">
      <c r="A7" s="118" t="s">
        <v>77</v>
      </c>
      <c r="B7" s="117"/>
      <c r="C7" s="117"/>
      <c r="D7" s="117"/>
      <c r="E7" s="117"/>
      <c r="F7" s="117"/>
      <c r="G7" s="117"/>
      <c r="H7" s="117"/>
      <c r="I7" s="117"/>
      <c r="J7" s="117"/>
    </row>
    <row r="8" spans="1:10" s="16" customFormat="1" ht="12.75" customHeight="1">
      <c r="A8" s="60" t="s">
        <v>0</v>
      </c>
      <c r="B8" s="41" t="s">
        <v>78</v>
      </c>
      <c r="C8" s="42"/>
      <c r="D8" s="42"/>
      <c r="E8" s="42"/>
      <c r="F8" s="42"/>
      <c r="G8" s="42"/>
      <c r="H8" s="42"/>
      <c r="I8" s="42"/>
      <c r="J8" s="43"/>
    </row>
    <row r="9" spans="1:10" s="16" customFormat="1" ht="12">
      <c r="A9" s="19"/>
      <c r="B9" s="20">
        <v>2010</v>
      </c>
      <c r="C9" s="20">
        <v>2011</v>
      </c>
      <c r="D9" s="20">
        <v>2012</v>
      </c>
      <c r="E9" s="20">
        <v>2013</v>
      </c>
      <c r="F9" s="20">
        <v>2014</v>
      </c>
      <c r="G9" s="20">
        <v>2015</v>
      </c>
      <c r="H9" s="20">
        <v>2016</v>
      </c>
      <c r="I9" s="20">
        <v>2017</v>
      </c>
      <c r="J9" s="21">
        <v>2018</v>
      </c>
    </row>
    <row r="10" spans="1:10" s="16" customFormat="1" ht="12">
      <c r="A10" s="61" t="s">
        <v>95</v>
      </c>
      <c r="B10" s="106">
        <v>34706.228</v>
      </c>
      <c r="C10" s="64">
        <v>35247.947</v>
      </c>
      <c r="D10" s="64">
        <v>35781.056</v>
      </c>
      <c r="E10" s="64">
        <v>36306.639</v>
      </c>
      <c r="F10" s="64">
        <v>36826.518</v>
      </c>
      <c r="G10" s="64">
        <v>37342.466</v>
      </c>
      <c r="H10" s="64">
        <v>37851.363</v>
      </c>
      <c r="I10" s="64">
        <v>38354.931</v>
      </c>
      <c r="J10" s="65">
        <v>38861.109</v>
      </c>
    </row>
    <row r="11" spans="1:10" s="16" customFormat="1" ht="12">
      <c r="A11" s="67" t="s">
        <v>86</v>
      </c>
      <c r="B11" s="107">
        <v>19213.322</v>
      </c>
      <c r="C11" s="54">
        <v>20019.511</v>
      </c>
      <c r="D11" s="54">
        <v>20696.418</v>
      </c>
      <c r="E11" s="54">
        <v>21048.193</v>
      </c>
      <c r="F11" s="54">
        <v>21503.323</v>
      </c>
      <c r="G11" s="54">
        <v>22017.192</v>
      </c>
      <c r="H11" s="54">
        <v>22156.141</v>
      </c>
      <c r="I11" s="54">
        <v>22382.58</v>
      </c>
      <c r="J11" s="57">
        <v>22457.154</v>
      </c>
    </row>
    <row r="12" spans="1:10" s="16" customFormat="1" ht="12">
      <c r="A12" s="66" t="s">
        <v>87</v>
      </c>
      <c r="B12" s="108">
        <v>2563.985</v>
      </c>
      <c r="C12" s="55">
        <v>2426.095</v>
      </c>
      <c r="D12" s="55">
        <v>2394.227</v>
      </c>
      <c r="E12" s="55">
        <v>2243.363</v>
      </c>
      <c r="F12" s="55">
        <v>2151.159</v>
      </c>
      <c r="G12" s="55">
        <v>2156.143</v>
      </c>
      <c r="H12" s="55">
        <v>2248.801</v>
      </c>
      <c r="I12" s="55">
        <v>2314.007</v>
      </c>
      <c r="J12" s="58">
        <v>2405.939</v>
      </c>
    </row>
    <row r="13" spans="1:10" s="16" customFormat="1" ht="12">
      <c r="A13" s="67" t="s">
        <v>88</v>
      </c>
      <c r="B13" s="107">
        <v>12928.921</v>
      </c>
      <c r="C13" s="54">
        <v>12802.341</v>
      </c>
      <c r="D13" s="54">
        <v>12690.412</v>
      </c>
      <c r="E13" s="54">
        <v>13015.082</v>
      </c>
      <c r="F13" s="54">
        <v>13172.036</v>
      </c>
      <c r="G13" s="54">
        <v>13169.131</v>
      </c>
      <c r="H13" s="54">
        <v>13446.421</v>
      </c>
      <c r="I13" s="54">
        <v>13658.344</v>
      </c>
      <c r="J13" s="57">
        <v>13998.016</v>
      </c>
    </row>
    <row r="14" spans="1:10" s="16" customFormat="1" ht="12">
      <c r="A14" s="66"/>
      <c r="B14" s="108"/>
      <c r="C14" s="55"/>
      <c r="D14" s="55"/>
      <c r="E14" s="55"/>
      <c r="F14" s="55"/>
      <c r="G14" s="55"/>
      <c r="H14" s="55"/>
      <c r="I14" s="55"/>
      <c r="J14" s="58"/>
    </row>
    <row r="15" spans="1:10" s="16" customFormat="1" ht="12">
      <c r="A15" s="62" t="s">
        <v>86</v>
      </c>
      <c r="B15" s="107">
        <v>19213.322</v>
      </c>
      <c r="C15" s="54">
        <v>20019.511</v>
      </c>
      <c r="D15" s="54">
        <v>20696.418</v>
      </c>
      <c r="E15" s="54">
        <v>21048.193</v>
      </c>
      <c r="F15" s="54">
        <v>21503.323</v>
      </c>
      <c r="G15" s="54">
        <v>22017.192</v>
      </c>
      <c r="H15" s="54">
        <v>22156.141</v>
      </c>
      <c r="I15" s="54">
        <v>22382.58</v>
      </c>
      <c r="J15" s="57">
        <v>22457.154</v>
      </c>
    </row>
    <row r="16" spans="1:10" s="16" customFormat="1" ht="12">
      <c r="A16" s="66" t="s">
        <v>96</v>
      </c>
      <c r="B16" s="108">
        <v>4049.812</v>
      </c>
      <c r="C16" s="55">
        <v>4022.051</v>
      </c>
      <c r="D16" s="55">
        <v>4043.029</v>
      </c>
      <c r="E16" s="55">
        <v>3938.076</v>
      </c>
      <c r="F16" s="55">
        <v>3810.264</v>
      </c>
      <c r="G16" s="55">
        <v>3770.338</v>
      </c>
      <c r="H16" s="55">
        <v>3677.15</v>
      </c>
      <c r="I16" s="55">
        <v>3587.385</v>
      </c>
      <c r="J16" s="58">
        <v>3383.463</v>
      </c>
    </row>
    <row r="17" spans="1:10" s="16" customFormat="1" ht="12">
      <c r="A17" s="67" t="s">
        <v>127</v>
      </c>
      <c r="B17" s="107">
        <v>5251.934</v>
      </c>
      <c r="C17" s="54">
        <v>5434.567</v>
      </c>
      <c r="D17" s="54">
        <v>5531.551</v>
      </c>
      <c r="E17" s="54">
        <v>5355.97</v>
      </c>
      <c r="F17" s="54">
        <v>5381.342</v>
      </c>
      <c r="G17" s="54">
        <v>5443.302</v>
      </c>
      <c r="H17" s="54">
        <v>5274.195</v>
      </c>
      <c r="I17" s="54">
        <v>5298.075</v>
      </c>
      <c r="J17" s="57">
        <v>5234.701</v>
      </c>
    </row>
    <row r="18" spans="1:10" s="16" customFormat="1" ht="12">
      <c r="A18" s="66" t="s">
        <v>128</v>
      </c>
      <c r="B18" s="108">
        <v>1217.152</v>
      </c>
      <c r="C18" s="55">
        <v>1280.378</v>
      </c>
      <c r="D18" s="55">
        <v>1305.872</v>
      </c>
      <c r="E18" s="55">
        <v>1286.838</v>
      </c>
      <c r="F18" s="55">
        <v>1331.68</v>
      </c>
      <c r="G18" s="55">
        <v>1356.722</v>
      </c>
      <c r="H18" s="55">
        <v>1314.92</v>
      </c>
      <c r="I18" s="55">
        <v>1268.586</v>
      </c>
      <c r="J18" s="58">
        <v>1250.863</v>
      </c>
    </row>
    <row r="19" spans="1:10" s="16" customFormat="1" ht="12">
      <c r="A19" s="67" t="s">
        <v>129</v>
      </c>
      <c r="B19" s="107">
        <v>5370.743</v>
      </c>
      <c r="C19" s="54">
        <v>5690.22</v>
      </c>
      <c r="D19" s="54">
        <v>5927.903</v>
      </c>
      <c r="E19" s="54">
        <v>6121.289</v>
      </c>
      <c r="F19" s="54">
        <v>6286.764</v>
      </c>
      <c r="G19" s="54">
        <v>6714.667</v>
      </c>
      <c r="H19" s="54">
        <v>7090.431</v>
      </c>
      <c r="I19" s="54">
        <v>7256.304</v>
      </c>
      <c r="J19" s="57">
        <v>7424.041</v>
      </c>
    </row>
    <row r="20" spans="1:10" s="16" customFormat="1" ht="12">
      <c r="A20" s="66" t="s">
        <v>130</v>
      </c>
      <c r="B20" s="108">
        <v>1343.166</v>
      </c>
      <c r="C20" s="55">
        <v>1546.874</v>
      </c>
      <c r="D20" s="55">
        <v>1819.334</v>
      </c>
      <c r="E20" s="55">
        <v>2097.532</v>
      </c>
      <c r="F20" s="55">
        <v>2294.926</v>
      </c>
      <c r="G20" s="55">
        <v>2356.477</v>
      </c>
      <c r="H20" s="55">
        <v>2338.648</v>
      </c>
      <c r="I20" s="55">
        <v>2384.582</v>
      </c>
      <c r="J20" s="58">
        <v>2438.8</v>
      </c>
    </row>
    <row r="21" spans="1:10" s="16" customFormat="1" ht="12">
      <c r="A21" s="67" t="s">
        <v>131</v>
      </c>
      <c r="B21" s="107">
        <v>1373.907</v>
      </c>
      <c r="C21" s="54">
        <v>1386.038</v>
      </c>
      <c r="D21" s="54">
        <v>1385.846</v>
      </c>
      <c r="E21" s="54">
        <v>1496.717</v>
      </c>
      <c r="F21" s="54">
        <v>1606.738</v>
      </c>
      <c r="G21" s="54">
        <v>1590.402</v>
      </c>
      <c r="H21" s="54">
        <v>1698.089</v>
      </c>
      <c r="I21" s="54">
        <v>1788.93</v>
      </c>
      <c r="J21" s="57">
        <v>1890.022</v>
      </c>
    </row>
    <row r="22" spans="1:10" s="16" customFormat="1" ht="12">
      <c r="A22" s="66" t="s">
        <v>100</v>
      </c>
      <c r="B22" s="108">
        <v>534.758</v>
      </c>
      <c r="C22" s="55">
        <v>582.227</v>
      </c>
      <c r="D22" s="55">
        <v>595.706</v>
      </c>
      <c r="E22" s="55">
        <v>677.728</v>
      </c>
      <c r="F22" s="55">
        <v>729.212</v>
      </c>
      <c r="G22" s="55">
        <v>720.695</v>
      </c>
      <c r="H22" s="55">
        <v>752.489</v>
      </c>
      <c r="I22" s="55">
        <v>794.88</v>
      </c>
      <c r="J22" s="58">
        <v>832.017</v>
      </c>
    </row>
    <row r="23" spans="1:10" s="16" customFormat="1" ht="12">
      <c r="A23" s="67" t="s">
        <v>113</v>
      </c>
      <c r="B23" s="107">
        <v>71.85</v>
      </c>
      <c r="C23" s="54">
        <v>77.156</v>
      </c>
      <c r="D23" s="54">
        <v>87.178</v>
      </c>
      <c r="E23" s="54">
        <v>74.044</v>
      </c>
      <c r="F23" s="54">
        <v>62.397</v>
      </c>
      <c r="G23" s="54">
        <v>64.589</v>
      </c>
      <c r="H23" s="54">
        <v>10.218</v>
      </c>
      <c r="I23" s="54">
        <v>3.839</v>
      </c>
      <c r="J23" s="57">
        <v>3.247</v>
      </c>
    </row>
    <row r="24" spans="1:10" s="16" customFormat="1" ht="12">
      <c r="A24" s="66"/>
      <c r="B24" s="108"/>
      <c r="C24" s="55"/>
      <c r="D24" s="55"/>
      <c r="E24" s="55"/>
      <c r="F24" s="55"/>
      <c r="G24" s="55"/>
      <c r="H24" s="55"/>
      <c r="I24" s="55"/>
      <c r="J24" s="58"/>
    </row>
    <row r="25" spans="1:10" s="16" customFormat="1" ht="12">
      <c r="A25" s="62" t="s">
        <v>87</v>
      </c>
      <c r="B25" s="107">
        <v>2563.985</v>
      </c>
      <c r="C25" s="54">
        <v>2426.095</v>
      </c>
      <c r="D25" s="54">
        <v>2394.227</v>
      </c>
      <c r="E25" s="54">
        <v>2243.363</v>
      </c>
      <c r="F25" s="54">
        <v>2151.159</v>
      </c>
      <c r="G25" s="54">
        <v>2156.143</v>
      </c>
      <c r="H25" s="54">
        <v>2248.801</v>
      </c>
      <c r="I25" s="54">
        <v>2314.007</v>
      </c>
      <c r="J25" s="57">
        <v>2405.939</v>
      </c>
    </row>
    <row r="26" spans="1:10" s="16" customFormat="1" ht="12">
      <c r="A26" s="66" t="s">
        <v>96</v>
      </c>
      <c r="B26" s="108">
        <v>332.725</v>
      </c>
      <c r="C26" s="55">
        <v>281.314</v>
      </c>
      <c r="D26" s="55">
        <v>260.312</v>
      </c>
      <c r="E26" s="55">
        <v>230.972</v>
      </c>
      <c r="F26" s="55">
        <v>203.577</v>
      </c>
      <c r="G26" s="55">
        <v>196.186</v>
      </c>
      <c r="H26" s="55">
        <v>187.255</v>
      </c>
      <c r="I26" s="55">
        <v>173.035</v>
      </c>
      <c r="J26" s="58">
        <v>176.668</v>
      </c>
    </row>
    <row r="27" spans="1:10" s="16" customFormat="1" ht="12">
      <c r="A27" s="67" t="s">
        <v>127</v>
      </c>
      <c r="B27" s="107">
        <v>618.924</v>
      </c>
      <c r="C27" s="54">
        <v>552.818</v>
      </c>
      <c r="D27" s="54">
        <v>556.402</v>
      </c>
      <c r="E27" s="54">
        <v>473.74</v>
      </c>
      <c r="F27" s="54">
        <v>454.215</v>
      </c>
      <c r="G27" s="54">
        <v>447.87</v>
      </c>
      <c r="H27" s="54">
        <v>413.982</v>
      </c>
      <c r="I27" s="54">
        <v>431.088</v>
      </c>
      <c r="J27" s="57">
        <v>416.526</v>
      </c>
    </row>
    <row r="28" spans="1:10" s="16" customFormat="1" ht="12">
      <c r="A28" s="66" t="s">
        <v>128</v>
      </c>
      <c r="B28" s="108">
        <v>204.483</v>
      </c>
      <c r="C28" s="55">
        <v>195.077</v>
      </c>
      <c r="D28" s="55">
        <v>190.726</v>
      </c>
      <c r="E28" s="55">
        <v>166.827</v>
      </c>
      <c r="F28" s="55">
        <v>167.745</v>
      </c>
      <c r="G28" s="55">
        <v>149.493</v>
      </c>
      <c r="H28" s="55">
        <v>156.389</v>
      </c>
      <c r="I28" s="55">
        <v>149.532</v>
      </c>
      <c r="J28" s="58">
        <v>161.778</v>
      </c>
    </row>
    <row r="29" spans="1:10" s="16" customFormat="1" ht="12">
      <c r="A29" s="66" t="s">
        <v>129</v>
      </c>
      <c r="B29" s="107">
        <v>1010.491</v>
      </c>
      <c r="C29" s="54">
        <v>991.474</v>
      </c>
      <c r="D29" s="54">
        <v>951.951</v>
      </c>
      <c r="E29" s="54">
        <v>903.16</v>
      </c>
      <c r="F29" s="54">
        <v>858.575</v>
      </c>
      <c r="G29" s="54">
        <v>872.191</v>
      </c>
      <c r="H29" s="54">
        <v>927.48</v>
      </c>
      <c r="I29" s="54">
        <v>1008.715</v>
      </c>
      <c r="J29" s="57">
        <v>1034.356</v>
      </c>
    </row>
    <row r="30" spans="1:10" s="16" customFormat="1" ht="12">
      <c r="A30" s="66" t="s">
        <v>130</v>
      </c>
      <c r="B30" s="108">
        <v>211.936</v>
      </c>
      <c r="C30" s="55">
        <v>225.298</v>
      </c>
      <c r="D30" s="55">
        <v>254.287</v>
      </c>
      <c r="E30" s="55">
        <v>280.172</v>
      </c>
      <c r="F30" s="55">
        <v>290.682</v>
      </c>
      <c r="G30" s="55">
        <v>301.974</v>
      </c>
      <c r="H30" s="55">
        <v>329.82</v>
      </c>
      <c r="I30" s="55">
        <v>318.605</v>
      </c>
      <c r="J30" s="58">
        <v>360.38</v>
      </c>
    </row>
    <row r="31" spans="1:10" s="16" customFormat="1" ht="12">
      <c r="A31" s="67" t="s">
        <v>131</v>
      </c>
      <c r="B31" s="107">
        <v>151.869</v>
      </c>
      <c r="C31" s="54">
        <v>143.094</v>
      </c>
      <c r="D31" s="54">
        <v>139.346</v>
      </c>
      <c r="E31" s="54">
        <v>152.861</v>
      </c>
      <c r="F31" s="54">
        <v>142.367</v>
      </c>
      <c r="G31" s="54">
        <v>151.335</v>
      </c>
      <c r="H31" s="54">
        <v>187.212</v>
      </c>
      <c r="I31" s="54">
        <v>193.437</v>
      </c>
      <c r="J31" s="57">
        <v>214.353</v>
      </c>
    </row>
    <row r="32" spans="1:10" s="16" customFormat="1" ht="12">
      <c r="A32" s="66" t="s">
        <v>100</v>
      </c>
      <c r="B32" s="108">
        <v>21.023</v>
      </c>
      <c r="C32" s="55">
        <v>24.344</v>
      </c>
      <c r="D32" s="55">
        <v>26.331</v>
      </c>
      <c r="E32" s="55">
        <v>24.604</v>
      </c>
      <c r="F32" s="55">
        <v>25.388</v>
      </c>
      <c r="G32" s="55">
        <v>28.568</v>
      </c>
      <c r="H32" s="55">
        <v>45.35</v>
      </c>
      <c r="I32" s="55">
        <v>39.545</v>
      </c>
      <c r="J32" s="58">
        <v>41.679</v>
      </c>
    </row>
    <row r="33" spans="1:10" s="16" customFormat="1" ht="12">
      <c r="A33" s="67" t="s">
        <v>113</v>
      </c>
      <c r="B33" s="107">
        <v>12.534</v>
      </c>
      <c r="C33" s="54">
        <v>12.676</v>
      </c>
      <c r="D33" s="54">
        <v>14.872</v>
      </c>
      <c r="E33" s="54">
        <v>11.027</v>
      </c>
      <c r="F33" s="54">
        <v>8.61</v>
      </c>
      <c r="G33" s="54">
        <v>8.525</v>
      </c>
      <c r="H33" s="54">
        <v>1.314</v>
      </c>
      <c r="I33" s="54">
        <v>0.05</v>
      </c>
      <c r="J33" s="57">
        <v>0.198</v>
      </c>
    </row>
    <row r="34" spans="1:10" s="16" customFormat="1" ht="12">
      <c r="A34" s="66"/>
      <c r="B34" s="108"/>
      <c r="C34" s="55"/>
      <c r="D34" s="55"/>
      <c r="E34" s="55"/>
      <c r="F34" s="55"/>
      <c r="G34" s="55"/>
      <c r="H34" s="55"/>
      <c r="I34" s="55"/>
      <c r="J34" s="58"/>
    </row>
    <row r="35" spans="1:10" s="16" customFormat="1" ht="12">
      <c r="A35" s="62" t="s">
        <v>88</v>
      </c>
      <c r="B35" s="107">
        <v>12928.921</v>
      </c>
      <c r="C35" s="54">
        <v>12802.341</v>
      </c>
      <c r="D35" s="54">
        <v>12690.412</v>
      </c>
      <c r="E35" s="54">
        <v>13015.082</v>
      </c>
      <c r="F35" s="54">
        <v>13172.036</v>
      </c>
      <c r="G35" s="54">
        <v>13169.131</v>
      </c>
      <c r="H35" s="54">
        <v>13446.421</v>
      </c>
      <c r="I35" s="54">
        <v>13658.344</v>
      </c>
      <c r="J35" s="57">
        <v>13998.016</v>
      </c>
    </row>
    <row r="36" spans="1:10" s="16" customFormat="1" ht="12">
      <c r="A36" s="66" t="s">
        <v>96</v>
      </c>
      <c r="B36" s="108">
        <v>3512.55</v>
      </c>
      <c r="C36" s="55">
        <v>3443.738</v>
      </c>
      <c r="D36" s="55">
        <v>3416.758</v>
      </c>
      <c r="E36" s="55">
        <v>3404.513</v>
      </c>
      <c r="F36" s="55">
        <v>3379.097</v>
      </c>
      <c r="G36" s="55">
        <v>3347.478</v>
      </c>
      <c r="H36" s="55">
        <v>3232.801</v>
      </c>
      <c r="I36" s="55">
        <v>3243.495</v>
      </c>
      <c r="J36" s="58">
        <v>3182.398</v>
      </c>
    </row>
    <row r="37" spans="1:10" s="16" customFormat="1" ht="12">
      <c r="A37" s="67" t="s">
        <v>127</v>
      </c>
      <c r="B37" s="107">
        <v>5115.902</v>
      </c>
      <c r="C37" s="54">
        <v>5051.914</v>
      </c>
      <c r="D37" s="54">
        <v>4963.447</v>
      </c>
      <c r="E37" s="54">
        <v>5036.227</v>
      </c>
      <c r="F37" s="54">
        <v>5077.306</v>
      </c>
      <c r="G37" s="54">
        <v>5029.612</v>
      </c>
      <c r="H37" s="54">
        <v>5147.046</v>
      </c>
      <c r="I37" s="54">
        <v>5114.232</v>
      </c>
      <c r="J37" s="57">
        <v>5224.779</v>
      </c>
    </row>
    <row r="38" spans="1:10" s="16" customFormat="1" ht="12">
      <c r="A38" s="66" t="s">
        <v>128</v>
      </c>
      <c r="B38" s="108">
        <v>1560.86</v>
      </c>
      <c r="C38" s="55">
        <v>1537.76</v>
      </c>
      <c r="D38" s="55">
        <v>1495.055</v>
      </c>
      <c r="E38" s="55">
        <v>1534.543</v>
      </c>
      <c r="F38" s="55">
        <v>1529.164</v>
      </c>
      <c r="G38" s="55">
        <v>1551.749</v>
      </c>
      <c r="H38" s="55">
        <v>1588.925</v>
      </c>
      <c r="I38" s="55">
        <v>1589.913</v>
      </c>
      <c r="J38" s="58">
        <v>1583.891</v>
      </c>
    </row>
    <row r="39" spans="1:10" s="16" customFormat="1" ht="12">
      <c r="A39" s="67" t="s">
        <v>129</v>
      </c>
      <c r="B39" s="107">
        <v>2215.659</v>
      </c>
      <c r="C39" s="54">
        <v>2237.489</v>
      </c>
      <c r="D39" s="54">
        <v>2203.742</v>
      </c>
      <c r="E39" s="54">
        <v>2357.896</v>
      </c>
      <c r="F39" s="54">
        <v>2448.332</v>
      </c>
      <c r="G39" s="54">
        <v>2487.554</v>
      </c>
      <c r="H39" s="54">
        <v>2695.341</v>
      </c>
      <c r="I39" s="54">
        <v>2901.096</v>
      </c>
      <c r="J39" s="57">
        <v>3086.531</v>
      </c>
    </row>
    <row r="40" spans="1:10" s="16" customFormat="1" ht="12">
      <c r="A40" s="66" t="s">
        <v>130</v>
      </c>
      <c r="B40" s="108">
        <v>236.184</v>
      </c>
      <c r="C40" s="55">
        <v>243.622</v>
      </c>
      <c r="D40" s="55">
        <v>301.678</v>
      </c>
      <c r="E40" s="55">
        <v>355.653</v>
      </c>
      <c r="F40" s="55">
        <v>403.757</v>
      </c>
      <c r="G40" s="55">
        <v>405.895</v>
      </c>
      <c r="H40" s="55">
        <v>417.505</v>
      </c>
      <c r="I40" s="55">
        <v>426.383</v>
      </c>
      <c r="J40" s="58">
        <v>473.004</v>
      </c>
    </row>
    <row r="41" spans="1:10" s="16" customFormat="1" ht="12">
      <c r="A41" s="67" t="s">
        <v>131</v>
      </c>
      <c r="B41" s="107">
        <v>188.954</v>
      </c>
      <c r="C41" s="54">
        <v>184.709</v>
      </c>
      <c r="D41" s="54">
        <v>193.583</v>
      </c>
      <c r="E41" s="54">
        <v>207.447</v>
      </c>
      <c r="F41" s="54">
        <v>218.253</v>
      </c>
      <c r="G41" s="54">
        <v>232.795</v>
      </c>
      <c r="H41" s="54">
        <v>266.581</v>
      </c>
      <c r="I41" s="54">
        <v>276.741</v>
      </c>
      <c r="J41" s="57">
        <v>325.635</v>
      </c>
    </row>
    <row r="42" spans="1:10" s="16" customFormat="1" ht="12">
      <c r="A42" s="66" t="s">
        <v>100</v>
      </c>
      <c r="B42" s="108">
        <v>52.473</v>
      </c>
      <c r="C42" s="55">
        <v>58.089</v>
      </c>
      <c r="D42" s="55">
        <v>66.408</v>
      </c>
      <c r="E42" s="55">
        <v>76.529</v>
      </c>
      <c r="F42" s="55">
        <v>83.586</v>
      </c>
      <c r="G42" s="55">
        <v>79.243</v>
      </c>
      <c r="H42" s="55">
        <v>89.53</v>
      </c>
      <c r="I42" s="55">
        <v>102.187</v>
      </c>
      <c r="J42" s="58">
        <v>119.056</v>
      </c>
    </row>
    <row r="43" spans="1:10" s="16" customFormat="1" ht="12">
      <c r="A43" s="72" t="s">
        <v>113</v>
      </c>
      <c r="B43" s="110">
        <v>46.339</v>
      </c>
      <c r="C43" s="73">
        <v>45.019</v>
      </c>
      <c r="D43" s="73">
        <v>49.741</v>
      </c>
      <c r="E43" s="73">
        <v>42.273</v>
      </c>
      <c r="F43" s="73">
        <v>32.541</v>
      </c>
      <c r="G43" s="73">
        <v>34.804</v>
      </c>
      <c r="H43" s="73">
        <v>8.693</v>
      </c>
      <c r="I43" s="73">
        <v>4.296</v>
      </c>
      <c r="J43" s="74">
        <v>2.721</v>
      </c>
    </row>
    <row r="44" spans="1:7" s="23" customFormat="1" ht="12">
      <c r="A44" s="22"/>
      <c r="B44" s="22"/>
      <c r="C44" s="22"/>
      <c r="D44" s="22"/>
      <c r="E44" s="22"/>
      <c r="F44" s="22"/>
      <c r="G44" s="22"/>
    </row>
    <row r="45" s="16" customFormat="1" ht="1.5" customHeight="1"/>
    <row r="46" s="16" customFormat="1" ht="12">
      <c r="A46" s="29"/>
    </row>
    <row r="47" spans="1:10" s="16" customFormat="1" ht="12.75" customHeight="1">
      <c r="A47" s="118" t="s">
        <v>101</v>
      </c>
      <c r="B47" s="119"/>
      <c r="C47" s="117"/>
      <c r="D47" s="117"/>
      <c r="E47" s="117"/>
      <c r="F47" s="117"/>
      <c r="G47" s="117"/>
      <c r="H47" s="117"/>
      <c r="I47" s="117"/>
      <c r="J47" s="117"/>
    </row>
    <row r="48" spans="1:10" s="16" customFormat="1" ht="12.75" customHeight="1">
      <c r="A48" s="60" t="s">
        <v>0</v>
      </c>
      <c r="B48" s="41" t="s">
        <v>78</v>
      </c>
      <c r="C48" s="42"/>
      <c r="D48" s="42"/>
      <c r="E48" s="42"/>
      <c r="F48" s="42"/>
      <c r="G48" s="42"/>
      <c r="H48" s="42"/>
      <c r="I48" s="42"/>
      <c r="J48" s="43"/>
    </row>
    <row r="49" spans="1:10" s="16" customFormat="1" ht="12">
      <c r="A49" s="19"/>
      <c r="B49" s="20">
        <v>2010</v>
      </c>
      <c r="C49" s="20">
        <v>2011</v>
      </c>
      <c r="D49" s="20">
        <v>2012</v>
      </c>
      <c r="E49" s="20">
        <v>2013</v>
      </c>
      <c r="F49" s="20">
        <v>2014</v>
      </c>
      <c r="G49" s="20">
        <v>2015</v>
      </c>
      <c r="H49" s="20">
        <v>2016</v>
      </c>
      <c r="I49" s="20">
        <v>2017</v>
      </c>
      <c r="J49" s="21">
        <v>2018</v>
      </c>
    </row>
    <row r="50" spans="1:10" s="16" customFormat="1" ht="12">
      <c r="A50" s="61" t="s">
        <v>95</v>
      </c>
      <c r="B50" s="106">
        <v>16953.107</v>
      </c>
      <c r="C50" s="64">
        <v>17220.742</v>
      </c>
      <c r="D50" s="64">
        <v>17483.876</v>
      </c>
      <c r="E50" s="64">
        <v>17743.344</v>
      </c>
      <c r="F50" s="64">
        <v>18000.172</v>
      </c>
      <c r="G50" s="64">
        <v>18255.037</v>
      </c>
      <c r="H50" s="64">
        <v>18505.948</v>
      </c>
      <c r="I50" s="64">
        <v>18753.947</v>
      </c>
      <c r="J50" s="65">
        <v>19005.905</v>
      </c>
    </row>
    <row r="51" spans="1:10" s="16" customFormat="1" ht="12">
      <c r="A51" s="67" t="s">
        <v>86</v>
      </c>
      <c r="B51" s="107">
        <v>11453.248</v>
      </c>
      <c r="C51" s="54">
        <v>11875.494</v>
      </c>
      <c r="D51" s="54">
        <v>12149.208</v>
      </c>
      <c r="E51" s="54">
        <v>12305.894</v>
      </c>
      <c r="F51" s="54">
        <v>12541.379</v>
      </c>
      <c r="G51" s="54">
        <v>12797.654</v>
      </c>
      <c r="H51" s="54">
        <v>12872.915</v>
      </c>
      <c r="I51" s="54">
        <v>13017.451</v>
      </c>
      <c r="J51" s="57">
        <v>13131.472</v>
      </c>
    </row>
    <row r="52" spans="1:10" s="16" customFormat="1" ht="12">
      <c r="A52" s="66" t="s">
        <v>87</v>
      </c>
      <c r="B52" s="108">
        <v>1126.732</v>
      </c>
      <c r="C52" s="55">
        <v>1057.557</v>
      </c>
      <c r="D52" s="55">
        <v>1034.097</v>
      </c>
      <c r="E52" s="55">
        <v>976.618</v>
      </c>
      <c r="F52" s="55">
        <v>939.924</v>
      </c>
      <c r="G52" s="55">
        <v>923.989</v>
      </c>
      <c r="H52" s="55">
        <v>980.971</v>
      </c>
      <c r="I52" s="55">
        <v>1005.374</v>
      </c>
      <c r="J52" s="58">
        <v>1053.618</v>
      </c>
    </row>
    <row r="53" spans="1:10" s="16" customFormat="1" ht="12">
      <c r="A53" s="67" t="s">
        <v>88</v>
      </c>
      <c r="B53" s="107">
        <v>4373.127</v>
      </c>
      <c r="C53" s="54">
        <v>4287.691</v>
      </c>
      <c r="D53" s="54">
        <v>4300.572</v>
      </c>
      <c r="E53" s="54">
        <v>4460.833</v>
      </c>
      <c r="F53" s="54">
        <v>4518.869</v>
      </c>
      <c r="G53" s="54">
        <v>4533.394</v>
      </c>
      <c r="H53" s="54">
        <v>4652.063</v>
      </c>
      <c r="I53" s="54">
        <v>4731.122</v>
      </c>
      <c r="J53" s="57">
        <v>4820.815</v>
      </c>
    </row>
    <row r="54" spans="1:10" s="16" customFormat="1" ht="12">
      <c r="A54" s="66"/>
      <c r="B54" s="108"/>
      <c r="C54" s="55"/>
      <c r="D54" s="55"/>
      <c r="E54" s="55"/>
      <c r="F54" s="55"/>
      <c r="G54" s="55"/>
      <c r="H54" s="55"/>
      <c r="I54" s="55"/>
      <c r="J54" s="58"/>
    </row>
    <row r="55" spans="1:10" s="16" customFormat="1" ht="12">
      <c r="A55" s="62" t="s">
        <v>86</v>
      </c>
      <c r="B55" s="107">
        <v>11453.248</v>
      </c>
      <c r="C55" s="54">
        <v>11875.494</v>
      </c>
      <c r="D55" s="54">
        <v>12149.208</v>
      </c>
      <c r="E55" s="54">
        <v>12305.894</v>
      </c>
      <c r="F55" s="54">
        <v>12541.379</v>
      </c>
      <c r="G55" s="54">
        <v>12797.654</v>
      </c>
      <c r="H55" s="54">
        <v>12872.915</v>
      </c>
      <c r="I55" s="54">
        <v>13017.451</v>
      </c>
      <c r="J55" s="57">
        <v>13131.472</v>
      </c>
    </row>
    <row r="56" spans="1:10" s="16" customFormat="1" ht="12">
      <c r="A56" s="66" t="s">
        <v>96</v>
      </c>
      <c r="B56" s="108">
        <v>2759.416</v>
      </c>
      <c r="C56" s="55">
        <v>2718.458</v>
      </c>
      <c r="D56" s="55">
        <v>2675.066</v>
      </c>
      <c r="E56" s="55">
        <v>2630.483</v>
      </c>
      <c r="F56" s="55">
        <v>2556.102</v>
      </c>
      <c r="G56" s="55">
        <v>2483.111</v>
      </c>
      <c r="H56" s="55">
        <v>2443.999</v>
      </c>
      <c r="I56" s="55">
        <v>2402.407</v>
      </c>
      <c r="J56" s="58">
        <v>2282.935</v>
      </c>
    </row>
    <row r="57" spans="1:10" s="16" customFormat="1" ht="12">
      <c r="A57" s="67" t="s">
        <v>127</v>
      </c>
      <c r="B57" s="107">
        <v>3328.339</v>
      </c>
      <c r="C57" s="54">
        <v>3439.64</v>
      </c>
      <c r="D57" s="54">
        <v>3458.838</v>
      </c>
      <c r="E57" s="54">
        <v>3367.05</v>
      </c>
      <c r="F57" s="54">
        <v>3386.69</v>
      </c>
      <c r="G57" s="54">
        <v>3452.648</v>
      </c>
      <c r="H57" s="54">
        <v>3353.4</v>
      </c>
      <c r="I57" s="54">
        <v>3383.518</v>
      </c>
      <c r="J57" s="57">
        <v>3388.272</v>
      </c>
    </row>
    <row r="58" spans="1:10" s="16" customFormat="1" ht="12">
      <c r="A58" s="66" t="s">
        <v>128</v>
      </c>
      <c r="B58" s="108">
        <v>726.498</v>
      </c>
      <c r="C58" s="55">
        <v>768.015</v>
      </c>
      <c r="D58" s="55">
        <v>784.8</v>
      </c>
      <c r="E58" s="55">
        <v>772.352</v>
      </c>
      <c r="F58" s="55">
        <v>792.503</v>
      </c>
      <c r="G58" s="55">
        <v>800.849</v>
      </c>
      <c r="H58" s="55">
        <v>787.344</v>
      </c>
      <c r="I58" s="55">
        <v>753.433</v>
      </c>
      <c r="J58" s="58">
        <v>767.426</v>
      </c>
    </row>
    <row r="59" spans="1:10" s="16" customFormat="1" ht="12">
      <c r="A59" s="67" t="s">
        <v>129</v>
      </c>
      <c r="B59" s="107">
        <v>3027.461</v>
      </c>
      <c r="C59" s="54">
        <v>3233.521</v>
      </c>
      <c r="D59" s="54">
        <v>3379.881</v>
      </c>
      <c r="E59" s="54">
        <v>3482.572</v>
      </c>
      <c r="F59" s="54">
        <v>3584.286</v>
      </c>
      <c r="G59" s="54">
        <v>3835.66</v>
      </c>
      <c r="H59" s="54">
        <v>4024.852</v>
      </c>
      <c r="I59" s="54">
        <v>4112.69</v>
      </c>
      <c r="J59" s="57">
        <v>4244.155</v>
      </c>
    </row>
    <row r="60" spans="1:10" s="16" customFormat="1" ht="12">
      <c r="A60" s="66" t="s">
        <v>130</v>
      </c>
      <c r="B60" s="108">
        <v>624.206</v>
      </c>
      <c r="C60" s="55">
        <v>713.883</v>
      </c>
      <c r="D60" s="55">
        <v>834.774</v>
      </c>
      <c r="E60" s="55">
        <v>967.66</v>
      </c>
      <c r="F60" s="55">
        <v>1057.835</v>
      </c>
      <c r="G60" s="55">
        <v>1085.199</v>
      </c>
      <c r="H60" s="55">
        <v>1092.044</v>
      </c>
      <c r="I60" s="55">
        <v>1124.226</v>
      </c>
      <c r="J60" s="58">
        <v>1160.242</v>
      </c>
    </row>
    <row r="61" spans="1:10" s="16" customFormat="1" ht="12">
      <c r="A61" s="67" t="s">
        <v>131</v>
      </c>
      <c r="B61" s="107">
        <v>682.191</v>
      </c>
      <c r="C61" s="54">
        <v>673.039</v>
      </c>
      <c r="D61" s="54">
        <v>666.928</v>
      </c>
      <c r="E61" s="54">
        <v>727.293</v>
      </c>
      <c r="F61" s="54">
        <v>774.225</v>
      </c>
      <c r="G61" s="54">
        <v>762.962</v>
      </c>
      <c r="H61" s="54">
        <v>796.232</v>
      </c>
      <c r="I61" s="54">
        <v>862.295</v>
      </c>
      <c r="J61" s="57">
        <v>886.735</v>
      </c>
    </row>
    <row r="62" spans="1:10" s="16" customFormat="1" ht="12">
      <c r="A62" s="66" t="s">
        <v>100</v>
      </c>
      <c r="B62" s="108">
        <v>268.606</v>
      </c>
      <c r="C62" s="55">
        <v>291.836</v>
      </c>
      <c r="D62" s="55">
        <v>304.68</v>
      </c>
      <c r="E62" s="55">
        <v>322.494</v>
      </c>
      <c r="F62" s="55">
        <v>357.164</v>
      </c>
      <c r="G62" s="55">
        <v>345.267</v>
      </c>
      <c r="H62" s="55">
        <v>367.997</v>
      </c>
      <c r="I62" s="55">
        <v>375.962</v>
      </c>
      <c r="J62" s="58">
        <v>399.359</v>
      </c>
    </row>
    <row r="63" spans="1:10" s="16" customFormat="1" ht="12">
      <c r="A63" s="67" t="s">
        <v>113</v>
      </c>
      <c r="B63" s="107">
        <v>36.531</v>
      </c>
      <c r="C63" s="54">
        <v>37.102</v>
      </c>
      <c r="D63" s="54">
        <v>44.24</v>
      </c>
      <c r="E63" s="54">
        <v>35.989</v>
      </c>
      <c r="F63" s="54">
        <v>32.573</v>
      </c>
      <c r="G63" s="54">
        <v>31.958</v>
      </c>
      <c r="H63" s="54">
        <v>7.045</v>
      </c>
      <c r="I63" s="54">
        <v>2.92</v>
      </c>
      <c r="J63" s="57">
        <v>2.347</v>
      </c>
    </row>
    <row r="64" spans="1:10" s="16" customFormat="1" ht="12">
      <c r="A64" s="66"/>
      <c r="B64" s="108"/>
      <c r="C64" s="55"/>
      <c r="D64" s="55"/>
      <c r="E64" s="55"/>
      <c r="F64" s="55"/>
      <c r="G64" s="55"/>
      <c r="H64" s="55"/>
      <c r="I64" s="55"/>
      <c r="J64" s="58"/>
    </row>
    <row r="65" spans="1:10" s="16" customFormat="1" ht="12">
      <c r="A65" s="62" t="s">
        <v>87</v>
      </c>
      <c r="B65" s="107">
        <v>1126.732</v>
      </c>
      <c r="C65" s="54">
        <v>1057.557</v>
      </c>
      <c r="D65" s="54">
        <v>1034.097</v>
      </c>
      <c r="E65" s="54">
        <v>976.618</v>
      </c>
      <c r="F65" s="54">
        <v>939.924</v>
      </c>
      <c r="G65" s="54">
        <v>923.989</v>
      </c>
      <c r="H65" s="54">
        <v>980.971</v>
      </c>
      <c r="I65" s="54">
        <v>1005.374</v>
      </c>
      <c r="J65" s="57">
        <v>1053.618</v>
      </c>
    </row>
    <row r="66" spans="1:10" s="16" customFormat="1" ht="12">
      <c r="A66" s="66" t="s">
        <v>96</v>
      </c>
      <c r="B66" s="108">
        <v>153.068</v>
      </c>
      <c r="C66" s="55">
        <v>134.953</v>
      </c>
      <c r="D66" s="55">
        <v>126.923</v>
      </c>
      <c r="E66" s="55">
        <v>115.66</v>
      </c>
      <c r="F66" s="55">
        <v>106.054</v>
      </c>
      <c r="G66" s="55">
        <v>103.838</v>
      </c>
      <c r="H66" s="55">
        <v>96.76</v>
      </c>
      <c r="I66" s="55">
        <v>86.19</v>
      </c>
      <c r="J66" s="58">
        <v>99.109</v>
      </c>
    </row>
    <row r="67" spans="1:10" s="16" customFormat="1" ht="12">
      <c r="A67" s="67" t="s">
        <v>127</v>
      </c>
      <c r="B67" s="107">
        <v>288.103</v>
      </c>
      <c r="C67" s="54">
        <v>260.225</v>
      </c>
      <c r="D67" s="54">
        <v>264.298</v>
      </c>
      <c r="E67" s="54">
        <v>229.039</v>
      </c>
      <c r="F67" s="54">
        <v>224.039</v>
      </c>
      <c r="G67" s="54">
        <v>208.379</v>
      </c>
      <c r="H67" s="54">
        <v>206.265</v>
      </c>
      <c r="I67" s="54">
        <v>220.355</v>
      </c>
      <c r="J67" s="57">
        <v>214.284</v>
      </c>
    </row>
    <row r="68" spans="1:10" s="16" customFormat="1" ht="12">
      <c r="A68" s="66" t="s">
        <v>128</v>
      </c>
      <c r="B68" s="108">
        <v>90.137</v>
      </c>
      <c r="C68" s="55">
        <v>87.427</v>
      </c>
      <c r="D68" s="55">
        <v>82.638</v>
      </c>
      <c r="E68" s="55">
        <v>75.466</v>
      </c>
      <c r="F68" s="55">
        <v>74.408</v>
      </c>
      <c r="G68" s="55">
        <v>64.198</v>
      </c>
      <c r="H68" s="55">
        <v>74.302</v>
      </c>
      <c r="I68" s="55">
        <v>66.287</v>
      </c>
      <c r="J68" s="58">
        <v>71.864</v>
      </c>
    </row>
    <row r="69" spans="1:10" s="16" customFormat="1" ht="12">
      <c r="A69" s="66" t="s">
        <v>129</v>
      </c>
      <c r="B69" s="107">
        <v>443.961</v>
      </c>
      <c r="C69" s="54">
        <v>424.432</v>
      </c>
      <c r="D69" s="54">
        <v>403.208</v>
      </c>
      <c r="E69" s="54">
        <v>385.125</v>
      </c>
      <c r="F69" s="54">
        <v>369.717</v>
      </c>
      <c r="G69" s="54">
        <v>366.674</v>
      </c>
      <c r="H69" s="54">
        <v>393.204</v>
      </c>
      <c r="I69" s="54">
        <v>426.767</v>
      </c>
      <c r="J69" s="57">
        <v>443.477</v>
      </c>
    </row>
    <row r="70" spans="1:10" s="16" customFormat="1" ht="12">
      <c r="A70" s="66" t="s">
        <v>130</v>
      </c>
      <c r="B70" s="108">
        <v>73.488</v>
      </c>
      <c r="C70" s="55">
        <v>76.002</v>
      </c>
      <c r="D70" s="55">
        <v>87.416</v>
      </c>
      <c r="E70" s="55">
        <v>95.418</v>
      </c>
      <c r="F70" s="55">
        <v>94.993</v>
      </c>
      <c r="G70" s="55">
        <v>102.754</v>
      </c>
      <c r="H70" s="55">
        <v>108.636</v>
      </c>
      <c r="I70" s="55">
        <v>106.173</v>
      </c>
      <c r="J70" s="58">
        <v>120.47</v>
      </c>
    </row>
    <row r="71" spans="1:10" s="16" customFormat="1" ht="12">
      <c r="A71" s="67" t="s">
        <v>131</v>
      </c>
      <c r="B71" s="107">
        <v>63.745</v>
      </c>
      <c r="C71" s="54">
        <v>59.848</v>
      </c>
      <c r="D71" s="54">
        <v>53.034</v>
      </c>
      <c r="E71" s="54">
        <v>62.042</v>
      </c>
      <c r="F71" s="54">
        <v>56.392</v>
      </c>
      <c r="G71" s="54">
        <v>62.699</v>
      </c>
      <c r="H71" s="54">
        <v>81.123</v>
      </c>
      <c r="I71" s="54">
        <v>80.164</v>
      </c>
      <c r="J71" s="57">
        <v>87.179</v>
      </c>
    </row>
    <row r="72" spans="1:10" s="16" customFormat="1" ht="12">
      <c r="A72" s="66" t="s">
        <v>100</v>
      </c>
      <c r="B72" s="108">
        <v>10.054</v>
      </c>
      <c r="C72" s="55">
        <v>9.071</v>
      </c>
      <c r="D72" s="55">
        <v>11.32</v>
      </c>
      <c r="E72" s="55">
        <v>9.083</v>
      </c>
      <c r="F72" s="55">
        <v>11.284</v>
      </c>
      <c r="G72" s="55">
        <v>12.77</v>
      </c>
      <c r="H72" s="55">
        <v>19.926</v>
      </c>
      <c r="I72" s="55">
        <v>19.414</v>
      </c>
      <c r="J72" s="58">
        <v>17.201</v>
      </c>
    </row>
    <row r="73" spans="1:10" s="16" customFormat="1" ht="12">
      <c r="A73" s="67" t="s">
        <v>113</v>
      </c>
      <c r="B73" s="107">
        <v>4.175</v>
      </c>
      <c r="C73" s="54">
        <v>5.601</v>
      </c>
      <c r="D73" s="54">
        <v>5.261</v>
      </c>
      <c r="E73" s="54">
        <v>4.786</v>
      </c>
      <c r="F73" s="54">
        <v>3.036</v>
      </c>
      <c r="G73" s="54">
        <v>2.676</v>
      </c>
      <c r="H73" s="54">
        <v>0.755</v>
      </c>
      <c r="I73" s="54">
        <v>0.025</v>
      </c>
      <c r="J73" s="57">
        <v>0.033</v>
      </c>
    </row>
    <row r="74" spans="1:10" s="16" customFormat="1" ht="12">
      <c r="A74" s="66"/>
      <c r="B74" s="108"/>
      <c r="C74" s="55"/>
      <c r="D74" s="55"/>
      <c r="E74" s="55"/>
      <c r="F74" s="55"/>
      <c r="G74" s="55"/>
      <c r="H74" s="55"/>
      <c r="I74" s="55"/>
      <c r="J74" s="58"/>
    </row>
    <row r="75" spans="1:10" s="16" customFormat="1" ht="12">
      <c r="A75" s="62" t="s">
        <v>88</v>
      </c>
      <c r="B75" s="107">
        <v>4373.127</v>
      </c>
      <c r="C75" s="54">
        <v>4287.691</v>
      </c>
      <c r="D75" s="54">
        <v>4300.572</v>
      </c>
      <c r="E75" s="54">
        <v>4460.833</v>
      </c>
      <c r="F75" s="54">
        <v>4518.869</v>
      </c>
      <c r="G75" s="54">
        <v>4533.394</v>
      </c>
      <c r="H75" s="54">
        <v>4652.063</v>
      </c>
      <c r="I75" s="54">
        <v>4731.122</v>
      </c>
      <c r="J75" s="57">
        <v>4820.815</v>
      </c>
    </row>
    <row r="76" spans="1:10" s="16" customFormat="1" ht="12">
      <c r="A76" s="66" t="s">
        <v>96</v>
      </c>
      <c r="B76" s="108">
        <v>1082.514</v>
      </c>
      <c r="C76" s="55">
        <v>1064.451</v>
      </c>
      <c r="D76" s="55">
        <v>1086.9</v>
      </c>
      <c r="E76" s="55">
        <v>1109.945</v>
      </c>
      <c r="F76" s="55">
        <v>1129.219</v>
      </c>
      <c r="G76" s="55">
        <v>1119.494</v>
      </c>
      <c r="H76" s="55">
        <v>1098.968</v>
      </c>
      <c r="I76" s="55">
        <v>1106.205</v>
      </c>
      <c r="J76" s="58">
        <v>1062.526</v>
      </c>
    </row>
    <row r="77" spans="1:10" s="16" customFormat="1" ht="12">
      <c r="A77" s="67" t="s">
        <v>127</v>
      </c>
      <c r="B77" s="107">
        <v>1882.912</v>
      </c>
      <c r="C77" s="54">
        <v>1854.405</v>
      </c>
      <c r="D77" s="54">
        <v>1854.885</v>
      </c>
      <c r="E77" s="54">
        <v>1887.71</v>
      </c>
      <c r="F77" s="54">
        <v>1921.92</v>
      </c>
      <c r="G77" s="54">
        <v>1912.844</v>
      </c>
      <c r="H77" s="54">
        <v>1961.556</v>
      </c>
      <c r="I77" s="54">
        <v>1967.667</v>
      </c>
      <c r="J77" s="57">
        <v>2007.656</v>
      </c>
    </row>
    <row r="78" spans="1:10" s="16" customFormat="1" ht="12">
      <c r="A78" s="66" t="s">
        <v>128</v>
      </c>
      <c r="B78" s="108">
        <v>610.105</v>
      </c>
      <c r="C78" s="55">
        <v>583.529</v>
      </c>
      <c r="D78" s="55">
        <v>575.03</v>
      </c>
      <c r="E78" s="55">
        <v>591.601</v>
      </c>
      <c r="F78" s="55">
        <v>581.091</v>
      </c>
      <c r="G78" s="55">
        <v>602.098</v>
      </c>
      <c r="H78" s="55">
        <v>619.646</v>
      </c>
      <c r="I78" s="55">
        <v>615.577</v>
      </c>
      <c r="J78" s="58">
        <v>613.681</v>
      </c>
    </row>
    <row r="79" spans="1:10" s="16" customFormat="1" ht="12">
      <c r="A79" s="67" t="s">
        <v>129</v>
      </c>
      <c r="B79" s="107">
        <v>643.933</v>
      </c>
      <c r="C79" s="54">
        <v>630.577</v>
      </c>
      <c r="D79" s="54">
        <v>605.611</v>
      </c>
      <c r="E79" s="54">
        <v>679.017</v>
      </c>
      <c r="F79" s="54">
        <v>688.476</v>
      </c>
      <c r="G79" s="54">
        <v>689.838</v>
      </c>
      <c r="H79" s="54">
        <v>760.932</v>
      </c>
      <c r="I79" s="54">
        <v>818.76</v>
      </c>
      <c r="J79" s="57">
        <v>889.119</v>
      </c>
    </row>
    <row r="80" spans="1:10" s="16" customFormat="1" ht="12">
      <c r="A80" s="66" t="s">
        <v>130</v>
      </c>
      <c r="B80" s="108">
        <v>53.032</v>
      </c>
      <c r="C80" s="55">
        <v>55.832</v>
      </c>
      <c r="D80" s="55">
        <v>68.848</v>
      </c>
      <c r="E80" s="55">
        <v>77.627</v>
      </c>
      <c r="F80" s="55">
        <v>86.47</v>
      </c>
      <c r="G80" s="55">
        <v>85.742</v>
      </c>
      <c r="H80" s="55">
        <v>85.164</v>
      </c>
      <c r="I80" s="55">
        <v>90.882</v>
      </c>
      <c r="J80" s="58">
        <v>96.939</v>
      </c>
    </row>
    <row r="81" spans="1:10" s="16" customFormat="1" ht="12">
      <c r="A81" s="67" t="s">
        <v>131</v>
      </c>
      <c r="B81" s="107">
        <v>62.761</v>
      </c>
      <c r="C81" s="54">
        <v>62.538</v>
      </c>
      <c r="D81" s="54">
        <v>66.232</v>
      </c>
      <c r="E81" s="54">
        <v>71.465</v>
      </c>
      <c r="F81" s="54">
        <v>69.146</v>
      </c>
      <c r="G81" s="54">
        <v>81.133</v>
      </c>
      <c r="H81" s="54">
        <v>88.336</v>
      </c>
      <c r="I81" s="54">
        <v>87.817</v>
      </c>
      <c r="J81" s="57">
        <v>107.175</v>
      </c>
    </row>
    <row r="82" spans="1:10" s="16" customFormat="1" ht="12">
      <c r="A82" s="66" t="s">
        <v>100</v>
      </c>
      <c r="B82" s="108">
        <v>21.956</v>
      </c>
      <c r="C82" s="55">
        <v>22.639</v>
      </c>
      <c r="D82" s="55">
        <v>26.018</v>
      </c>
      <c r="E82" s="55">
        <v>29.203</v>
      </c>
      <c r="F82" s="55">
        <v>32.12</v>
      </c>
      <c r="G82" s="55">
        <v>29.539</v>
      </c>
      <c r="H82" s="55">
        <v>34.332</v>
      </c>
      <c r="I82" s="55">
        <v>41.867</v>
      </c>
      <c r="J82" s="58">
        <v>42.966</v>
      </c>
    </row>
    <row r="83" spans="1:10" s="16" customFormat="1" ht="12">
      <c r="A83" s="72" t="s">
        <v>113</v>
      </c>
      <c r="B83" s="110">
        <v>15.914</v>
      </c>
      <c r="C83" s="73">
        <v>13.721</v>
      </c>
      <c r="D83" s="73">
        <v>17.047</v>
      </c>
      <c r="E83" s="73">
        <v>14.265</v>
      </c>
      <c r="F83" s="73">
        <v>10.427</v>
      </c>
      <c r="G83" s="73">
        <v>12.707</v>
      </c>
      <c r="H83" s="73">
        <v>3.128</v>
      </c>
      <c r="I83" s="73">
        <v>2.348</v>
      </c>
      <c r="J83" s="74">
        <v>0.753</v>
      </c>
    </row>
    <row r="84" spans="1:7" s="23" customFormat="1" ht="12">
      <c r="A84" s="22"/>
      <c r="B84" s="22"/>
      <c r="C84" s="22"/>
      <c r="D84" s="22"/>
      <c r="E84" s="22"/>
      <c r="F84" s="22"/>
      <c r="G84" s="22"/>
    </row>
    <row r="85" spans="1:7" s="16" customFormat="1" ht="12">
      <c r="A85" s="17"/>
      <c r="B85" s="17"/>
      <c r="C85" s="17"/>
      <c r="D85" s="17"/>
      <c r="E85" s="17"/>
      <c r="F85" s="17"/>
      <c r="G85" s="17"/>
    </row>
    <row r="86" spans="1:10" s="16" customFormat="1" ht="12.75" customHeight="1">
      <c r="A86" s="118" t="s">
        <v>102</v>
      </c>
      <c r="B86" s="117"/>
      <c r="C86" s="117"/>
      <c r="D86" s="117"/>
      <c r="E86" s="117"/>
      <c r="F86" s="117"/>
      <c r="G86" s="117"/>
      <c r="H86" s="117"/>
      <c r="I86" s="117"/>
      <c r="J86" s="117"/>
    </row>
    <row r="87" spans="1:10" s="16" customFormat="1" ht="12.75" customHeight="1">
      <c r="A87" s="60" t="s">
        <v>0</v>
      </c>
      <c r="B87" s="41" t="s">
        <v>78</v>
      </c>
      <c r="C87" s="42"/>
      <c r="D87" s="42"/>
      <c r="E87" s="42"/>
      <c r="F87" s="42"/>
      <c r="G87" s="42"/>
      <c r="H87" s="42"/>
      <c r="I87" s="42"/>
      <c r="J87" s="43"/>
    </row>
    <row r="88" spans="1:10" s="16" customFormat="1" ht="12">
      <c r="A88" s="19"/>
      <c r="B88" s="20">
        <v>2010</v>
      </c>
      <c r="C88" s="20">
        <v>2011</v>
      </c>
      <c r="D88" s="20">
        <v>2012</v>
      </c>
      <c r="E88" s="20">
        <v>2013</v>
      </c>
      <c r="F88" s="20">
        <v>2014</v>
      </c>
      <c r="G88" s="20">
        <v>2015</v>
      </c>
      <c r="H88" s="20">
        <v>2016</v>
      </c>
      <c r="I88" s="20">
        <v>2017</v>
      </c>
      <c r="J88" s="21">
        <v>2018</v>
      </c>
    </row>
    <row r="89" spans="1:10" s="16" customFormat="1" ht="12">
      <c r="A89" s="61" t="s">
        <v>95</v>
      </c>
      <c r="B89" s="64">
        <v>17753.121</v>
      </c>
      <c r="C89" s="64">
        <v>18027.205</v>
      </c>
      <c r="D89" s="64">
        <v>18297.18</v>
      </c>
      <c r="E89" s="64">
        <v>18563.295</v>
      </c>
      <c r="F89" s="64">
        <v>18826.346</v>
      </c>
      <c r="G89" s="64">
        <v>19087.429</v>
      </c>
      <c r="H89" s="64">
        <v>19345.415</v>
      </c>
      <c r="I89" s="64">
        <v>19600.984</v>
      </c>
      <c r="J89" s="65">
        <v>19855.204</v>
      </c>
    </row>
    <row r="90" spans="1:10" s="16" customFormat="1" ht="12">
      <c r="A90" s="67" t="s">
        <v>103</v>
      </c>
      <c r="B90" s="54">
        <v>7760.074</v>
      </c>
      <c r="C90" s="54">
        <v>8144.017</v>
      </c>
      <c r="D90" s="54">
        <v>8547.21</v>
      </c>
      <c r="E90" s="54">
        <v>8742.3</v>
      </c>
      <c r="F90" s="54">
        <v>8961.944</v>
      </c>
      <c r="G90" s="54">
        <v>9219.538</v>
      </c>
      <c r="H90" s="54">
        <v>9283.226</v>
      </c>
      <c r="I90" s="54">
        <v>9365.13</v>
      </c>
      <c r="J90" s="57">
        <v>9325.682</v>
      </c>
    </row>
    <row r="91" spans="1:10" s="16" customFormat="1" ht="12">
      <c r="A91" s="66" t="s">
        <v>104</v>
      </c>
      <c r="B91" s="55">
        <v>1437.253</v>
      </c>
      <c r="C91" s="55">
        <v>1368.539</v>
      </c>
      <c r="D91" s="55">
        <v>1360.13</v>
      </c>
      <c r="E91" s="55">
        <v>1266.746</v>
      </c>
      <c r="F91" s="55">
        <v>1211.235</v>
      </c>
      <c r="G91" s="55">
        <v>1232.155</v>
      </c>
      <c r="H91" s="55">
        <v>1267.83</v>
      </c>
      <c r="I91" s="55">
        <v>1308.633</v>
      </c>
      <c r="J91" s="58">
        <v>1352.321</v>
      </c>
    </row>
    <row r="92" spans="1:10" s="16" customFormat="1" ht="12">
      <c r="A92" s="67" t="s">
        <v>105</v>
      </c>
      <c r="B92" s="54">
        <v>8555.794</v>
      </c>
      <c r="C92" s="54">
        <v>8514.649</v>
      </c>
      <c r="D92" s="54">
        <v>8389.841</v>
      </c>
      <c r="E92" s="54">
        <v>8554.25</v>
      </c>
      <c r="F92" s="54">
        <v>8653.167</v>
      </c>
      <c r="G92" s="54">
        <v>8635.736</v>
      </c>
      <c r="H92" s="54">
        <v>8794.359</v>
      </c>
      <c r="I92" s="54">
        <v>8927.221</v>
      </c>
      <c r="J92" s="57">
        <v>9177.201</v>
      </c>
    </row>
    <row r="93" spans="1:10" s="16" customFormat="1" ht="12">
      <c r="A93" s="66"/>
      <c r="B93" s="55"/>
      <c r="C93" s="55"/>
      <c r="D93" s="55"/>
      <c r="E93" s="55"/>
      <c r="F93" s="55"/>
      <c r="G93" s="55"/>
      <c r="H93" s="55"/>
      <c r="I93" s="55"/>
      <c r="J93" s="58"/>
    </row>
    <row r="94" spans="1:10" s="16" customFormat="1" ht="12">
      <c r="A94" s="62" t="s">
        <v>103</v>
      </c>
      <c r="B94" s="54">
        <v>7760.074</v>
      </c>
      <c r="C94" s="54">
        <v>8144.017</v>
      </c>
      <c r="D94" s="54">
        <v>8547.21</v>
      </c>
      <c r="E94" s="54">
        <v>8742.3</v>
      </c>
      <c r="F94" s="54">
        <v>8961.944</v>
      </c>
      <c r="G94" s="54">
        <v>9219.538</v>
      </c>
      <c r="H94" s="54">
        <v>9283.226</v>
      </c>
      <c r="I94" s="54">
        <v>9365.13</v>
      </c>
      <c r="J94" s="57">
        <v>9325.682</v>
      </c>
    </row>
    <row r="95" spans="1:10" s="16" customFormat="1" ht="12">
      <c r="A95" s="66" t="s">
        <v>96</v>
      </c>
      <c r="B95" s="55">
        <v>1290.396</v>
      </c>
      <c r="C95" s="55">
        <v>1303.592</v>
      </c>
      <c r="D95" s="55">
        <v>1367.962</v>
      </c>
      <c r="E95" s="55">
        <v>1307.593</v>
      </c>
      <c r="F95" s="55">
        <v>1254.162</v>
      </c>
      <c r="G95" s="55">
        <v>1287.227</v>
      </c>
      <c r="H95" s="55">
        <v>1233.15</v>
      </c>
      <c r="I95" s="55">
        <v>1184.978</v>
      </c>
      <c r="J95" s="58">
        <v>1100.528</v>
      </c>
    </row>
    <row r="96" spans="1:10" s="16" customFormat="1" ht="12">
      <c r="A96" s="67" t="s">
        <v>127</v>
      </c>
      <c r="B96" s="54">
        <v>1923.595</v>
      </c>
      <c r="C96" s="54">
        <v>1994.927</v>
      </c>
      <c r="D96" s="54">
        <v>2072.713</v>
      </c>
      <c r="E96" s="54">
        <v>1988.92</v>
      </c>
      <c r="F96" s="54">
        <v>1994.651</v>
      </c>
      <c r="G96" s="54">
        <v>1990.655</v>
      </c>
      <c r="H96" s="54">
        <v>1920.795</v>
      </c>
      <c r="I96" s="54">
        <v>1914.557</v>
      </c>
      <c r="J96" s="57">
        <v>1846.429</v>
      </c>
    </row>
    <row r="97" spans="1:10" s="16" customFormat="1" ht="12">
      <c r="A97" s="66" t="s">
        <v>128</v>
      </c>
      <c r="B97" s="55">
        <v>490.654</v>
      </c>
      <c r="C97" s="55">
        <v>512.364</v>
      </c>
      <c r="D97" s="55">
        <v>521.072</v>
      </c>
      <c r="E97" s="55">
        <v>514.485</v>
      </c>
      <c r="F97" s="55">
        <v>539.177</v>
      </c>
      <c r="G97" s="55">
        <v>555.872</v>
      </c>
      <c r="H97" s="55">
        <v>527.576</v>
      </c>
      <c r="I97" s="55">
        <v>515.153</v>
      </c>
      <c r="J97" s="58">
        <v>483.437</v>
      </c>
    </row>
    <row r="98" spans="1:10" s="16" customFormat="1" ht="12">
      <c r="A98" s="67" t="s">
        <v>129</v>
      </c>
      <c r="B98" s="54">
        <v>2343.283</v>
      </c>
      <c r="C98" s="54">
        <v>2456.698</v>
      </c>
      <c r="D98" s="54">
        <v>2548.022</v>
      </c>
      <c r="E98" s="54">
        <v>2638.717</v>
      </c>
      <c r="F98" s="54">
        <v>2702.478</v>
      </c>
      <c r="G98" s="54">
        <v>2879.006</v>
      </c>
      <c r="H98" s="54">
        <v>3065.578</v>
      </c>
      <c r="I98" s="54">
        <v>3143.615</v>
      </c>
      <c r="J98" s="57">
        <v>3179.886</v>
      </c>
    </row>
    <row r="99" spans="1:10" s="16" customFormat="1" ht="12">
      <c r="A99" s="66" t="s">
        <v>130</v>
      </c>
      <c r="B99" s="55">
        <v>718.96</v>
      </c>
      <c r="C99" s="55">
        <v>832.991</v>
      </c>
      <c r="D99" s="55">
        <v>984.56</v>
      </c>
      <c r="E99" s="55">
        <v>1129.872</v>
      </c>
      <c r="F99" s="55">
        <v>1237.09</v>
      </c>
      <c r="G99" s="55">
        <v>1271.278</v>
      </c>
      <c r="H99" s="55">
        <v>1246.604</v>
      </c>
      <c r="I99" s="55">
        <v>1260.356</v>
      </c>
      <c r="J99" s="58">
        <v>1278.557</v>
      </c>
    </row>
    <row r="100" spans="1:10" s="16" customFormat="1" ht="12">
      <c r="A100" s="67" t="s">
        <v>131</v>
      </c>
      <c r="B100" s="54">
        <v>691.716</v>
      </c>
      <c r="C100" s="54">
        <v>712.999</v>
      </c>
      <c r="D100" s="54">
        <v>718.917</v>
      </c>
      <c r="E100" s="54">
        <v>769.423</v>
      </c>
      <c r="F100" s="54">
        <v>832.513</v>
      </c>
      <c r="G100" s="54">
        <v>827.44</v>
      </c>
      <c r="H100" s="54">
        <v>901.857</v>
      </c>
      <c r="I100" s="54">
        <v>926.635</v>
      </c>
      <c r="J100" s="57">
        <v>1003.287</v>
      </c>
    </row>
    <row r="101" spans="1:10" s="16" customFormat="1" ht="12">
      <c r="A101" s="66" t="s">
        <v>100</v>
      </c>
      <c r="B101" s="55">
        <v>266.152</v>
      </c>
      <c r="C101" s="55">
        <v>290.39</v>
      </c>
      <c r="D101" s="55">
        <v>291.026</v>
      </c>
      <c r="E101" s="55">
        <v>355.234</v>
      </c>
      <c r="F101" s="55">
        <v>372.049</v>
      </c>
      <c r="G101" s="55">
        <v>375.428</v>
      </c>
      <c r="H101" s="55">
        <v>384.492</v>
      </c>
      <c r="I101" s="55">
        <v>418.917</v>
      </c>
      <c r="J101" s="58">
        <v>432.658</v>
      </c>
    </row>
    <row r="102" spans="1:10" s="16" customFormat="1" ht="12">
      <c r="A102" s="67" t="s">
        <v>113</v>
      </c>
      <c r="B102" s="54">
        <v>35.32</v>
      </c>
      <c r="C102" s="54">
        <v>40.054</v>
      </c>
      <c r="D102" s="54">
        <v>42.938</v>
      </c>
      <c r="E102" s="54">
        <v>38.055</v>
      </c>
      <c r="F102" s="54">
        <v>29.824</v>
      </c>
      <c r="G102" s="54">
        <v>32.631</v>
      </c>
      <c r="H102" s="54">
        <v>3.173</v>
      </c>
      <c r="I102" s="54">
        <v>0.919</v>
      </c>
      <c r="J102" s="57">
        <v>0.899</v>
      </c>
    </row>
    <row r="103" spans="1:10" s="16" customFormat="1" ht="12">
      <c r="A103" s="66"/>
      <c r="B103" s="55"/>
      <c r="C103" s="55"/>
      <c r="D103" s="55"/>
      <c r="E103" s="55"/>
      <c r="F103" s="55"/>
      <c r="G103" s="55"/>
      <c r="H103" s="55"/>
      <c r="I103" s="55"/>
      <c r="J103" s="58"/>
    </row>
    <row r="104" spans="1:10" s="16" customFormat="1" ht="12">
      <c r="A104" s="62" t="s">
        <v>104</v>
      </c>
      <c r="B104" s="54">
        <v>1437.253</v>
      </c>
      <c r="C104" s="54">
        <v>1368.539</v>
      </c>
      <c r="D104" s="54">
        <v>1360.13</v>
      </c>
      <c r="E104" s="54">
        <v>1266.746</v>
      </c>
      <c r="F104" s="54">
        <v>1211.235</v>
      </c>
      <c r="G104" s="54">
        <v>1232.155</v>
      </c>
      <c r="H104" s="54">
        <v>1267.83</v>
      </c>
      <c r="I104" s="54">
        <v>1308.633</v>
      </c>
      <c r="J104" s="57">
        <v>1352.321</v>
      </c>
    </row>
    <row r="105" spans="1:10" s="16" customFormat="1" ht="12">
      <c r="A105" s="66" t="s">
        <v>96</v>
      </c>
      <c r="B105" s="55">
        <v>179.658</v>
      </c>
      <c r="C105" s="55">
        <v>146.361</v>
      </c>
      <c r="D105" s="55">
        <v>133.39</v>
      </c>
      <c r="E105" s="55">
        <v>115.312</v>
      </c>
      <c r="F105" s="55">
        <v>97.523</v>
      </c>
      <c r="G105" s="55">
        <v>92.348</v>
      </c>
      <c r="H105" s="55">
        <v>90.495</v>
      </c>
      <c r="I105" s="55">
        <v>86.846</v>
      </c>
      <c r="J105" s="58">
        <v>77.559</v>
      </c>
    </row>
    <row r="106" spans="1:10" s="16" customFormat="1" ht="12">
      <c r="A106" s="67" t="s">
        <v>127</v>
      </c>
      <c r="B106" s="54">
        <v>330.821</v>
      </c>
      <c r="C106" s="54">
        <v>292.594</v>
      </c>
      <c r="D106" s="54">
        <v>292.104</v>
      </c>
      <c r="E106" s="54">
        <v>244.701</v>
      </c>
      <c r="F106" s="54">
        <v>230.176</v>
      </c>
      <c r="G106" s="54">
        <v>239.491</v>
      </c>
      <c r="H106" s="54">
        <v>207.717</v>
      </c>
      <c r="I106" s="54">
        <v>210.732</v>
      </c>
      <c r="J106" s="57">
        <v>202.241</v>
      </c>
    </row>
    <row r="107" spans="1:10" s="16" customFormat="1" ht="12">
      <c r="A107" s="66" t="s">
        <v>128</v>
      </c>
      <c r="B107" s="55">
        <v>114.345</v>
      </c>
      <c r="C107" s="55">
        <v>107.65</v>
      </c>
      <c r="D107" s="55">
        <v>108.088</v>
      </c>
      <c r="E107" s="55">
        <v>91.361</v>
      </c>
      <c r="F107" s="55">
        <v>93.337</v>
      </c>
      <c r="G107" s="55">
        <v>85.295</v>
      </c>
      <c r="H107" s="55">
        <v>82.087</v>
      </c>
      <c r="I107" s="55">
        <v>83.245</v>
      </c>
      <c r="J107" s="58">
        <v>89.914</v>
      </c>
    </row>
    <row r="108" spans="1:10" s="16" customFormat="1" ht="12">
      <c r="A108" s="66" t="s">
        <v>129</v>
      </c>
      <c r="B108" s="54">
        <v>566.529</v>
      </c>
      <c r="C108" s="54">
        <v>567.041</v>
      </c>
      <c r="D108" s="54">
        <v>548.743</v>
      </c>
      <c r="E108" s="54">
        <v>518.035</v>
      </c>
      <c r="F108" s="54">
        <v>488.857</v>
      </c>
      <c r="G108" s="54">
        <v>505.517</v>
      </c>
      <c r="H108" s="54">
        <v>534.276</v>
      </c>
      <c r="I108" s="54">
        <v>581.948</v>
      </c>
      <c r="J108" s="57">
        <v>590.879</v>
      </c>
    </row>
    <row r="109" spans="1:10" s="16" customFormat="1" ht="12">
      <c r="A109" s="66" t="s">
        <v>130</v>
      </c>
      <c r="B109" s="55">
        <v>138.447</v>
      </c>
      <c r="C109" s="55">
        <v>149.297</v>
      </c>
      <c r="D109" s="55">
        <v>166.871</v>
      </c>
      <c r="E109" s="55">
        <v>184.754</v>
      </c>
      <c r="F109" s="55">
        <v>195.69</v>
      </c>
      <c r="G109" s="55">
        <v>199.221</v>
      </c>
      <c r="H109" s="55">
        <v>221.184</v>
      </c>
      <c r="I109" s="55">
        <v>212.432</v>
      </c>
      <c r="J109" s="58">
        <v>239.91</v>
      </c>
    </row>
    <row r="110" spans="1:10" s="16" customFormat="1" ht="12">
      <c r="A110" s="67" t="s">
        <v>131</v>
      </c>
      <c r="B110" s="54">
        <v>88.124</v>
      </c>
      <c r="C110" s="54">
        <v>83.246</v>
      </c>
      <c r="D110" s="54">
        <v>86.313</v>
      </c>
      <c r="E110" s="54">
        <v>90.819</v>
      </c>
      <c r="F110" s="54">
        <v>85.974</v>
      </c>
      <c r="G110" s="54">
        <v>88.636</v>
      </c>
      <c r="H110" s="54">
        <v>106.088</v>
      </c>
      <c r="I110" s="54">
        <v>113.273</v>
      </c>
      <c r="J110" s="57">
        <v>127.174</v>
      </c>
    </row>
    <row r="111" spans="1:10" s="16" customFormat="1" ht="12">
      <c r="A111" s="66" t="s">
        <v>100</v>
      </c>
      <c r="B111" s="55">
        <v>10.969</v>
      </c>
      <c r="C111" s="55">
        <v>15.274</v>
      </c>
      <c r="D111" s="55">
        <v>15.011</v>
      </c>
      <c r="E111" s="55">
        <v>15.521</v>
      </c>
      <c r="F111" s="55">
        <v>14.104</v>
      </c>
      <c r="G111" s="55">
        <v>15.799</v>
      </c>
      <c r="H111" s="55">
        <v>25.425</v>
      </c>
      <c r="I111" s="55">
        <v>20.132</v>
      </c>
      <c r="J111" s="58">
        <v>24.478</v>
      </c>
    </row>
    <row r="112" spans="1:10" s="16" customFormat="1" ht="12">
      <c r="A112" s="67" t="s">
        <v>113</v>
      </c>
      <c r="B112" s="54">
        <v>8.359</v>
      </c>
      <c r="C112" s="54">
        <v>7.076</v>
      </c>
      <c r="D112" s="54">
        <v>9.61</v>
      </c>
      <c r="E112" s="54">
        <v>6.241</v>
      </c>
      <c r="F112" s="54">
        <v>5.574</v>
      </c>
      <c r="G112" s="54">
        <v>5.848</v>
      </c>
      <c r="H112" s="54">
        <v>0.559</v>
      </c>
      <c r="I112" s="54">
        <v>0.024</v>
      </c>
      <c r="J112" s="57">
        <v>0.165</v>
      </c>
    </row>
    <row r="113" spans="1:10" s="16" customFormat="1" ht="12">
      <c r="A113" s="66"/>
      <c r="B113" s="55"/>
      <c r="C113" s="55"/>
      <c r="D113" s="55"/>
      <c r="E113" s="55"/>
      <c r="F113" s="55"/>
      <c r="G113" s="55"/>
      <c r="H113" s="55"/>
      <c r="I113" s="55"/>
      <c r="J113" s="58"/>
    </row>
    <row r="114" spans="1:10" s="16" customFormat="1" ht="12">
      <c r="A114" s="62" t="s">
        <v>105</v>
      </c>
      <c r="B114" s="54">
        <v>8555.794</v>
      </c>
      <c r="C114" s="54">
        <v>8514.649</v>
      </c>
      <c r="D114" s="54">
        <v>8389.841</v>
      </c>
      <c r="E114" s="54">
        <v>8554.25</v>
      </c>
      <c r="F114" s="54">
        <v>8653.167</v>
      </c>
      <c r="G114" s="54">
        <v>8635.736</v>
      </c>
      <c r="H114" s="54">
        <v>8794.359</v>
      </c>
      <c r="I114" s="54">
        <v>8927.221</v>
      </c>
      <c r="J114" s="57">
        <v>9177.201</v>
      </c>
    </row>
    <row r="115" spans="1:10" s="16" customFormat="1" ht="12">
      <c r="A115" s="66" t="s">
        <v>96</v>
      </c>
      <c r="B115" s="55">
        <v>2430.035</v>
      </c>
      <c r="C115" s="55">
        <v>2379.288</v>
      </c>
      <c r="D115" s="55">
        <v>2329.858</v>
      </c>
      <c r="E115" s="55">
        <v>2294.568</v>
      </c>
      <c r="F115" s="55">
        <v>2249.878</v>
      </c>
      <c r="G115" s="55">
        <v>2227.984</v>
      </c>
      <c r="H115" s="55">
        <v>2133.832</v>
      </c>
      <c r="I115" s="55">
        <v>2137.29</v>
      </c>
      <c r="J115" s="58">
        <v>2119.873</v>
      </c>
    </row>
    <row r="116" spans="1:10" s="16" customFormat="1" ht="12">
      <c r="A116" s="67" t="s">
        <v>127</v>
      </c>
      <c r="B116" s="54">
        <v>3232.989</v>
      </c>
      <c r="C116" s="54">
        <v>3197.509</v>
      </c>
      <c r="D116" s="54">
        <v>3108.562</v>
      </c>
      <c r="E116" s="54">
        <v>3148.517</v>
      </c>
      <c r="F116" s="54">
        <v>3155.386</v>
      </c>
      <c r="G116" s="54">
        <v>3116.769</v>
      </c>
      <c r="H116" s="54">
        <v>3185.489</v>
      </c>
      <c r="I116" s="54">
        <v>3146.565</v>
      </c>
      <c r="J116" s="57">
        <v>3217.123</v>
      </c>
    </row>
    <row r="117" spans="1:10" s="16" customFormat="1" ht="12">
      <c r="A117" s="66" t="s">
        <v>128</v>
      </c>
      <c r="B117" s="55">
        <v>950.755</v>
      </c>
      <c r="C117" s="55">
        <v>954.231</v>
      </c>
      <c r="D117" s="55">
        <v>920.025</v>
      </c>
      <c r="E117" s="55">
        <v>942.942</v>
      </c>
      <c r="F117" s="55">
        <v>948.073</v>
      </c>
      <c r="G117" s="55">
        <v>949.651</v>
      </c>
      <c r="H117" s="55">
        <v>969.279</v>
      </c>
      <c r="I117" s="55">
        <v>974.337</v>
      </c>
      <c r="J117" s="58">
        <v>970.21</v>
      </c>
    </row>
    <row r="118" spans="1:10" s="16" customFormat="1" ht="12">
      <c r="A118" s="67" t="s">
        <v>129</v>
      </c>
      <c r="B118" s="54">
        <v>1571.726</v>
      </c>
      <c r="C118" s="54">
        <v>1606.912</v>
      </c>
      <c r="D118" s="54">
        <v>1598.131</v>
      </c>
      <c r="E118" s="54">
        <v>1678.879</v>
      </c>
      <c r="F118" s="54">
        <v>1759.856</v>
      </c>
      <c r="G118" s="54">
        <v>1797.716</v>
      </c>
      <c r="H118" s="54">
        <v>1934.409</v>
      </c>
      <c r="I118" s="54">
        <v>2082.336</v>
      </c>
      <c r="J118" s="57">
        <v>2197.412</v>
      </c>
    </row>
    <row r="119" spans="1:10" s="16" customFormat="1" ht="12">
      <c r="A119" s="66" t="s">
        <v>130</v>
      </c>
      <c r="B119" s="55">
        <v>183.153</v>
      </c>
      <c r="C119" s="55">
        <v>187.79</v>
      </c>
      <c r="D119" s="55">
        <v>232.83</v>
      </c>
      <c r="E119" s="55">
        <v>278.026</v>
      </c>
      <c r="F119" s="55">
        <v>317.287</v>
      </c>
      <c r="G119" s="55">
        <v>320.153</v>
      </c>
      <c r="H119" s="55">
        <v>332.341</v>
      </c>
      <c r="I119" s="55">
        <v>335.501</v>
      </c>
      <c r="J119" s="58">
        <v>376.065</v>
      </c>
    </row>
    <row r="120" spans="1:10" s="16" customFormat="1" ht="12">
      <c r="A120" s="67" t="s">
        <v>131</v>
      </c>
      <c r="B120" s="54">
        <v>126.194</v>
      </c>
      <c r="C120" s="54">
        <v>122.171</v>
      </c>
      <c r="D120" s="54">
        <v>127.351</v>
      </c>
      <c r="E120" s="54">
        <v>135.982</v>
      </c>
      <c r="F120" s="54">
        <v>149.108</v>
      </c>
      <c r="G120" s="54">
        <v>151.662</v>
      </c>
      <c r="H120" s="54">
        <v>178.246</v>
      </c>
      <c r="I120" s="54">
        <v>188.923</v>
      </c>
      <c r="J120" s="57">
        <v>218.46</v>
      </c>
    </row>
    <row r="121" spans="1:10" s="16" customFormat="1" ht="12">
      <c r="A121" s="66" t="s">
        <v>100</v>
      </c>
      <c r="B121" s="55">
        <v>30.517</v>
      </c>
      <c r="C121" s="55">
        <v>35.449</v>
      </c>
      <c r="D121" s="55">
        <v>40.39</v>
      </c>
      <c r="E121" s="55">
        <v>47.326</v>
      </c>
      <c r="F121" s="55">
        <v>51.466</v>
      </c>
      <c r="G121" s="55">
        <v>49.704</v>
      </c>
      <c r="H121" s="55">
        <v>55.198</v>
      </c>
      <c r="I121" s="55">
        <v>60.321</v>
      </c>
      <c r="J121" s="58">
        <v>76.09</v>
      </c>
    </row>
    <row r="122" spans="1:10" s="16" customFormat="1" ht="12">
      <c r="A122" s="72" t="s">
        <v>113</v>
      </c>
      <c r="B122" s="73">
        <v>30.424</v>
      </c>
      <c r="C122" s="73">
        <v>31.298</v>
      </c>
      <c r="D122" s="73">
        <v>32.694</v>
      </c>
      <c r="E122" s="73">
        <v>28.008</v>
      </c>
      <c r="F122" s="73">
        <v>22.113</v>
      </c>
      <c r="G122" s="73">
        <v>22.098</v>
      </c>
      <c r="H122" s="73">
        <v>5.565</v>
      </c>
      <c r="I122" s="73">
        <v>1.948</v>
      </c>
      <c r="J122" s="74">
        <v>1.968</v>
      </c>
    </row>
    <row r="123" spans="1:7" s="23" customFormat="1" ht="12">
      <c r="A123" s="22"/>
      <c r="B123" s="22"/>
      <c r="C123" s="22"/>
      <c r="D123" s="22"/>
      <c r="E123" s="22"/>
      <c r="F123" s="22"/>
      <c r="G123" s="22"/>
    </row>
    <row r="124" spans="1:7" s="27" customFormat="1" ht="16.5" customHeight="1">
      <c r="A124" s="171" t="s">
        <v>91</v>
      </c>
      <c r="B124" s="172"/>
      <c r="C124" s="172"/>
      <c r="D124" s="172"/>
      <c r="E124" s="172"/>
      <c r="F124" s="172"/>
      <c r="G124" s="173"/>
    </row>
    <row r="125" spans="1:7" s="27" customFormat="1" ht="26.25" customHeight="1">
      <c r="A125" s="170" t="s">
        <v>141</v>
      </c>
      <c r="B125" s="164"/>
      <c r="C125" s="164"/>
      <c r="D125" s="164"/>
      <c r="E125" s="164"/>
      <c r="F125" s="164"/>
      <c r="G125" s="165"/>
    </row>
    <row r="126" spans="1:7" s="27" customFormat="1" ht="22.5" customHeight="1">
      <c r="A126" s="163" t="s">
        <v>92</v>
      </c>
      <c r="B126" s="164"/>
      <c r="C126" s="164"/>
      <c r="D126" s="164"/>
      <c r="E126" s="164"/>
      <c r="F126" s="164"/>
      <c r="G126" s="165"/>
    </row>
    <row r="127" spans="1:7" s="27" customFormat="1" ht="22.5" customHeight="1">
      <c r="A127" s="153" t="s">
        <v>93</v>
      </c>
      <c r="B127" s="154"/>
      <c r="C127" s="154"/>
      <c r="D127" s="154"/>
      <c r="E127" s="154"/>
      <c r="F127" s="154"/>
      <c r="G127" s="155"/>
    </row>
    <row r="128" spans="1:7" s="27" customFormat="1" ht="30" customHeight="1">
      <c r="A128" s="153" t="s">
        <v>169</v>
      </c>
      <c r="B128" s="154"/>
      <c r="C128" s="154"/>
      <c r="D128" s="154"/>
      <c r="E128" s="154"/>
      <c r="F128" s="154"/>
      <c r="G128" s="155"/>
    </row>
    <row r="129" spans="1:7" s="27" customFormat="1" ht="22.5" customHeight="1">
      <c r="A129" s="153" t="s">
        <v>94</v>
      </c>
      <c r="B129" s="154"/>
      <c r="C129" s="154"/>
      <c r="D129" s="154"/>
      <c r="E129" s="154"/>
      <c r="F129" s="154"/>
      <c r="G129" s="155"/>
    </row>
    <row r="130" spans="1:7" s="27" customFormat="1" ht="16.5" customHeight="1">
      <c r="A130" s="166" t="str">
        <f>+'Ind Asistencia'!A58:G58</f>
        <v>Actualizado a: 27 de diciembre de 2019</v>
      </c>
      <c r="B130" s="167"/>
      <c r="C130" s="167"/>
      <c r="D130" s="167"/>
      <c r="E130" s="167"/>
      <c r="F130" s="167"/>
      <c r="G130" s="168"/>
    </row>
    <row r="131" spans="1:7" s="16" customFormat="1" ht="3" customHeight="1">
      <c r="A131" s="28"/>
      <c r="B131" s="29"/>
      <c r="C131" s="29"/>
      <c r="D131" s="29"/>
      <c r="E131" s="29"/>
      <c r="F131" s="29"/>
      <c r="G131" s="30"/>
    </row>
    <row r="133" spans="1:7" ht="81" customHeight="1">
      <c r="A133" s="156"/>
      <c r="B133" s="156"/>
      <c r="C133" s="156"/>
      <c r="D133" s="156"/>
      <c r="E133" s="156"/>
      <c r="F133" s="156"/>
      <c r="G133" s="156"/>
    </row>
  </sheetData>
  <sheetProtection/>
  <mergeCells count="11">
    <mergeCell ref="A125:G125"/>
    <mergeCell ref="A128:G128"/>
    <mergeCell ref="A129:G129"/>
    <mergeCell ref="A130:G130"/>
    <mergeCell ref="A133:G133"/>
    <mergeCell ref="A1:G1"/>
    <mergeCell ref="A3:G4"/>
    <mergeCell ref="A5:G5"/>
    <mergeCell ref="A124:G124"/>
    <mergeCell ref="A126:G126"/>
    <mergeCell ref="A127:G127"/>
  </mergeCells>
  <printOptions horizontalCentered="1" verticalCentered="1"/>
  <pageMargins left="0.7500000000000001" right="0.7500000000000001" top="1" bottom="1" header="0.5" footer="0.5"/>
  <pageSetup fitToHeight="1" fitToWidth="1" orientation="portrait" scale="8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0"/>
  <sheetViews>
    <sheetView showGridLines="0" zoomScalePageLayoutView="0" workbookViewId="0" topLeftCell="A63">
      <selection activeCell="A77" sqref="A77"/>
    </sheetView>
  </sheetViews>
  <sheetFormatPr defaultColWidth="11.421875" defaultRowHeight="12.75"/>
  <cols>
    <col min="1" max="1" width="40.28125" style="31" customWidth="1"/>
    <col min="2" max="7" width="12.00390625" style="31" customWidth="1"/>
    <col min="8" max="16384" width="11.421875" style="31" customWidth="1"/>
  </cols>
  <sheetData>
    <row r="1" spans="1:7" s="16" customFormat="1" ht="60" customHeight="1">
      <c r="A1" s="156"/>
      <c r="B1" s="156"/>
      <c r="C1" s="156"/>
      <c r="D1" s="156"/>
      <c r="E1" s="156"/>
      <c r="F1" s="156"/>
      <c r="G1" s="156"/>
    </row>
    <row r="2" spans="1:7" s="16" customFormat="1" ht="8.25" customHeight="1">
      <c r="A2" s="15"/>
      <c r="B2" s="15"/>
      <c r="C2" s="15"/>
      <c r="D2" s="15"/>
      <c r="E2" s="15"/>
      <c r="F2" s="15"/>
      <c r="G2" s="15"/>
    </row>
    <row r="3" spans="1:7" s="16" customFormat="1" ht="13.5" customHeight="1">
      <c r="A3" s="152" t="s">
        <v>76</v>
      </c>
      <c r="B3" s="152"/>
      <c r="C3" s="152"/>
      <c r="D3" s="152"/>
      <c r="E3" s="152"/>
      <c r="F3" s="152"/>
      <c r="G3" s="152"/>
    </row>
    <row r="4" spans="1:7" s="16" customFormat="1" ht="16.5" customHeight="1">
      <c r="A4" s="152"/>
      <c r="B4" s="152"/>
      <c r="C4" s="152"/>
      <c r="D4" s="152"/>
      <c r="E4" s="152"/>
      <c r="F4" s="152"/>
      <c r="G4" s="152"/>
    </row>
    <row r="5" spans="1:7" s="16" customFormat="1" ht="36" customHeight="1">
      <c r="A5" s="157" t="s">
        <v>170</v>
      </c>
      <c r="B5" s="158"/>
      <c r="C5" s="158"/>
      <c r="D5" s="158"/>
      <c r="E5" s="158"/>
      <c r="F5" s="158"/>
      <c r="G5" s="159"/>
    </row>
    <row r="6" spans="1:7" s="16" customFormat="1" ht="12">
      <c r="A6" s="17"/>
      <c r="B6" s="17"/>
      <c r="C6" s="17"/>
      <c r="D6" s="17"/>
      <c r="E6" s="17"/>
      <c r="F6" s="17"/>
      <c r="G6" s="17"/>
    </row>
    <row r="7" spans="1:10" s="16" customFormat="1" ht="12.75" customHeight="1">
      <c r="A7" s="118" t="s">
        <v>77</v>
      </c>
      <c r="B7" s="117"/>
      <c r="C7" s="117"/>
      <c r="D7" s="117"/>
      <c r="E7" s="117"/>
      <c r="F7" s="117"/>
      <c r="G7" s="117"/>
      <c r="H7" s="117"/>
      <c r="I7" s="117"/>
      <c r="J7" s="117"/>
    </row>
    <row r="8" spans="1:10" s="16" customFormat="1" ht="12.75" customHeight="1">
      <c r="A8" s="60" t="s">
        <v>0</v>
      </c>
      <c r="B8" s="41" t="s">
        <v>78</v>
      </c>
      <c r="C8" s="42"/>
      <c r="D8" s="42"/>
      <c r="E8" s="42"/>
      <c r="F8" s="42"/>
      <c r="G8" s="42"/>
      <c r="H8" s="42"/>
      <c r="I8" s="42"/>
      <c r="J8" s="43"/>
    </row>
    <row r="9" spans="1:10" s="16" customFormat="1" ht="12">
      <c r="A9" s="19"/>
      <c r="B9" s="20">
        <v>2010</v>
      </c>
      <c r="C9" s="20">
        <v>2011</v>
      </c>
      <c r="D9" s="20">
        <v>2012</v>
      </c>
      <c r="E9" s="20">
        <v>2013</v>
      </c>
      <c r="F9" s="20">
        <v>2014</v>
      </c>
      <c r="G9" s="20">
        <v>2015</v>
      </c>
      <c r="H9" s="20">
        <v>2016</v>
      </c>
      <c r="I9" s="20">
        <v>2017</v>
      </c>
      <c r="J9" s="21">
        <v>2018</v>
      </c>
    </row>
    <row r="10" spans="1:10" s="16" customFormat="1" ht="12">
      <c r="A10" s="61" t="s">
        <v>106</v>
      </c>
      <c r="B10" s="106">
        <v>19213.322</v>
      </c>
      <c r="C10" s="64">
        <v>20019.511</v>
      </c>
      <c r="D10" s="64">
        <v>20696.418</v>
      </c>
      <c r="E10" s="64">
        <v>21048.193</v>
      </c>
      <c r="F10" s="64">
        <v>21503.323</v>
      </c>
      <c r="G10" s="64">
        <v>22017.192</v>
      </c>
      <c r="H10" s="64">
        <v>22156.141</v>
      </c>
      <c r="I10" s="64">
        <v>22382.58</v>
      </c>
      <c r="J10" s="65">
        <v>22457.154</v>
      </c>
    </row>
    <row r="11" spans="1:10" s="16" customFormat="1" ht="12">
      <c r="A11" s="45" t="s">
        <v>107</v>
      </c>
      <c r="B11" s="107">
        <v>1793.665</v>
      </c>
      <c r="C11" s="54">
        <v>1872.725</v>
      </c>
      <c r="D11" s="54">
        <v>1977.578</v>
      </c>
      <c r="E11" s="54">
        <v>2221.854</v>
      </c>
      <c r="F11" s="54">
        <v>2266.921</v>
      </c>
      <c r="G11" s="54">
        <v>2302.028</v>
      </c>
      <c r="H11" s="54">
        <v>2359.385</v>
      </c>
      <c r="I11" s="54">
        <v>2435.705</v>
      </c>
      <c r="J11" s="57">
        <v>2448.315</v>
      </c>
    </row>
    <row r="12" spans="1:10" s="16" customFormat="1" ht="12">
      <c r="A12" s="44" t="s">
        <v>108</v>
      </c>
      <c r="B12" s="108">
        <v>465.236</v>
      </c>
      <c r="C12" s="55">
        <v>479.559</v>
      </c>
      <c r="D12" s="55">
        <v>509.857</v>
      </c>
      <c r="E12" s="55">
        <v>508.587</v>
      </c>
      <c r="F12" s="55">
        <v>544.688</v>
      </c>
      <c r="G12" s="55">
        <v>563.936</v>
      </c>
      <c r="H12" s="55">
        <v>567.665</v>
      </c>
      <c r="I12" s="55">
        <v>594.265</v>
      </c>
      <c r="J12" s="58">
        <v>496.024</v>
      </c>
    </row>
    <row r="13" spans="1:10" s="16" customFormat="1" ht="12">
      <c r="A13" s="45" t="s">
        <v>109</v>
      </c>
      <c r="B13" s="107">
        <v>1612.053</v>
      </c>
      <c r="C13" s="54">
        <v>1665.482</v>
      </c>
      <c r="D13" s="54">
        <v>1754.728</v>
      </c>
      <c r="E13" s="54">
        <v>1759.221</v>
      </c>
      <c r="F13" s="54">
        <v>1858.94</v>
      </c>
      <c r="G13" s="54">
        <v>1919.654</v>
      </c>
      <c r="H13" s="54">
        <v>1922.879</v>
      </c>
      <c r="I13" s="54">
        <v>1903.119</v>
      </c>
      <c r="J13" s="57">
        <v>1966.494</v>
      </c>
    </row>
    <row r="14" spans="1:10" s="16" customFormat="1" ht="12">
      <c r="A14" s="44" t="s">
        <v>110</v>
      </c>
      <c r="B14" s="108">
        <v>3451.47</v>
      </c>
      <c r="C14" s="55">
        <v>3558.921</v>
      </c>
      <c r="D14" s="55">
        <v>3630.386</v>
      </c>
      <c r="E14" s="55">
        <v>3765.141</v>
      </c>
      <c r="F14" s="55">
        <v>3745.908</v>
      </c>
      <c r="G14" s="55">
        <v>3801.319</v>
      </c>
      <c r="H14" s="55">
        <v>3824.355</v>
      </c>
      <c r="I14" s="55">
        <v>3770.196</v>
      </c>
      <c r="J14" s="58">
        <v>3771.456</v>
      </c>
    </row>
    <row r="15" spans="1:10" s="16" customFormat="1" ht="12">
      <c r="A15" s="67" t="s">
        <v>111</v>
      </c>
      <c r="B15" s="107">
        <v>3417.903</v>
      </c>
      <c r="C15" s="54">
        <v>3566.214</v>
      </c>
      <c r="D15" s="54">
        <v>3837.201</v>
      </c>
      <c r="E15" s="54">
        <v>3975.97</v>
      </c>
      <c r="F15" s="54">
        <v>4101.557</v>
      </c>
      <c r="G15" s="54">
        <v>4269.815</v>
      </c>
      <c r="H15" s="54">
        <v>4293.523</v>
      </c>
      <c r="I15" s="54">
        <v>4300.534</v>
      </c>
      <c r="J15" s="57">
        <v>4279.831</v>
      </c>
    </row>
    <row r="16" spans="1:10" s="16" customFormat="1" ht="12">
      <c r="A16" s="44" t="s">
        <v>112</v>
      </c>
      <c r="B16" s="108">
        <v>3469.291</v>
      </c>
      <c r="C16" s="55">
        <v>3560.035</v>
      </c>
      <c r="D16" s="55">
        <v>3554.36</v>
      </c>
      <c r="E16" s="55">
        <v>3484.835</v>
      </c>
      <c r="F16" s="55">
        <v>3440.4</v>
      </c>
      <c r="G16" s="55">
        <v>3471.721</v>
      </c>
      <c r="H16" s="55">
        <v>3497.149</v>
      </c>
      <c r="I16" s="55">
        <v>3669.162</v>
      </c>
      <c r="J16" s="58">
        <v>3660.022</v>
      </c>
    </row>
    <row r="17" spans="1:10" s="16" customFormat="1" ht="12">
      <c r="A17" s="45" t="s">
        <v>182</v>
      </c>
      <c r="B17" s="107">
        <v>4858.102</v>
      </c>
      <c r="C17" s="54">
        <v>5164.31</v>
      </c>
      <c r="D17" s="54">
        <v>5267.875</v>
      </c>
      <c r="E17" s="54">
        <v>5154.807</v>
      </c>
      <c r="F17" s="54">
        <v>5370.077</v>
      </c>
      <c r="G17" s="54">
        <v>5502.977</v>
      </c>
      <c r="H17" s="54">
        <v>5495.841</v>
      </c>
      <c r="I17" s="54">
        <v>5525.678</v>
      </c>
      <c r="J17" s="57">
        <v>5666.063</v>
      </c>
    </row>
    <row r="18" spans="1:10" s="16" customFormat="1" ht="12">
      <c r="A18" s="44" t="s">
        <v>113</v>
      </c>
      <c r="B18" s="108">
        <v>145.603</v>
      </c>
      <c r="C18" s="55">
        <v>152.265</v>
      </c>
      <c r="D18" s="55">
        <v>164.433</v>
      </c>
      <c r="E18" s="55">
        <v>177.78</v>
      </c>
      <c r="F18" s="55">
        <v>174.833</v>
      </c>
      <c r="G18" s="55">
        <v>185.741</v>
      </c>
      <c r="H18" s="55">
        <v>195.343</v>
      </c>
      <c r="I18" s="55">
        <v>183.921</v>
      </c>
      <c r="J18" s="58">
        <v>168.949</v>
      </c>
    </row>
    <row r="19" spans="1:10" s="16" customFormat="1" ht="12">
      <c r="A19" s="63"/>
      <c r="B19" s="108"/>
      <c r="C19" s="55"/>
      <c r="D19" s="55"/>
      <c r="E19" s="55"/>
      <c r="F19" s="55"/>
      <c r="G19" s="55"/>
      <c r="H19" s="55"/>
      <c r="I19" s="55"/>
      <c r="J19" s="58"/>
    </row>
    <row r="20" spans="1:10" s="16" customFormat="1" ht="12">
      <c r="A20" s="62" t="s">
        <v>96</v>
      </c>
      <c r="B20" s="107">
        <v>4049.812</v>
      </c>
      <c r="C20" s="54">
        <v>4022.051</v>
      </c>
      <c r="D20" s="54">
        <v>4043.029</v>
      </c>
      <c r="E20" s="54">
        <v>3938.076</v>
      </c>
      <c r="F20" s="54">
        <v>3810.264</v>
      </c>
      <c r="G20" s="54">
        <v>3770.338</v>
      </c>
      <c r="H20" s="54">
        <v>3677.15</v>
      </c>
      <c r="I20" s="54">
        <v>3587.385</v>
      </c>
      <c r="J20" s="57">
        <v>3383.463</v>
      </c>
    </row>
    <row r="21" spans="1:10" s="16" customFormat="1" ht="12">
      <c r="A21" s="66" t="s">
        <v>107</v>
      </c>
      <c r="B21" s="108">
        <v>11.509</v>
      </c>
      <c r="C21" s="55">
        <v>11.126</v>
      </c>
      <c r="D21" s="55">
        <v>14.541</v>
      </c>
      <c r="E21" s="55">
        <v>13.729</v>
      </c>
      <c r="F21" s="55">
        <v>8.958</v>
      </c>
      <c r="G21" s="55">
        <v>8.514</v>
      </c>
      <c r="H21" s="55">
        <v>8.581</v>
      </c>
      <c r="I21" s="55">
        <v>6.538</v>
      </c>
      <c r="J21" s="58">
        <v>6.191</v>
      </c>
    </row>
    <row r="22" spans="1:10" s="16" customFormat="1" ht="12">
      <c r="A22" s="67" t="s">
        <v>108</v>
      </c>
      <c r="B22" s="107">
        <v>16.544</v>
      </c>
      <c r="C22" s="54">
        <v>18.208</v>
      </c>
      <c r="D22" s="54">
        <v>19.996</v>
      </c>
      <c r="E22" s="54">
        <v>13.713</v>
      </c>
      <c r="F22" s="54">
        <v>12.887</v>
      </c>
      <c r="G22" s="54">
        <v>12.457</v>
      </c>
      <c r="H22" s="54">
        <v>11.769</v>
      </c>
      <c r="I22" s="54">
        <v>11.542</v>
      </c>
      <c r="J22" s="57">
        <v>10.582</v>
      </c>
    </row>
    <row r="23" spans="1:10" s="16" customFormat="1" ht="12">
      <c r="A23" s="66" t="s">
        <v>109</v>
      </c>
      <c r="B23" s="108">
        <v>39.699</v>
      </c>
      <c r="C23" s="55">
        <v>38.024</v>
      </c>
      <c r="D23" s="55">
        <v>34.793</v>
      </c>
      <c r="E23" s="55">
        <v>31.614</v>
      </c>
      <c r="F23" s="55">
        <v>34.112</v>
      </c>
      <c r="G23" s="55">
        <v>28.872</v>
      </c>
      <c r="H23" s="55">
        <v>23.709</v>
      </c>
      <c r="I23" s="55">
        <v>25.024</v>
      </c>
      <c r="J23" s="58">
        <v>22.96</v>
      </c>
    </row>
    <row r="24" spans="1:10" s="16" customFormat="1" ht="12">
      <c r="A24" s="67" t="s">
        <v>110</v>
      </c>
      <c r="B24" s="107">
        <v>574.759</v>
      </c>
      <c r="C24" s="54">
        <v>594.919</v>
      </c>
      <c r="D24" s="54">
        <v>600.132</v>
      </c>
      <c r="E24" s="54">
        <v>588.993</v>
      </c>
      <c r="F24" s="54">
        <v>567.59</v>
      </c>
      <c r="G24" s="54">
        <v>566.739</v>
      </c>
      <c r="H24" s="54">
        <v>545.732</v>
      </c>
      <c r="I24" s="54">
        <v>520.107</v>
      </c>
      <c r="J24" s="57">
        <v>491.771</v>
      </c>
    </row>
    <row r="25" spans="1:10" s="16" customFormat="1" ht="12">
      <c r="A25" s="66" t="s">
        <v>111</v>
      </c>
      <c r="B25" s="108">
        <v>635.772</v>
      </c>
      <c r="C25" s="55">
        <v>627.517</v>
      </c>
      <c r="D25" s="55">
        <v>672.048</v>
      </c>
      <c r="E25" s="55">
        <v>668.048</v>
      </c>
      <c r="F25" s="55">
        <v>641.089</v>
      </c>
      <c r="G25" s="55">
        <v>642.964</v>
      </c>
      <c r="H25" s="55">
        <v>622.681</v>
      </c>
      <c r="I25" s="55">
        <v>580.848</v>
      </c>
      <c r="J25" s="58">
        <v>520.158</v>
      </c>
    </row>
    <row r="26" spans="1:10" s="16" customFormat="1" ht="12">
      <c r="A26" s="67" t="s">
        <v>112</v>
      </c>
      <c r="B26" s="107">
        <v>1815.815</v>
      </c>
      <c r="C26" s="54">
        <v>1769.576</v>
      </c>
      <c r="D26" s="54">
        <v>1740.903</v>
      </c>
      <c r="E26" s="54">
        <v>1711.623</v>
      </c>
      <c r="F26" s="54">
        <v>1629.006</v>
      </c>
      <c r="G26" s="54">
        <v>1600.866</v>
      </c>
      <c r="H26" s="54">
        <v>1572.895</v>
      </c>
      <c r="I26" s="54">
        <v>1601.319</v>
      </c>
      <c r="J26" s="57">
        <v>1536.135</v>
      </c>
    </row>
    <row r="27" spans="1:10" s="16" customFormat="1" ht="12">
      <c r="A27" s="66" t="s">
        <v>182</v>
      </c>
      <c r="B27" s="108">
        <v>912.663</v>
      </c>
      <c r="C27" s="55">
        <v>922.556</v>
      </c>
      <c r="D27" s="55">
        <v>916.103</v>
      </c>
      <c r="E27" s="55">
        <v>865.369</v>
      </c>
      <c r="F27" s="55">
        <v>872.598</v>
      </c>
      <c r="G27" s="55">
        <v>861.197</v>
      </c>
      <c r="H27" s="55">
        <v>843.181</v>
      </c>
      <c r="I27" s="55">
        <v>799.549</v>
      </c>
      <c r="J27" s="58">
        <v>763.685</v>
      </c>
    </row>
    <row r="28" spans="1:10" s="16" customFormat="1" ht="12">
      <c r="A28" s="67" t="s">
        <v>113</v>
      </c>
      <c r="B28" s="107">
        <v>43.05</v>
      </c>
      <c r="C28" s="54">
        <v>40.125</v>
      </c>
      <c r="D28" s="54">
        <v>44.512</v>
      </c>
      <c r="E28" s="54">
        <v>44.985</v>
      </c>
      <c r="F28" s="54">
        <v>44.025</v>
      </c>
      <c r="G28" s="54">
        <v>48.729</v>
      </c>
      <c r="H28" s="54">
        <v>48.602</v>
      </c>
      <c r="I28" s="54">
        <v>42.458</v>
      </c>
      <c r="J28" s="57">
        <v>31.979</v>
      </c>
    </row>
    <row r="29" spans="1:10" s="16" customFormat="1" ht="12">
      <c r="A29" s="66"/>
      <c r="B29" s="108"/>
      <c r="C29" s="55"/>
      <c r="D29" s="55"/>
      <c r="E29" s="55"/>
      <c r="F29" s="55"/>
      <c r="G29" s="55"/>
      <c r="H29" s="55"/>
      <c r="I29" s="55"/>
      <c r="J29" s="58"/>
    </row>
    <row r="30" spans="1:10" s="16" customFormat="1" ht="12">
      <c r="A30" s="62" t="s">
        <v>127</v>
      </c>
      <c r="B30" s="107">
        <v>5251.934</v>
      </c>
      <c r="C30" s="54">
        <v>5434.567</v>
      </c>
      <c r="D30" s="54">
        <v>5531.551</v>
      </c>
      <c r="E30" s="54">
        <v>5355.97</v>
      </c>
      <c r="F30" s="54">
        <v>5381.342</v>
      </c>
      <c r="G30" s="54">
        <v>5443.302</v>
      </c>
      <c r="H30" s="54">
        <v>5274.195</v>
      </c>
      <c r="I30" s="54">
        <v>5298.075</v>
      </c>
      <c r="J30" s="57">
        <v>5234.701</v>
      </c>
    </row>
    <row r="31" spans="1:10" s="16" customFormat="1" ht="12">
      <c r="A31" s="44" t="s">
        <v>107</v>
      </c>
      <c r="B31" s="108">
        <v>42.726</v>
      </c>
      <c r="C31" s="55">
        <v>38.562</v>
      </c>
      <c r="D31" s="55">
        <v>47.56</v>
      </c>
      <c r="E31" s="55">
        <v>52.143</v>
      </c>
      <c r="F31" s="55">
        <v>39.924</v>
      </c>
      <c r="G31" s="55">
        <v>40.032</v>
      </c>
      <c r="H31" s="55">
        <v>26.897</v>
      </c>
      <c r="I31" s="55">
        <v>28.809</v>
      </c>
      <c r="J31" s="58">
        <v>29.195</v>
      </c>
    </row>
    <row r="32" spans="1:10" s="16" customFormat="1" ht="12">
      <c r="A32" s="45" t="s">
        <v>108</v>
      </c>
      <c r="B32" s="107">
        <v>43.398</v>
      </c>
      <c r="C32" s="54">
        <v>41.832</v>
      </c>
      <c r="D32" s="54">
        <v>53.91</v>
      </c>
      <c r="E32" s="54">
        <v>42.36</v>
      </c>
      <c r="F32" s="54">
        <v>35.709</v>
      </c>
      <c r="G32" s="54">
        <v>31.391</v>
      </c>
      <c r="H32" s="54">
        <v>33.552</v>
      </c>
      <c r="I32" s="54">
        <v>40.765</v>
      </c>
      <c r="J32" s="57">
        <v>36.954</v>
      </c>
    </row>
    <row r="33" spans="1:10" s="16" customFormat="1" ht="12">
      <c r="A33" s="44" t="s">
        <v>109</v>
      </c>
      <c r="B33" s="108">
        <v>157.722</v>
      </c>
      <c r="C33" s="55">
        <v>150.463</v>
      </c>
      <c r="D33" s="55">
        <v>143.821</v>
      </c>
      <c r="E33" s="55">
        <v>135.37</v>
      </c>
      <c r="F33" s="55">
        <v>129.272</v>
      </c>
      <c r="G33" s="55">
        <v>136.654</v>
      </c>
      <c r="H33" s="55">
        <v>116.096</v>
      </c>
      <c r="I33" s="55">
        <v>112.566</v>
      </c>
      <c r="J33" s="58">
        <v>108.424</v>
      </c>
    </row>
    <row r="34" spans="1:10" s="16" customFormat="1" ht="12">
      <c r="A34" s="45" t="s">
        <v>110</v>
      </c>
      <c r="B34" s="107">
        <v>917.721</v>
      </c>
      <c r="C34" s="54">
        <v>927.116</v>
      </c>
      <c r="D34" s="54">
        <v>944.75</v>
      </c>
      <c r="E34" s="54">
        <v>915.803</v>
      </c>
      <c r="F34" s="54">
        <v>908.797</v>
      </c>
      <c r="G34" s="54">
        <v>901.591</v>
      </c>
      <c r="H34" s="54">
        <v>876.377</v>
      </c>
      <c r="I34" s="54">
        <v>863.508</v>
      </c>
      <c r="J34" s="57">
        <v>835.011</v>
      </c>
    </row>
    <row r="35" spans="1:10" s="16" customFormat="1" ht="12">
      <c r="A35" s="44" t="s">
        <v>111</v>
      </c>
      <c r="B35" s="108">
        <v>1088.914</v>
      </c>
      <c r="C35" s="55">
        <v>1101.819</v>
      </c>
      <c r="D35" s="55">
        <v>1168.349</v>
      </c>
      <c r="E35" s="55">
        <v>1158.421</v>
      </c>
      <c r="F35" s="55">
        <v>1173.436</v>
      </c>
      <c r="G35" s="55">
        <v>1171.571</v>
      </c>
      <c r="H35" s="55">
        <v>1115.509</v>
      </c>
      <c r="I35" s="55">
        <v>1096.709</v>
      </c>
      <c r="J35" s="58">
        <v>1067.537</v>
      </c>
    </row>
    <row r="36" spans="1:10" s="16" customFormat="1" ht="12">
      <c r="A36" s="67" t="s">
        <v>112</v>
      </c>
      <c r="B36" s="107">
        <v>1170.08</v>
      </c>
      <c r="C36" s="54">
        <v>1247.475</v>
      </c>
      <c r="D36" s="54">
        <v>1229.728</v>
      </c>
      <c r="E36" s="54">
        <v>1184.687</v>
      </c>
      <c r="F36" s="54">
        <v>1206.795</v>
      </c>
      <c r="G36" s="54">
        <v>1225.422</v>
      </c>
      <c r="H36" s="54">
        <v>1213.033</v>
      </c>
      <c r="I36" s="54">
        <v>1288.21</v>
      </c>
      <c r="J36" s="57">
        <v>1318.506</v>
      </c>
    </row>
    <row r="37" spans="1:10" s="16" customFormat="1" ht="12">
      <c r="A37" s="66" t="s">
        <v>182</v>
      </c>
      <c r="B37" s="108">
        <v>1771.384</v>
      </c>
      <c r="C37" s="55">
        <v>1863.532</v>
      </c>
      <c r="D37" s="55">
        <v>1875.869</v>
      </c>
      <c r="E37" s="55">
        <v>1790.145</v>
      </c>
      <c r="F37" s="55">
        <v>1815.716</v>
      </c>
      <c r="G37" s="55">
        <v>1860.862</v>
      </c>
      <c r="H37" s="55">
        <v>1817.939</v>
      </c>
      <c r="I37" s="55">
        <v>1797.243</v>
      </c>
      <c r="J37" s="58">
        <v>1779.71</v>
      </c>
    </row>
    <row r="38" spans="1:10" s="16" customFormat="1" ht="12">
      <c r="A38" s="45" t="s">
        <v>113</v>
      </c>
      <c r="B38" s="107">
        <v>59.99</v>
      </c>
      <c r="C38" s="54">
        <v>63.767</v>
      </c>
      <c r="D38" s="54">
        <v>67.563</v>
      </c>
      <c r="E38" s="54">
        <v>77.041</v>
      </c>
      <c r="F38" s="54">
        <v>71.694</v>
      </c>
      <c r="G38" s="54">
        <v>75.778</v>
      </c>
      <c r="H38" s="54">
        <v>74.792</v>
      </c>
      <c r="I38" s="54">
        <v>70.266</v>
      </c>
      <c r="J38" s="57">
        <v>59.365</v>
      </c>
    </row>
    <row r="39" spans="1:10" s="16" customFormat="1" ht="12">
      <c r="A39" s="44"/>
      <c r="B39" s="108"/>
      <c r="C39" s="55"/>
      <c r="D39" s="55"/>
      <c r="E39" s="55"/>
      <c r="F39" s="55"/>
      <c r="G39" s="55"/>
      <c r="H39" s="55"/>
      <c r="I39" s="55"/>
      <c r="J39" s="58"/>
    </row>
    <row r="40" spans="1:10" s="16" customFormat="1" ht="12">
      <c r="A40" s="62" t="s">
        <v>128</v>
      </c>
      <c r="B40" s="107">
        <v>1217.152</v>
      </c>
      <c r="C40" s="54">
        <v>1280.378</v>
      </c>
      <c r="D40" s="54">
        <v>1305.872</v>
      </c>
      <c r="E40" s="54">
        <v>1286.838</v>
      </c>
      <c r="F40" s="54">
        <v>1331.68</v>
      </c>
      <c r="G40" s="54">
        <v>1356.722</v>
      </c>
      <c r="H40" s="54">
        <v>1314.92</v>
      </c>
      <c r="I40" s="54">
        <v>1268.586</v>
      </c>
      <c r="J40" s="57">
        <v>1250.863</v>
      </c>
    </row>
    <row r="41" spans="1:10" s="16" customFormat="1" ht="12">
      <c r="A41" s="44" t="s">
        <v>107</v>
      </c>
      <c r="B41" s="108">
        <v>23.842</v>
      </c>
      <c r="C41" s="55">
        <v>18.623</v>
      </c>
      <c r="D41" s="55">
        <v>27.215</v>
      </c>
      <c r="E41" s="55">
        <v>24.411</v>
      </c>
      <c r="F41" s="55">
        <v>24.678</v>
      </c>
      <c r="G41" s="55">
        <v>23.721</v>
      </c>
      <c r="H41" s="55">
        <v>13.892</v>
      </c>
      <c r="I41" s="55">
        <v>13.574</v>
      </c>
      <c r="J41" s="58">
        <v>16.156</v>
      </c>
    </row>
    <row r="42" spans="1:10" s="16" customFormat="1" ht="12">
      <c r="A42" s="45" t="s">
        <v>108</v>
      </c>
      <c r="B42" s="107">
        <v>13.011</v>
      </c>
      <c r="C42" s="54">
        <v>12.808</v>
      </c>
      <c r="D42" s="54">
        <v>15.137</v>
      </c>
      <c r="E42" s="54">
        <v>10.373</v>
      </c>
      <c r="F42" s="54">
        <v>9.769</v>
      </c>
      <c r="G42" s="54">
        <v>8.139</v>
      </c>
      <c r="H42" s="54">
        <v>10.039</v>
      </c>
      <c r="I42" s="54">
        <v>9.361</v>
      </c>
      <c r="J42" s="57">
        <v>7.539</v>
      </c>
    </row>
    <row r="43" spans="1:10" s="16" customFormat="1" ht="12">
      <c r="A43" s="44" t="s">
        <v>109</v>
      </c>
      <c r="B43" s="108">
        <v>69.654</v>
      </c>
      <c r="C43" s="55">
        <v>74.861</v>
      </c>
      <c r="D43" s="55">
        <v>71.068</v>
      </c>
      <c r="E43" s="55">
        <v>66.545</v>
      </c>
      <c r="F43" s="55">
        <v>62.533</v>
      </c>
      <c r="G43" s="55">
        <v>65.439</v>
      </c>
      <c r="H43" s="55">
        <v>52.973</v>
      </c>
      <c r="I43" s="55">
        <v>58.733</v>
      </c>
      <c r="J43" s="58">
        <v>52.608</v>
      </c>
    </row>
    <row r="44" spans="1:10" s="16" customFormat="1" ht="12">
      <c r="A44" s="67" t="s">
        <v>110</v>
      </c>
      <c r="B44" s="107">
        <v>251.191</v>
      </c>
      <c r="C44" s="54">
        <v>257.674</v>
      </c>
      <c r="D44" s="54">
        <v>251.863</v>
      </c>
      <c r="E44" s="54">
        <v>259.639</v>
      </c>
      <c r="F44" s="54">
        <v>254.393</v>
      </c>
      <c r="G44" s="54">
        <v>263.407</v>
      </c>
      <c r="H44" s="54">
        <v>253.588</v>
      </c>
      <c r="I44" s="54">
        <v>227.954</v>
      </c>
      <c r="J44" s="57">
        <v>218.626</v>
      </c>
    </row>
    <row r="45" spans="1:10" s="16" customFormat="1" ht="12">
      <c r="A45" s="44" t="s">
        <v>111</v>
      </c>
      <c r="B45" s="108">
        <v>276.311</v>
      </c>
      <c r="C45" s="55">
        <v>283.296</v>
      </c>
      <c r="D45" s="55">
        <v>288.056</v>
      </c>
      <c r="E45" s="55">
        <v>289.593</v>
      </c>
      <c r="F45" s="55">
        <v>321.777</v>
      </c>
      <c r="G45" s="55">
        <v>316.345</v>
      </c>
      <c r="H45" s="55">
        <v>319.96</v>
      </c>
      <c r="I45" s="55">
        <v>298.523</v>
      </c>
      <c r="J45" s="58">
        <v>291.84</v>
      </c>
    </row>
    <row r="46" spans="1:10" s="16" customFormat="1" ht="12">
      <c r="A46" s="45" t="s">
        <v>112</v>
      </c>
      <c r="B46" s="107">
        <v>145.745</v>
      </c>
      <c r="C46" s="54">
        <v>153.723</v>
      </c>
      <c r="D46" s="54">
        <v>162.33</v>
      </c>
      <c r="E46" s="54">
        <v>159.717</v>
      </c>
      <c r="F46" s="54">
        <v>164.507</v>
      </c>
      <c r="G46" s="54">
        <v>167.701</v>
      </c>
      <c r="H46" s="54">
        <v>179.508</v>
      </c>
      <c r="I46" s="54">
        <v>185.567</v>
      </c>
      <c r="J46" s="57">
        <v>191.103</v>
      </c>
    </row>
    <row r="47" spans="1:10" s="16" customFormat="1" ht="12">
      <c r="A47" s="66" t="s">
        <v>182</v>
      </c>
      <c r="B47" s="108">
        <v>425.084</v>
      </c>
      <c r="C47" s="55">
        <v>463.563</v>
      </c>
      <c r="D47" s="55">
        <v>474.735</v>
      </c>
      <c r="E47" s="55">
        <v>460.515</v>
      </c>
      <c r="F47" s="55">
        <v>478.688</v>
      </c>
      <c r="G47" s="55">
        <v>496.805</v>
      </c>
      <c r="H47" s="55">
        <v>466.607</v>
      </c>
      <c r="I47" s="55">
        <v>455.025</v>
      </c>
      <c r="J47" s="58">
        <v>453.961</v>
      </c>
    </row>
    <row r="48" spans="1:10" s="16" customFormat="1" ht="12">
      <c r="A48" s="67" t="s">
        <v>113</v>
      </c>
      <c r="B48" s="107">
        <v>12.313</v>
      </c>
      <c r="C48" s="54">
        <v>15.831</v>
      </c>
      <c r="D48" s="54">
        <v>15.467</v>
      </c>
      <c r="E48" s="54">
        <v>16.044</v>
      </c>
      <c r="F48" s="54">
        <v>15.335</v>
      </c>
      <c r="G48" s="54">
        <v>15.162</v>
      </c>
      <c r="H48" s="54">
        <v>18.353</v>
      </c>
      <c r="I48" s="54">
        <v>19.85</v>
      </c>
      <c r="J48" s="57">
        <v>19.03</v>
      </c>
    </row>
    <row r="49" spans="1:10" s="16" customFormat="1" ht="12">
      <c r="A49" s="44"/>
      <c r="B49" s="108"/>
      <c r="C49" s="55"/>
      <c r="D49" s="55"/>
      <c r="E49" s="55"/>
      <c r="F49" s="55"/>
      <c r="G49" s="55"/>
      <c r="H49" s="55"/>
      <c r="I49" s="55"/>
      <c r="J49" s="58"/>
    </row>
    <row r="50" spans="1:10" s="16" customFormat="1" ht="12">
      <c r="A50" s="62" t="s">
        <v>129</v>
      </c>
      <c r="B50" s="107">
        <v>5370.743</v>
      </c>
      <c r="C50" s="54">
        <v>5690.22</v>
      </c>
      <c r="D50" s="54">
        <v>5927.903</v>
      </c>
      <c r="E50" s="54">
        <v>6121.289</v>
      </c>
      <c r="F50" s="54">
        <v>6286.764</v>
      </c>
      <c r="G50" s="54">
        <v>6714.667</v>
      </c>
      <c r="H50" s="54">
        <v>7090.431</v>
      </c>
      <c r="I50" s="54">
        <v>7256.304</v>
      </c>
      <c r="J50" s="57">
        <v>7424.041</v>
      </c>
    </row>
    <row r="51" spans="1:10" s="16" customFormat="1" ht="12">
      <c r="A51" s="44" t="s">
        <v>107</v>
      </c>
      <c r="B51" s="108">
        <v>326.023</v>
      </c>
      <c r="C51" s="55">
        <v>334.424</v>
      </c>
      <c r="D51" s="55">
        <v>337.001</v>
      </c>
      <c r="E51" s="55">
        <v>386.961</v>
      </c>
      <c r="F51" s="55">
        <v>318.181</v>
      </c>
      <c r="G51" s="55">
        <v>369.837</v>
      </c>
      <c r="H51" s="55">
        <v>360.177</v>
      </c>
      <c r="I51" s="55">
        <v>347.353</v>
      </c>
      <c r="J51" s="58">
        <v>342.856</v>
      </c>
    </row>
    <row r="52" spans="1:10" s="16" customFormat="1" ht="12">
      <c r="A52" s="67" t="s">
        <v>108</v>
      </c>
      <c r="B52" s="107">
        <v>122.478</v>
      </c>
      <c r="C52" s="54">
        <v>113.598</v>
      </c>
      <c r="D52" s="54">
        <v>126.369</v>
      </c>
      <c r="E52" s="54">
        <v>108.194</v>
      </c>
      <c r="F52" s="54">
        <v>109.229</v>
      </c>
      <c r="G52" s="54">
        <v>108.423</v>
      </c>
      <c r="H52" s="54">
        <v>107.878</v>
      </c>
      <c r="I52" s="54">
        <v>123.141</v>
      </c>
      <c r="J52" s="57">
        <v>97.571</v>
      </c>
    </row>
    <row r="53" spans="1:10" s="16" customFormat="1" ht="12">
      <c r="A53" s="44" t="s">
        <v>109</v>
      </c>
      <c r="B53" s="108">
        <v>782.864</v>
      </c>
      <c r="C53" s="55">
        <v>798.368</v>
      </c>
      <c r="D53" s="55">
        <v>801.429</v>
      </c>
      <c r="E53" s="55">
        <v>772.092</v>
      </c>
      <c r="F53" s="55">
        <v>815.708</v>
      </c>
      <c r="G53" s="55">
        <v>866.044</v>
      </c>
      <c r="H53" s="55">
        <v>928.415</v>
      </c>
      <c r="I53" s="55">
        <v>927.082</v>
      </c>
      <c r="J53" s="58">
        <v>917.653</v>
      </c>
    </row>
    <row r="54" spans="1:10" s="16" customFormat="1" ht="12">
      <c r="A54" s="45" t="s">
        <v>110</v>
      </c>
      <c r="B54" s="107">
        <v>1238.542</v>
      </c>
      <c r="C54" s="54">
        <v>1273.862</v>
      </c>
      <c r="D54" s="54">
        <v>1289.028</v>
      </c>
      <c r="E54" s="54">
        <v>1396.97</v>
      </c>
      <c r="F54" s="54">
        <v>1361.268</v>
      </c>
      <c r="G54" s="54">
        <v>1412.51</v>
      </c>
      <c r="H54" s="54">
        <v>1496.721</v>
      </c>
      <c r="I54" s="54">
        <v>1476.878</v>
      </c>
      <c r="J54" s="57">
        <v>1510.296</v>
      </c>
    </row>
    <row r="55" spans="1:10" s="16" customFormat="1" ht="12">
      <c r="A55" s="44" t="s">
        <v>111</v>
      </c>
      <c r="B55" s="108">
        <v>1114.4</v>
      </c>
      <c r="C55" s="55">
        <v>1199.331</v>
      </c>
      <c r="D55" s="55">
        <v>1307.275</v>
      </c>
      <c r="E55" s="55">
        <v>1381.444</v>
      </c>
      <c r="F55" s="55">
        <v>1443.006</v>
      </c>
      <c r="G55" s="55">
        <v>1583.186</v>
      </c>
      <c r="H55" s="55">
        <v>1654.387</v>
      </c>
      <c r="I55" s="55">
        <v>1737.408</v>
      </c>
      <c r="J55" s="58">
        <v>1767.767</v>
      </c>
    </row>
    <row r="56" spans="1:10" s="16" customFormat="1" ht="12">
      <c r="A56" s="67" t="s">
        <v>112</v>
      </c>
      <c r="B56" s="107">
        <v>289.619</v>
      </c>
      <c r="C56" s="54">
        <v>334.682</v>
      </c>
      <c r="D56" s="54">
        <v>356.522</v>
      </c>
      <c r="E56" s="54">
        <v>363.524</v>
      </c>
      <c r="F56" s="54">
        <v>375.266</v>
      </c>
      <c r="G56" s="54">
        <v>409.66</v>
      </c>
      <c r="H56" s="54">
        <v>457.944</v>
      </c>
      <c r="I56" s="54">
        <v>508.728</v>
      </c>
      <c r="J56" s="57">
        <v>529.431</v>
      </c>
    </row>
    <row r="57" spans="1:10" s="16" customFormat="1" ht="12">
      <c r="A57" s="66" t="s">
        <v>182</v>
      </c>
      <c r="B57" s="108">
        <v>1468.834</v>
      </c>
      <c r="C57" s="55">
        <v>1605.641</v>
      </c>
      <c r="D57" s="55">
        <v>1676.933</v>
      </c>
      <c r="E57" s="55">
        <v>1677.118</v>
      </c>
      <c r="F57" s="55">
        <v>1824.038</v>
      </c>
      <c r="G57" s="55">
        <v>1922.048</v>
      </c>
      <c r="H57" s="55">
        <v>2036.807</v>
      </c>
      <c r="I57" s="55">
        <v>2089.551</v>
      </c>
      <c r="J57" s="58">
        <v>2206.084</v>
      </c>
    </row>
    <row r="58" spans="1:10" s="16" customFormat="1" ht="12">
      <c r="A58" s="67" t="s">
        <v>113</v>
      </c>
      <c r="B58" s="107">
        <v>27.985</v>
      </c>
      <c r="C58" s="54">
        <v>30.314</v>
      </c>
      <c r="D58" s="54">
        <v>33.345</v>
      </c>
      <c r="E58" s="54">
        <v>34.986</v>
      </c>
      <c r="F58" s="54">
        <v>40.069</v>
      </c>
      <c r="G58" s="54">
        <v>42.958</v>
      </c>
      <c r="H58" s="54">
        <v>48.1</v>
      </c>
      <c r="I58" s="54">
        <v>46.164</v>
      </c>
      <c r="J58" s="57">
        <v>52.382</v>
      </c>
    </row>
    <row r="59" spans="1:10" s="16" customFormat="1" ht="12">
      <c r="A59" s="44"/>
      <c r="B59" s="108"/>
      <c r="C59" s="55"/>
      <c r="D59" s="55"/>
      <c r="E59" s="55"/>
      <c r="F59" s="55"/>
      <c r="G59" s="55"/>
      <c r="H59" s="55"/>
      <c r="I59" s="55"/>
      <c r="J59" s="58"/>
    </row>
    <row r="60" spans="1:10" s="16" customFormat="1" ht="12">
      <c r="A60" s="62" t="s">
        <v>130</v>
      </c>
      <c r="B60" s="107">
        <v>1343.166</v>
      </c>
      <c r="C60" s="54">
        <v>1546.874</v>
      </c>
      <c r="D60" s="54">
        <v>1819.334</v>
      </c>
      <c r="E60" s="54">
        <v>2097.532</v>
      </c>
      <c r="F60" s="54">
        <v>2294.926</v>
      </c>
      <c r="G60" s="54">
        <v>2356.477</v>
      </c>
      <c r="H60" s="54">
        <v>2338.648</v>
      </c>
      <c r="I60" s="54">
        <v>2384.582</v>
      </c>
      <c r="J60" s="57">
        <v>2438.8</v>
      </c>
    </row>
    <row r="61" spans="1:10" s="16" customFormat="1" ht="12">
      <c r="A61" s="44" t="s">
        <v>107</v>
      </c>
      <c r="B61" s="108">
        <v>221.972</v>
      </c>
      <c r="C61" s="55">
        <v>264.794</v>
      </c>
      <c r="D61" s="55">
        <v>318.347</v>
      </c>
      <c r="E61" s="55">
        <v>382.174</v>
      </c>
      <c r="F61" s="55">
        <v>445.05</v>
      </c>
      <c r="G61" s="55">
        <v>469.011</v>
      </c>
      <c r="H61" s="55">
        <v>457.267</v>
      </c>
      <c r="I61" s="55">
        <v>461.456</v>
      </c>
      <c r="J61" s="58">
        <v>423.529</v>
      </c>
    </row>
    <row r="62" spans="1:10" s="16" customFormat="1" ht="12">
      <c r="A62" s="67" t="s">
        <v>108</v>
      </c>
      <c r="B62" s="107">
        <v>61.054</v>
      </c>
      <c r="C62" s="54">
        <v>59.249</v>
      </c>
      <c r="D62" s="54">
        <v>68.255</v>
      </c>
      <c r="E62" s="54">
        <v>74.187</v>
      </c>
      <c r="F62" s="54">
        <v>80</v>
      </c>
      <c r="G62" s="54">
        <v>86.562</v>
      </c>
      <c r="H62" s="54">
        <v>79.833</v>
      </c>
      <c r="I62" s="54">
        <v>82.198</v>
      </c>
      <c r="J62" s="57">
        <v>66.233</v>
      </c>
    </row>
    <row r="63" spans="1:10" s="16" customFormat="1" ht="12">
      <c r="A63" s="44" t="s">
        <v>109</v>
      </c>
      <c r="B63" s="108">
        <v>344.152</v>
      </c>
      <c r="C63" s="55">
        <v>397.548</v>
      </c>
      <c r="D63" s="55">
        <v>469.734</v>
      </c>
      <c r="E63" s="55">
        <v>511.975</v>
      </c>
      <c r="F63" s="55">
        <v>550.951</v>
      </c>
      <c r="G63" s="55">
        <v>565.805</v>
      </c>
      <c r="H63" s="55">
        <v>556.784</v>
      </c>
      <c r="I63" s="55">
        <v>541.643</v>
      </c>
      <c r="J63" s="58">
        <v>565.454</v>
      </c>
    </row>
    <row r="64" spans="1:10" s="16" customFormat="1" ht="12">
      <c r="A64" s="45" t="s">
        <v>110</v>
      </c>
      <c r="B64" s="107">
        <v>250.103</v>
      </c>
      <c r="C64" s="54">
        <v>280.055</v>
      </c>
      <c r="D64" s="54">
        <v>331.851</v>
      </c>
      <c r="E64" s="54">
        <v>383.729</v>
      </c>
      <c r="F64" s="54">
        <v>420.501</v>
      </c>
      <c r="G64" s="54">
        <v>421.005</v>
      </c>
      <c r="H64" s="54">
        <v>417.351</v>
      </c>
      <c r="I64" s="54">
        <v>430.557</v>
      </c>
      <c r="J64" s="57">
        <v>429.243</v>
      </c>
    </row>
    <row r="65" spans="1:10" s="16" customFormat="1" ht="12">
      <c r="A65" s="44" t="s">
        <v>111</v>
      </c>
      <c r="B65" s="108">
        <v>236.617</v>
      </c>
      <c r="C65" s="55">
        <v>283.78</v>
      </c>
      <c r="D65" s="55">
        <v>335.702</v>
      </c>
      <c r="E65" s="55">
        <v>402.768</v>
      </c>
      <c r="F65" s="55">
        <v>444.672</v>
      </c>
      <c r="G65" s="55">
        <v>475.643</v>
      </c>
      <c r="H65" s="55">
        <v>501.808</v>
      </c>
      <c r="I65" s="55">
        <v>497.619</v>
      </c>
      <c r="J65" s="58">
        <v>524.425</v>
      </c>
    </row>
    <row r="66" spans="1:10" s="16" customFormat="1" ht="12">
      <c r="A66" s="67" t="s">
        <v>112</v>
      </c>
      <c r="B66" s="107">
        <v>21.736</v>
      </c>
      <c r="C66" s="54">
        <v>26.182</v>
      </c>
      <c r="D66" s="54">
        <v>30.382</v>
      </c>
      <c r="E66" s="54">
        <v>36.562</v>
      </c>
      <c r="F66" s="54">
        <v>39.033</v>
      </c>
      <c r="G66" s="54">
        <v>41.186</v>
      </c>
      <c r="H66" s="54">
        <v>47.084</v>
      </c>
      <c r="I66" s="54">
        <v>54.302</v>
      </c>
      <c r="J66" s="57">
        <v>56.026</v>
      </c>
    </row>
    <row r="67" spans="1:10" s="16" customFormat="1" ht="12">
      <c r="A67" s="66" t="s">
        <v>182</v>
      </c>
      <c r="B67" s="108">
        <v>206.209</v>
      </c>
      <c r="C67" s="55">
        <v>234.146</v>
      </c>
      <c r="D67" s="55">
        <v>261.81</v>
      </c>
      <c r="E67" s="55">
        <v>302.038</v>
      </c>
      <c r="F67" s="55">
        <v>311.776</v>
      </c>
      <c r="G67" s="55">
        <v>294.679</v>
      </c>
      <c r="H67" s="55">
        <v>274.3</v>
      </c>
      <c r="I67" s="55">
        <v>312.4</v>
      </c>
      <c r="J67" s="58">
        <v>368.892</v>
      </c>
    </row>
    <row r="68" spans="1:10" s="16" customFormat="1" ht="12">
      <c r="A68" s="67" t="s">
        <v>113</v>
      </c>
      <c r="B68" s="107">
        <v>1.322</v>
      </c>
      <c r="C68" s="54">
        <v>1.119</v>
      </c>
      <c r="D68" s="54">
        <v>3.252</v>
      </c>
      <c r="E68" s="54">
        <v>4.1</v>
      </c>
      <c r="F68" s="54">
        <v>2.943</v>
      </c>
      <c r="G68" s="54">
        <v>2.586</v>
      </c>
      <c r="H68" s="54">
        <v>4.222</v>
      </c>
      <c r="I68" s="54">
        <v>4.407</v>
      </c>
      <c r="J68" s="57">
        <v>4.998</v>
      </c>
    </row>
    <row r="69" spans="1:10" s="16" customFormat="1" ht="12">
      <c r="A69" s="44"/>
      <c r="B69" s="108"/>
      <c r="C69" s="55"/>
      <c r="D69" s="55"/>
      <c r="E69" s="55"/>
      <c r="F69" s="55"/>
      <c r="G69" s="55"/>
      <c r="H69" s="55"/>
      <c r="I69" s="55"/>
      <c r="J69" s="58"/>
    </row>
    <row r="70" spans="1:10" s="16" customFormat="1" ht="12">
      <c r="A70" s="62" t="s">
        <v>132</v>
      </c>
      <c r="B70" s="107">
        <v>1908.665</v>
      </c>
      <c r="C70" s="54">
        <v>1968.265</v>
      </c>
      <c r="D70" s="54">
        <v>1981.552</v>
      </c>
      <c r="E70" s="54">
        <v>2174.445</v>
      </c>
      <c r="F70" s="54">
        <v>2335.95</v>
      </c>
      <c r="G70" s="54">
        <v>2311.097</v>
      </c>
      <c r="H70" s="54">
        <v>2450.578</v>
      </c>
      <c r="I70" s="54">
        <v>2583.81</v>
      </c>
      <c r="J70" s="57">
        <v>2722.039</v>
      </c>
    </row>
    <row r="71" spans="1:10" s="16" customFormat="1" ht="12">
      <c r="A71" s="44" t="s">
        <v>107</v>
      </c>
      <c r="B71" s="108">
        <v>1155.16</v>
      </c>
      <c r="C71" s="55">
        <v>1188.106</v>
      </c>
      <c r="D71" s="55">
        <v>1212.339</v>
      </c>
      <c r="E71" s="55">
        <v>1344.67</v>
      </c>
      <c r="F71" s="55">
        <v>1419.117</v>
      </c>
      <c r="G71" s="55">
        <v>1377.324</v>
      </c>
      <c r="H71" s="55">
        <v>1490.946</v>
      </c>
      <c r="I71" s="55">
        <v>1577.135</v>
      </c>
      <c r="J71" s="58">
        <v>1630.368</v>
      </c>
    </row>
    <row r="72" spans="1:10" s="16" customFormat="1" ht="12">
      <c r="A72" s="67" t="s">
        <v>108</v>
      </c>
      <c r="B72" s="107">
        <v>206.663</v>
      </c>
      <c r="C72" s="54">
        <v>231.642</v>
      </c>
      <c r="D72" s="54">
        <v>222.159</v>
      </c>
      <c r="E72" s="54">
        <v>257.53</v>
      </c>
      <c r="F72" s="54">
        <v>294.88</v>
      </c>
      <c r="G72" s="54">
        <v>314.84</v>
      </c>
      <c r="H72" s="54">
        <v>324.216</v>
      </c>
      <c r="I72" s="54">
        <v>326.949</v>
      </c>
      <c r="J72" s="57">
        <v>277.101</v>
      </c>
    </row>
    <row r="73" spans="1:10" s="16" customFormat="1" ht="12">
      <c r="A73" s="44" t="s">
        <v>109</v>
      </c>
      <c r="B73" s="108">
        <v>206.67</v>
      </c>
      <c r="C73" s="55">
        <v>194.925</v>
      </c>
      <c r="D73" s="55">
        <v>221.13</v>
      </c>
      <c r="E73" s="55">
        <v>230.711</v>
      </c>
      <c r="F73" s="55">
        <v>255.475</v>
      </c>
      <c r="G73" s="55">
        <v>247.176</v>
      </c>
      <c r="H73" s="55">
        <v>244.408</v>
      </c>
      <c r="I73" s="55">
        <v>238.061</v>
      </c>
      <c r="J73" s="58">
        <v>299.283</v>
      </c>
    </row>
    <row r="74" spans="1:10" s="16" customFormat="1" ht="12">
      <c r="A74" s="45" t="s">
        <v>110</v>
      </c>
      <c r="B74" s="107">
        <v>204.754</v>
      </c>
      <c r="C74" s="54">
        <v>211.663</v>
      </c>
      <c r="D74" s="54">
        <v>197.888</v>
      </c>
      <c r="E74" s="54">
        <v>207.247</v>
      </c>
      <c r="F74" s="54">
        <v>221.99</v>
      </c>
      <c r="G74" s="54">
        <v>225.011</v>
      </c>
      <c r="H74" s="54">
        <v>232.63</v>
      </c>
      <c r="I74" s="54">
        <v>250.052</v>
      </c>
      <c r="J74" s="57">
        <v>286.05</v>
      </c>
    </row>
    <row r="75" spans="1:10" s="16" customFormat="1" ht="12">
      <c r="A75" s="44" t="s">
        <v>111</v>
      </c>
      <c r="B75" s="108">
        <v>53.053</v>
      </c>
      <c r="C75" s="55">
        <v>56.224</v>
      </c>
      <c r="D75" s="55">
        <v>52.223</v>
      </c>
      <c r="E75" s="55">
        <v>61.365</v>
      </c>
      <c r="F75" s="55">
        <v>66.21</v>
      </c>
      <c r="G75" s="55">
        <v>67.209</v>
      </c>
      <c r="H75" s="55">
        <v>77.359</v>
      </c>
      <c r="I75" s="55">
        <v>89.045</v>
      </c>
      <c r="J75" s="58">
        <v>107.771</v>
      </c>
    </row>
    <row r="76" spans="1:10" s="16" customFormat="1" ht="12">
      <c r="A76" s="67" t="s">
        <v>112</v>
      </c>
      <c r="B76" s="107">
        <v>22.801</v>
      </c>
      <c r="C76" s="54">
        <v>25.743</v>
      </c>
      <c r="D76" s="54">
        <v>28.061</v>
      </c>
      <c r="E76" s="54">
        <v>24.138</v>
      </c>
      <c r="F76" s="54">
        <v>22.048</v>
      </c>
      <c r="G76" s="54">
        <v>21.466</v>
      </c>
      <c r="H76" s="54">
        <v>25.541</v>
      </c>
      <c r="I76" s="54">
        <v>30.592</v>
      </c>
      <c r="J76" s="57">
        <v>27.676</v>
      </c>
    </row>
    <row r="77" spans="1:10" s="16" customFormat="1" ht="12">
      <c r="A77" s="66" t="s">
        <v>182</v>
      </c>
      <c r="B77" s="108">
        <v>59.177</v>
      </c>
      <c r="C77" s="55">
        <v>59.442</v>
      </c>
      <c r="D77" s="55">
        <v>47.551</v>
      </c>
      <c r="E77" s="55">
        <v>48.235</v>
      </c>
      <c r="F77" s="55">
        <v>55.652</v>
      </c>
      <c r="G77" s="55">
        <v>57.635</v>
      </c>
      <c r="H77" s="55">
        <v>54.448</v>
      </c>
      <c r="I77" s="55">
        <v>71.209</v>
      </c>
      <c r="J77" s="58">
        <v>92.597</v>
      </c>
    </row>
    <row r="78" spans="1:10" s="16" customFormat="1" ht="12">
      <c r="A78" s="75" t="s">
        <v>113</v>
      </c>
      <c r="B78" s="110">
        <v>0.387</v>
      </c>
      <c r="C78" s="73">
        <v>0.519</v>
      </c>
      <c r="D78" s="73">
        <v>0.201</v>
      </c>
      <c r="E78" s="73">
        <v>0.55</v>
      </c>
      <c r="F78" s="73">
        <v>0.578</v>
      </c>
      <c r="G78" s="73">
        <v>0.437</v>
      </c>
      <c r="H78" s="73">
        <v>1.03</v>
      </c>
      <c r="I78" s="73">
        <v>0.766</v>
      </c>
      <c r="J78" s="74">
        <v>1.194</v>
      </c>
    </row>
    <row r="79" spans="1:7" s="23" customFormat="1" ht="12">
      <c r="A79" s="22"/>
      <c r="B79" s="22"/>
      <c r="C79" s="22"/>
      <c r="D79" s="22"/>
      <c r="E79" s="22"/>
      <c r="F79" s="22"/>
      <c r="G79" s="22"/>
    </row>
    <row r="80" spans="1:7" s="16" customFormat="1" ht="1.5" customHeight="1">
      <c r="A80" s="24"/>
      <c r="B80" s="25"/>
      <c r="C80" s="25"/>
      <c r="D80" s="25"/>
      <c r="E80" s="25"/>
      <c r="F80" s="25"/>
      <c r="G80" s="26"/>
    </row>
    <row r="81" spans="1:7" s="27" customFormat="1" ht="16.5" customHeight="1">
      <c r="A81" s="160" t="s">
        <v>91</v>
      </c>
      <c r="B81" s="161"/>
      <c r="C81" s="161"/>
      <c r="D81" s="161"/>
      <c r="E81" s="161"/>
      <c r="F81" s="161"/>
      <c r="G81" s="162"/>
    </row>
    <row r="82" spans="1:7" s="27" customFormat="1" ht="27.75" customHeight="1">
      <c r="A82" s="153" t="s">
        <v>142</v>
      </c>
      <c r="B82" s="164"/>
      <c r="C82" s="164"/>
      <c r="D82" s="164"/>
      <c r="E82" s="164"/>
      <c r="F82" s="164"/>
      <c r="G82" s="165"/>
    </row>
    <row r="83" spans="1:7" s="27" customFormat="1" ht="22.5" customHeight="1">
      <c r="A83" s="163" t="s">
        <v>92</v>
      </c>
      <c r="B83" s="164"/>
      <c r="C83" s="164"/>
      <c r="D83" s="164"/>
      <c r="E83" s="164"/>
      <c r="F83" s="164"/>
      <c r="G83" s="165"/>
    </row>
    <row r="84" spans="1:7" s="27" customFormat="1" ht="22.5" customHeight="1">
      <c r="A84" s="153" t="s">
        <v>93</v>
      </c>
      <c r="B84" s="154"/>
      <c r="C84" s="154"/>
      <c r="D84" s="154"/>
      <c r="E84" s="154"/>
      <c r="F84" s="154"/>
      <c r="G84" s="155"/>
    </row>
    <row r="85" spans="1:7" s="27" customFormat="1" ht="30" customHeight="1">
      <c r="A85" s="153" t="s">
        <v>169</v>
      </c>
      <c r="B85" s="154"/>
      <c r="C85" s="154"/>
      <c r="D85" s="154"/>
      <c r="E85" s="154"/>
      <c r="F85" s="154"/>
      <c r="G85" s="155"/>
    </row>
    <row r="86" spans="1:7" s="27" customFormat="1" ht="22.5" customHeight="1">
      <c r="A86" s="153" t="s">
        <v>94</v>
      </c>
      <c r="B86" s="154"/>
      <c r="C86" s="154"/>
      <c r="D86" s="154"/>
      <c r="E86" s="154"/>
      <c r="F86" s="154"/>
      <c r="G86" s="155"/>
    </row>
    <row r="87" spans="1:7" s="27" customFormat="1" ht="16.5" customHeight="1">
      <c r="A87" s="166" t="str">
        <f>+'Ind Asistencia'!A58:G58</f>
        <v>Actualizado a: 27 de diciembre de 2019</v>
      </c>
      <c r="B87" s="167"/>
      <c r="C87" s="167"/>
      <c r="D87" s="167"/>
      <c r="E87" s="167"/>
      <c r="F87" s="167"/>
      <c r="G87" s="168"/>
    </row>
    <row r="88" spans="1:7" s="16" customFormat="1" ht="3" customHeight="1">
      <c r="A88" s="28"/>
      <c r="B88" s="29"/>
      <c r="C88" s="29"/>
      <c r="D88" s="29"/>
      <c r="E88" s="29"/>
      <c r="F88" s="29"/>
      <c r="G88" s="30"/>
    </row>
    <row r="90" spans="1:7" ht="81" customHeight="1">
      <c r="A90" s="156"/>
      <c r="B90" s="156"/>
      <c r="C90" s="156"/>
      <c r="D90" s="156"/>
      <c r="E90" s="156"/>
      <c r="F90" s="156"/>
      <c r="G90" s="156"/>
    </row>
  </sheetData>
  <sheetProtection/>
  <mergeCells count="11">
    <mergeCell ref="A85:G85"/>
    <mergeCell ref="A86:G86"/>
    <mergeCell ref="A87:G87"/>
    <mergeCell ref="A90:G90"/>
    <mergeCell ref="A1:G1"/>
    <mergeCell ref="A3:G4"/>
    <mergeCell ref="A5:G5"/>
    <mergeCell ref="A81:G81"/>
    <mergeCell ref="A83:G83"/>
    <mergeCell ref="A84:G84"/>
    <mergeCell ref="A82:G82"/>
  </mergeCells>
  <printOptions horizontalCentered="1" verticalCentered="1"/>
  <pageMargins left="0.7500000000000001" right="0.7500000000000001" top="1" bottom="1" header="0.5" footer="0.5"/>
  <pageSetup fitToHeight="1" fitToWidth="1" orientation="portrait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LMChaparroC</dc:creator>
  <cp:keywords/>
  <dc:description/>
  <cp:lastModifiedBy>Oscar Joaquin Villamizar Diaz</cp:lastModifiedBy>
  <cp:lastPrinted>2019-01-09T21:10:54Z</cp:lastPrinted>
  <dcterms:created xsi:type="dcterms:W3CDTF">2007-01-25T17:17:56Z</dcterms:created>
  <dcterms:modified xsi:type="dcterms:W3CDTF">2019-12-24T18:17:32Z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