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30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I.3'!$A$1:$A$19</definedName>
    <definedName name="_xlnm.Print_Area" localSheetId="5">'Cuadro I.3.1'!$A$1:$A$21</definedName>
    <definedName name="_xlnm.Print_Area" localSheetId="8">'Cuadro I.6'!$A$1:$A$24</definedName>
    <definedName name="_xlnm.Print_Area" localSheetId="12">'Cuadro S.3'!$A$1:$B$19</definedName>
    <definedName name="_xlnm.Print_Area" localSheetId="16">'Cuadro S.6'!$A$1:$G$42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I.3'!$1:$12</definedName>
    <definedName name="_xlnm.Print_Titles" localSheetId="5">'Cuadro I.3.1'!$1:$12</definedName>
    <definedName name="_xlnm.Print_Titles" localSheetId="8">'Cuadro I.6'!$1:$13</definedName>
    <definedName name="_xlnm.Print_Titles" localSheetId="12">'Cuadro S.3'!$1:$13</definedName>
    <definedName name="_xlnm.Print_Titles" localSheetId="16">'Cuadro S.6'!$1:$12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9" hidden="1">'Cuadro S.1'!$A$1:$J$9</definedName>
    <definedName name="Z_8A928032_98EE_4C1A_BA90_591F0EC9CD6A_.wvu.PrintArea" localSheetId="1" hidden="1">'Cuadro I.1'!$A$1:$F$20</definedName>
    <definedName name="Z_8A928032_98EE_4C1A_BA90_591F0EC9CD6A_.wvu.PrintArea" localSheetId="9" hidden="1">'Cuadro S.1'!$A$1:$J$9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<sst xmlns="http://schemas.openxmlformats.org/spreadsheetml/2006/main" count="886" uniqueCount="257">
  <si>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</si>
  <si>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</si>
  <si>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</si>
  <si>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</si>
  <si>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</si>
  <si>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</si>
  <si>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</si>
  <si>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</si>
  <si>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</si>
  <si>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</si>
  <si>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</si>
  <si>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</si>
  <si>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</si>
  <si>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</si>
  <si>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</si>
  <si>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</si>
  <si>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</si>
  <si>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</si>
  <si>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</si>
  <si>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</si>
  <si>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</si>
  <si>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</si>
  <si>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</si>
  <si>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</si>
  <si>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</si>
  <si>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</si>
  <si>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</si>
  <si>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</si>
  <si>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</si>
  <si>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</si>
  <si>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</si>
  <si>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</si>
  <si>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</si>
  <si>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</si>
  <si>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</si>
  <si>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</si>
  <si>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</si>
  <si>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</si>
  <si>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</si>
  <si>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</si>
  <si>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</si>
  <si>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</si>
  <si>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</si>
  <si>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</si>
  <si>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</si>
  <si>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</si>
  <si>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</si>
  <si>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</si>
  <si>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</si>
  <si>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</si>
  <si>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</si>
  <si>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</si>
  <si>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</si>
  <si>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</si>
  <si>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</si>
  <si>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</si>
  <si>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</si>
  <si>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</si>
  <si>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</si>
  <si>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</si>
  <si>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</si>
  <si>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</si>
  <si>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</si>
  <si>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</si>
  <si>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</si>
  <si>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</si>
  <si>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</si>
  <si>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</si>
  <si>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</si>
  <si>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</si>
  <si>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</si>
  <si>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</si>
  <si>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</si>
  <si>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Fuente: Zonas Francas. Cálculos DANE</t>
  </si>
  <si>
    <t>p Cifras provisionales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</si>
  <si>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</si>
  <si>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</si>
  <si>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</si>
  <si>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</si>
  <si>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</si>
  <si>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</si>
  <si>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</si>
  <si>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</si>
  <si>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</si>
  <si>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</si>
  <si>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</si>
  <si>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</si>
  <si>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</si>
  <si>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</si>
  <si>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</si>
  <si>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</si>
  <si>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</si>
  <si>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</si>
  <si>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</si>
  <si>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</si>
  <si>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</si>
  <si>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</si>
  <si>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</si>
  <si>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Guatemala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</si>
  <si>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</si>
  <si>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</si>
  <si>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</si>
  <si>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</si>
  <si>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</si>
  <si>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</si>
  <si>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</si>
  <si>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</si>
  <si>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</si>
  <si>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</si>
  <si>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</si>
  <si>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</si>
  <si>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</si>
  <si>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</si>
  <si>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</si>
  <si>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</si>
  <si>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</si>
  <si>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</si>
  <si>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</si>
  <si>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</si>
  <si>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</si>
  <si>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</si>
  <si>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</si>
  <si>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</si>
  <si>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</si>
  <si>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</si>
  <si>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</si>
  <si>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</si>
  <si>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</si>
  <si>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</si>
  <si>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</si>
  <si>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</si>
  <si>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</si>
  <si>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</si>
  <si>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</si>
  <si>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</si>
  <si>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</si>
  <si>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</si>
  <si>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</si>
  <si>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</si>
  <si>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</si>
  <si>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</si>
  <si>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</si>
  <si>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</si>
  <si>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</si>
  <si>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</si>
  <si>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</si>
  <si>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</si>
  <si>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</si>
  <si>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</si>
  <si>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</si>
  <si>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Fuente: DANE - DIAN Cálculos: DANE</t>
  </si>
  <si>
    <t>** No se puede calcular la variación por no registarse información en el período base.</t>
  </si>
  <si>
    <t>Unión Europea°</t>
  </si>
  <si>
    <t>* Variación superior a 1.000%</t>
  </si>
  <si>
    <t>Croacia</t>
  </si>
  <si>
    <t xml:space="preserve">° Se incluyen en la Unión Europea los 28 países miembros actuales. </t>
  </si>
  <si>
    <t>Corea</t>
  </si>
  <si>
    <t>Ingresos desde el Resto del Mundo, según país de origen</t>
  </si>
  <si>
    <t>Fuente: Zonas Francas. Cálculos: DANE</t>
  </si>
  <si>
    <t>Salidas totales, según sección CIIU Rev 4.</t>
  </si>
  <si>
    <t>ZFP Centro Logístico del Pacífico CELPA</t>
  </si>
  <si>
    <t>ZFP Internacional de Pereira</t>
  </si>
  <si>
    <t>ZFP Metropolitana</t>
  </si>
  <si>
    <t>ZFP Cencauca(parque industrial caloto)</t>
  </si>
  <si>
    <t>ZFP Cucuta</t>
  </si>
  <si>
    <t>ZFP de Tocancipa</t>
  </si>
  <si>
    <t>ZFP de Uraba</t>
  </si>
  <si>
    <t>ZFP Internacional del Atlantico</t>
  </si>
  <si>
    <t>ZFP la Cayena</t>
  </si>
  <si>
    <t>ZFP las Americas</t>
  </si>
  <si>
    <t>ZFP Pacifico</t>
  </si>
  <si>
    <t>**</t>
  </si>
  <si>
    <t>** No se puede calcular la variación por no registarse información en los periodos o en el periodo base.</t>
  </si>
  <si>
    <t>ZFP Parque Central</t>
  </si>
  <si>
    <t>ZFP Puerta de Las Americas</t>
  </si>
  <si>
    <t>ZFP Internacional Valle De Aburrá Zofiva SAS</t>
  </si>
  <si>
    <t>ZFP SurColombiana</t>
  </si>
  <si>
    <t>ZFP Palermo</t>
  </si>
  <si>
    <t>ZFP Parque Industrial Dexton</t>
  </si>
  <si>
    <t xml:space="preserve">ZFP Parque Industrial FEMSA </t>
  </si>
  <si>
    <t>* Variación superior a 1.000%.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</si>
  <si>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</si>
  <si>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</si>
  <si>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</si>
  <si>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501</t>
  </si>
  <si>
    <t>Ingreso definitivo por compraventa de otra zona franca de maquinaria, equipos, repuestos y otras mercancías para un usuario de zona franca.</t>
  </si>
  <si>
    <t xml:space="preserve">Reino Unido </t>
  </si>
  <si>
    <t xml:space="preserve">República Dominicana </t>
  </si>
  <si>
    <t>512</t>
  </si>
  <si>
    <t>Ingreso temporal a una zona franca, de bienes de capital, maquinaria, equipos y repuestos por concepto de arrendamiento.</t>
  </si>
  <si>
    <t xml:space="preserve"> Participación 2017
(%) </t>
  </si>
  <si>
    <t>712</t>
  </si>
  <si>
    <t>Reingreso por devolución de mercancías que habían sido  almacenadas temporalmente.</t>
  </si>
  <si>
    <t>714</t>
  </si>
  <si>
    <t>Ingreso de mercancía de un Usuario Industrial de Bienes para almacenamiento temporal o para  prestación de servicios logísticos dentro de la misma zona franca.</t>
  </si>
  <si>
    <t>616</t>
  </si>
  <si>
    <t>Salida de mercancias con destino  a otra zona franca.</t>
  </si>
  <si>
    <t>312</t>
  </si>
  <si>
    <t>Ingreso temporal desde el resto del territorio nacional de bienes finales, materias primas e insumos para agregarles servicios por parte de un usuario industrial de zona franca.</t>
  </si>
  <si>
    <t>329</t>
  </si>
  <si>
    <t>Ingreso de Mercancías nacionalizadas por el usuario industrial.</t>
  </si>
  <si>
    <t>301</t>
  </si>
  <si>
    <t>Ingreso desde el resto del territorio nacional por exportación definitiva de mercancías.</t>
  </si>
  <si>
    <t>511</t>
  </si>
  <si>
    <t>Reingreso de mercancías que salieron a otra zona franca para recibir un servicio por un usuario de otra zona franca.</t>
  </si>
  <si>
    <t>Rusia</t>
  </si>
  <si>
    <t>105</t>
  </si>
  <si>
    <t>Ingreso temporal de bienes finales, materias primas, partes y piezas para recibir un servicio en zona franca.</t>
  </si>
  <si>
    <t>211</t>
  </si>
  <si>
    <t>Salida al resto del mundo de bienes procesados o transformados por un usuario industrial de zona franca.</t>
  </si>
  <si>
    <t>401</t>
  </si>
  <si>
    <t>Salida al resto del territorio nacional de mercancías por importación ordinaria con el pago de tributos y/o derechos aduaneros.</t>
  </si>
  <si>
    <t>103</t>
  </si>
  <si>
    <t>Ingreso temporal desde el resto del mundo de materias primas, insumos, bienes intermedios, partes y piezas para ser transformadas.</t>
  </si>
  <si>
    <t>307</t>
  </si>
  <si>
    <t>Ingreso desde el resto del territorio nacional por reexportación de mercancías por terminación de régimen suspensivo - importación temporal de corto plazo y largo plazo.</t>
  </si>
  <si>
    <t>601</t>
  </si>
  <si>
    <t>Salida definitiva por compraventa a otra zona franca de maquinaria, equipos, repuestos y otras mercancías para un usuario de zona franca.</t>
  </si>
  <si>
    <t>605</t>
  </si>
  <si>
    <t>Salida temporal a otra zona franca de materias primas, insumos, bienes intermedios, partes y piezas para ser procesadas, ensambladas o transformadas.</t>
  </si>
  <si>
    <t>801</t>
  </si>
  <si>
    <t>Salida por compraventa (venta a mercados externos) de materias primas, insumos, bienes intermedios, maquinaria, equipos, repuestos y otras mercancías.</t>
  </si>
  <si>
    <t>Agosto</t>
  </si>
  <si>
    <t>Enero- Agosto</t>
  </si>
  <si>
    <r>
      <t>2017/2016 (Agosto)</t>
    </r>
    <r>
      <rPr>
        <b/>
        <vertAlign val="superscript"/>
        <sz val="11"/>
        <rFont val="Arial"/>
        <family val="2"/>
      </rPr>
      <t>p</t>
    </r>
  </si>
  <si>
    <t>ZFP Gachancipá</t>
  </si>
  <si>
    <t>2016 (Agosto) p</t>
  </si>
  <si>
    <t>2017 (Agosto) p</t>
  </si>
  <si>
    <t>101</t>
  </si>
  <si>
    <t>Ingreso desde el resto del mundo de maquinaria, equipos y repuestos para el desarrollo de la actividad de un usuario de zona franca.</t>
  </si>
  <si>
    <t>321</t>
  </si>
  <si>
    <t>Ingreso a un usuario industrial de zona franca del territorio nacional de mercancías sin DEX.</t>
  </si>
  <si>
    <t>705</t>
  </si>
  <si>
    <t>Ingreso de maquinaria y equipo, materias primas, insumos, bienes intermedios, partes, piezas que fueron procesadas, ensambladas, transformadas o reparadas por otro usuario de zona franca.</t>
  </si>
  <si>
    <t>Enero-Agosto</t>
  </si>
  <si>
    <r>
      <t>2017 (Agosto)</t>
    </r>
    <r>
      <rPr>
        <b/>
        <vertAlign val="superscript"/>
        <sz val="10"/>
        <rFont val="Arial"/>
        <family val="2"/>
      </rPr>
      <t>p</t>
    </r>
  </si>
  <si>
    <r>
      <t>2016 (Agosto )</t>
    </r>
    <r>
      <rPr>
        <b/>
        <vertAlign val="superscript"/>
        <sz val="10"/>
        <rFont val="Arial"/>
        <family val="2"/>
      </rPr>
      <t>p</t>
    </r>
  </si>
  <si>
    <t>202</t>
  </si>
  <si>
    <t>salida de zona franca al resto del mundo de mercancias almacenadas  en zona franca .(la mercancia es la misma que ingreso)</t>
  </si>
  <si>
    <t>221</t>
  </si>
  <si>
    <t>Salida de zonas francas al resto del mundo de mercancias (diferentes a maquinaria y equipo) sobre las cuales se facturo un servicio.Puede hacer referencia a corte,ensamble,tinturado ,etc.</t>
  </si>
  <si>
    <t>408</t>
  </si>
  <si>
    <t>Salida al resto del territorio nacional de mercancías para procesamiento parcial.</t>
  </si>
  <si>
    <t>403</t>
  </si>
  <si>
    <t>Salida al resto del territorio nacional de bienes de capital por importación temporal a largo plazo.</t>
  </si>
  <si>
    <t>436</t>
  </si>
  <si>
    <t>Salida definitiva de mercancías nacionales y/o en libre disposición.</t>
  </si>
  <si>
    <t>424</t>
  </si>
  <si>
    <t>Salida al resto del territorio nacional de mercancías por importación temporal para perfeccionamiento activo en desarrollo de los sistemas especiales de importacion-exportacion y por importacion temporal para procesamiento industrial.</t>
  </si>
  <si>
    <t>608</t>
  </si>
  <si>
    <t>Salida definitiva a otra zona franca de mercancías que fueron objeto de un procesamiento, transformación, ensamble o reparación en zona franca.</t>
  </si>
  <si>
    <t>810</t>
  </si>
  <si>
    <t>Salida de mercancías por cesión de derechos de almacenamiento para que sean almacenados por otros usuarios comerciales o industriales de sevicios de la misma zona franca.</t>
  </si>
  <si>
    <t>814</t>
  </si>
  <si>
    <t>Salida temporal de mercancias de propiedad de un usuario industrial de bienes para almacenamiento temporal o prestación de servicios logísticos dentro de la misma zona franca .</t>
  </si>
  <si>
    <t>Fecha de actualización: 24 de Octubre 2017</t>
  </si>
  <si>
    <t>Agosto de 2017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</si>
</sst>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FE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15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10" fillId="11" borderId="0" applyNumberFormat="0" applyBorder="0" applyAlignment="0" applyProtection="0"/>
    <xf numFmtId="0" fontId="48" fillId="22" borderId="0" applyNumberFormat="0" applyBorder="0" applyAlignment="0" applyProtection="0"/>
    <xf numFmtId="0" fontId="10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8" borderId="0" applyNumberFormat="0" applyBorder="0" applyAlignment="0" applyProtection="0"/>
    <xf numFmtId="0" fontId="48" fillId="27" borderId="0" applyNumberFormat="0" applyBorder="0" applyAlignment="0" applyProtection="0"/>
    <xf numFmtId="0" fontId="10" fillId="11" borderId="0" applyNumberFormat="0" applyBorder="0" applyAlignment="0" applyProtection="0"/>
    <xf numFmtId="0" fontId="48" fillId="28" borderId="0" applyNumberFormat="0" applyBorder="0" applyAlignment="0" applyProtection="0"/>
    <xf numFmtId="0" fontId="10" fillId="5" borderId="0" applyNumberFormat="0" applyBorder="0" applyAlignment="0" applyProtection="0"/>
    <xf numFmtId="0" fontId="49" fillId="29" borderId="0" applyNumberFormat="0" applyBorder="0" applyAlignment="0" applyProtection="0"/>
    <xf numFmtId="0" fontId="11" fillId="11" borderId="0" applyNumberFormat="0" applyBorder="0" applyAlignment="0" applyProtection="0"/>
    <xf numFmtId="0" fontId="50" fillId="30" borderId="1" applyNumberFormat="0" applyAlignment="0" applyProtection="0"/>
    <xf numFmtId="0" fontId="20" fillId="31" borderId="2" applyNumberFormat="0" applyAlignment="0" applyProtection="0"/>
    <xf numFmtId="0" fontId="51" fillId="32" borderId="3" applyNumberFormat="0" applyAlignment="0" applyProtection="0"/>
    <xf numFmtId="0" fontId="12" fillId="33" borderId="4" applyNumberFormat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23" borderId="0" applyNumberFormat="0" applyBorder="0" applyAlignment="0" applyProtection="0"/>
    <xf numFmtId="0" fontId="48" fillId="37" borderId="0" applyNumberFormat="0" applyBorder="0" applyAlignment="0" applyProtection="0"/>
    <xf numFmtId="0" fontId="10" fillId="25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4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54" fillId="44" borderId="1" applyNumberFormat="0" applyAlignment="0" applyProtection="0"/>
    <xf numFmtId="0" fontId="13" fillId="16" borderId="2" applyNumberFormat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47" fillId="48" borderId="7" applyNumberFormat="0" applyFont="0" applyAlignment="0" applyProtection="0"/>
    <xf numFmtId="0" fontId="47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0" borderId="9" applyNumberFormat="0" applyAlignment="0" applyProtection="0"/>
    <xf numFmtId="0" fontId="15" fillId="31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4" fillId="0" borderId="12" applyNumberFormat="0" applyFill="0" applyAlignment="0" applyProtection="0"/>
    <xf numFmtId="0" fontId="64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8" fillId="0" borderId="18" applyNumberFormat="0" applyFill="0" applyAlignment="0" applyProtection="0"/>
  </cellStyleXfs>
  <cellXfs count="531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19" xfId="0" applyFont="1" applyFill="1" applyBorder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8" fillId="49" borderId="19" xfId="117" applyFont="1" applyFill="1" applyBorder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4" fillId="49" borderId="0" xfId="0" applyFont="1" applyFill="1" applyBorder="1" applyAlignment="1">
      <alignment/>
    </xf>
    <xf numFmtId="168" fontId="7" fillId="49" borderId="0" xfId="0" applyNumberFormat="1" applyFont="1" applyFill="1" applyBorder="1" applyAlignment="1" applyProtection="1">
      <alignment horizontal="left"/>
      <protection/>
    </xf>
    <xf numFmtId="0" fontId="7" fillId="49" borderId="0" xfId="129" applyFont="1" applyFill="1" applyBorder="1">
      <alignment/>
      <protection/>
    </xf>
    <xf numFmtId="0" fontId="7" fillId="49" borderId="0" xfId="117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167" fontId="4" fillId="49" borderId="0" xfId="104" applyNumberFormat="1" applyFont="1" applyFill="1" applyBorder="1" applyAlignment="1">
      <alignment/>
    </xf>
    <xf numFmtId="170" fontId="5" fillId="49" borderId="0" xfId="104" applyNumberFormat="1" applyFont="1" applyFill="1" applyBorder="1" applyAlignment="1">
      <alignment horizontal="left"/>
    </xf>
    <xf numFmtId="167" fontId="5" fillId="50" borderId="0" xfId="104" applyNumberFormat="1" applyFont="1" applyFill="1" applyBorder="1" applyAlignment="1">
      <alignment/>
    </xf>
    <xf numFmtId="169" fontId="5" fillId="50" borderId="0" xfId="104" applyNumberFormat="1" applyFont="1" applyFill="1" applyBorder="1" applyAlignment="1">
      <alignment/>
    </xf>
    <xf numFmtId="169" fontId="4" fillId="49" borderId="0" xfId="104" applyNumberFormat="1" applyFont="1" applyFill="1" applyBorder="1" applyAlignment="1">
      <alignment/>
    </xf>
    <xf numFmtId="49" fontId="66" fillId="49" borderId="19" xfId="109" applyNumberFormat="1" applyFont="1" applyFill="1" applyBorder="1" applyAlignment="1">
      <alignment horizontal="center" vertical="center" wrapText="1"/>
    </xf>
    <xf numFmtId="0" fontId="7" fillId="49" borderId="19" xfId="0" applyFont="1" applyFill="1" applyBorder="1" applyAlignment="1" applyProtection="1">
      <alignment horizontal="left"/>
      <protection/>
    </xf>
    <xf numFmtId="0" fontId="6" fillId="49" borderId="19" xfId="129" applyFont="1" applyFill="1" applyBorder="1" applyAlignment="1">
      <alignment/>
      <protection/>
    </xf>
    <xf numFmtId="170" fontId="4" fillId="49" borderId="0" xfId="104" applyNumberFormat="1" applyFont="1" applyFill="1" applyAlignment="1">
      <alignment/>
    </xf>
    <xf numFmtId="3" fontId="5" fillId="50" borderId="0" xfId="104" applyNumberFormat="1" applyFont="1" applyFill="1" applyBorder="1" applyAlignment="1">
      <alignment/>
    </xf>
    <xf numFmtId="3" fontId="4" fillId="49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wrapText="1"/>
    </xf>
    <xf numFmtId="170" fontId="5" fillId="50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vertical="center"/>
    </xf>
    <xf numFmtId="167" fontId="4" fillId="49" borderId="0" xfId="0" applyNumberFormat="1" applyFont="1" applyFill="1" applyBorder="1" applyAlignment="1">
      <alignment horizontal="center" vertical="center"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168" fontId="7" fillId="49" borderId="0" xfId="119" applyNumberFormat="1" applyFont="1" applyFill="1" applyBorder="1" applyAlignment="1" applyProtection="1">
      <alignment horizontal="left"/>
      <protection/>
    </xf>
    <xf numFmtId="168" fontId="3" fillId="49" borderId="0" xfId="119" applyNumberFormat="1" applyFont="1" applyFill="1" applyBorder="1" applyAlignment="1" applyProtection="1">
      <alignment/>
      <protection/>
    </xf>
    <xf numFmtId="0" fontId="8" fillId="49" borderId="0" xfId="119" applyFont="1" applyFill="1">
      <alignment/>
      <protection/>
    </xf>
    <xf numFmtId="0" fontId="8" fillId="49" borderId="0" xfId="119" applyFont="1" applyFill="1" applyBorder="1">
      <alignment/>
      <protection/>
    </xf>
    <xf numFmtId="0" fontId="7" fillId="49" borderId="0" xfId="119" applyFont="1" applyFill="1" applyBorder="1" applyAlignment="1" applyProtection="1">
      <alignment horizontal="left"/>
      <protection/>
    </xf>
    <xf numFmtId="0" fontId="8" fillId="49" borderId="19" xfId="119" applyFont="1" applyFill="1" applyBorder="1">
      <alignment/>
      <protection/>
    </xf>
    <xf numFmtId="0" fontId="0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49" fontId="66" fillId="49" borderId="19" xfId="112" applyNumberFormat="1" applyFont="1" applyFill="1" applyBorder="1" applyAlignment="1">
      <alignment horizontal="center" vertical="center" wrapText="1"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168" fontId="4" fillId="49" borderId="0" xfId="119" applyNumberFormat="1" applyFont="1" applyFill="1" applyBorder="1" applyAlignment="1" applyProtection="1">
      <alignment horizontal="center"/>
      <protection/>
    </xf>
    <xf numFmtId="0" fontId="4" fillId="49" borderId="0" xfId="119" applyFont="1" applyFill="1" applyBorder="1" applyAlignment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166" fontId="5" fillId="50" borderId="0" xfId="132" applyNumberFormat="1" applyFont="1" applyFill="1" applyBorder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8" fontId="3" fillId="49" borderId="0" xfId="119" applyNumberFormat="1" applyFont="1" applyFill="1" applyBorder="1" applyAlignment="1" applyProtection="1">
      <alignment horizontal="lef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170" fontId="4" fillId="49" borderId="19" xfId="104" applyNumberFormat="1" applyFont="1" applyFill="1" applyBorder="1" applyAlignment="1">
      <alignment/>
    </xf>
    <xf numFmtId="0" fontId="7" fillId="49" borderId="20" xfId="0" applyFont="1" applyFill="1" applyBorder="1" applyAlignment="1" applyProtection="1">
      <alignment horizontal="left"/>
      <protection/>
    </xf>
    <xf numFmtId="168" fontId="7" fillId="49" borderId="20" xfId="119" applyNumberFormat="1" applyFont="1" applyFill="1" applyBorder="1" applyAlignment="1" applyProtection="1">
      <alignment horizontal="left"/>
      <protection/>
    </xf>
    <xf numFmtId="0" fontId="7" fillId="49" borderId="20" xfId="119" applyFont="1" applyFill="1" applyBorder="1" applyAlignment="1" applyProtection="1">
      <alignment horizontal="left"/>
      <protection/>
    </xf>
    <xf numFmtId="168" fontId="7" fillId="49" borderId="20" xfId="0" applyNumberFormat="1" applyFont="1" applyFill="1" applyBorder="1" applyAlignment="1" applyProtection="1">
      <alignment horizontal="left"/>
      <protection/>
    </xf>
    <xf numFmtId="0" fontId="7" fillId="49" borderId="20" xfId="118" applyFont="1" applyFill="1" applyBorder="1" applyAlignment="1" applyProtection="1">
      <alignment horizontal="left"/>
      <protection/>
    </xf>
    <xf numFmtId="168" fontId="7" fillId="49" borderId="21" xfId="0" applyNumberFormat="1" applyFont="1" applyFill="1" applyBorder="1" applyAlignment="1" applyProtection="1">
      <alignment horizontal="left"/>
      <protection/>
    </xf>
    <xf numFmtId="0" fontId="55" fillId="49" borderId="22" xfId="99" applyFill="1" applyBorder="1" applyAlignment="1" applyProtection="1">
      <alignment horizontal="left"/>
      <protection/>
    </xf>
    <xf numFmtId="168" fontId="55" fillId="49" borderId="22" xfId="99" applyNumberFormat="1" applyFill="1" applyBorder="1" applyAlignment="1" applyProtection="1">
      <alignment horizontal="left"/>
      <protection/>
    </xf>
    <xf numFmtId="0" fontId="55" fillId="49" borderId="22" xfId="99" applyFill="1" applyBorder="1" applyAlignment="1" applyProtection="1">
      <alignment/>
      <protection/>
    </xf>
    <xf numFmtId="168" fontId="55" fillId="49" borderId="23" xfId="99" applyNumberFormat="1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0" xfId="0" applyFont="1" applyFill="1" applyBorder="1" applyAlignment="1">
      <alignment/>
    </xf>
    <xf numFmtId="0" fontId="26" fillId="49" borderId="22" xfId="0" applyFont="1" applyFill="1" applyBorder="1" applyAlignment="1">
      <alignment/>
    </xf>
    <xf numFmtId="0" fontId="4" fillId="49" borderId="0" xfId="0" applyFont="1" applyFill="1" applyAlignment="1">
      <alignment/>
    </xf>
    <xf numFmtId="169" fontId="4" fillId="49" borderId="19" xfId="104" applyNumberFormat="1" applyFont="1" applyFill="1" applyBorder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68" fontId="7" fillId="49" borderId="0" xfId="0" applyNumberFormat="1" applyFont="1" applyFill="1" applyBorder="1" applyAlignment="1" applyProtection="1">
      <alignment horizontal="left" vertical="center"/>
      <protection/>
    </xf>
    <xf numFmtId="0" fontId="8" fillId="49" borderId="19" xfId="117" applyFont="1" applyFill="1" applyBorder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49" fontId="5" fillId="49" borderId="19" xfId="112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69" fontId="4" fillId="49" borderId="0" xfId="104" applyNumberFormat="1" applyFont="1" applyFill="1" applyBorder="1" applyAlignment="1" applyProtection="1">
      <alignment horizontal="center"/>
      <protection/>
    </xf>
    <xf numFmtId="169" fontId="4" fillId="49" borderId="19" xfId="104" applyNumberFormat="1" applyFont="1" applyFill="1" applyBorder="1" applyAlignment="1" applyProtection="1">
      <alignment horizontal="center"/>
      <protection/>
    </xf>
    <xf numFmtId="169" fontId="4" fillId="51" borderId="0" xfId="104" applyNumberFormat="1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0" fontId="6" fillId="49" borderId="24" xfId="0" applyFont="1" applyFill="1" applyBorder="1" applyAlignment="1">
      <alignment horizontal="center"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168" fontId="4" fillId="52" borderId="0" xfId="119" applyNumberFormat="1" applyFont="1" applyFill="1" applyBorder="1" applyAlignment="1" applyProtection="1">
      <alignment horizontal="center"/>
      <protection/>
    </xf>
    <xf numFmtId="0" fontId="4" fillId="52" borderId="0" xfId="119" applyFont="1" applyFill="1" applyBorder="1" applyAlignment="1">
      <alignment/>
      <protection/>
    </xf>
    <xf numFmtId="169" fontId="4" fillId="52" borderId="0" xfId="104" applyNumberFormat="1" applyFont="1" applyFill="1" applyBorder="1" applyAlignment="1" applyProtection="1">
      <alignment horizontal="center"/>
      <protection/>
    </xf>
    <xf numFmtId="169" fontId="4" fillId="52" borderId="0" xfId="104" applyNumberFormat="1" applyFont="1" applyFill="1" applyBorder="1" applyAlignment="1">
      <alignment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7" fillId="49" borderId="19" xfId="119" applyFont="1" applyFill="1" applyBorder="1" applyAlignment="1">
      <alignment horizontal="left"/>
      <protection/>
    </xf>
    <xf numFmtId="0" fontId="65" fillId="53" borderId="0" xfId="0" applyNumberFormat="1" applyFont="1" applyFill="1" applyBorder="1" applyAlignment="1">
      <alignment/>
    </xf>
    <xf numFmtId="170" fontId="0" fillId="49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5" fillId="53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left"/>
      <protection/>
    </xf>
    <xf numFmtId="170" fontId="0" fillId="49" borderId="19" xfId="0" applyNumberFormat="1" applyFont="1" applyFill="1" applyBorder="1" applyAlignment="1">
      <alignment/>
    </xf>
    <xf numFmtId="165" fontId="3" fillId="49" borderId="0" xfId="104" applyFont="1" applyFill="1" applyAlignment="1">
      <alignment/>
    </xf>
    <xf numFmtId="170" fontId="7" fillId="49" borderId="0" xfId="104" applyNumberFormat="1" applyFont="1" applyFill="1" applyBorder="1" applyAlignment="1">
      <alignment horizontal="left"/>
    </xf>
    <xf numFmtId="170" fontId="0" fillId="49" borderId="19" xfId="104" applyNumberFormat="1" applyFont="1" applyFill="1" applyBorder="1" applyAlignment="1">
      <alignment/>
    </xf>
    <xf numFmtId="3" fontId="7" fillId="49" borderId="0" xfId="119" applyNumberFormat="1" applyFont="1" applyFill="1" applyBorder="1" applyAlignment="1">
      <alignment horizontal="left"/>
      <protection/>
    </xf>
    <xf numFmtId="0" fontId="4" fillId="52" borderId="0" xfId="0" applyFont="1" applyFill="1" applyBorder="1" applyAlignment="1">
      <alignment/>
    </xf>
    <xf numFmtId="167" fontId="4" fillId="52" borderId="0" xfId="104" applyNumberFormat="1" applyFont="1" applyFill="1" applyBorder="1" applyAlignment="1">
      <alignment/>
    </xf>
    <xf numFmtId="170" fontId="0" fillId="49" borderId="19" xfId="119" applyNumberFormat="1" applyFont="1" applyFill="1" applyBorder="1">
      <alignment/>
      <protection/>
    </xf>
    <xf numFmtId="0" fontId="7" fillId="49" borderId="19" xfId="119" applyFont="1" applyFill="1" applyBorder="1" applyAlignment="1" applyProtection="1">
      <alignment horizontal="left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5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65" fillId="53" borderId="0" xfId="119" applyNumberFormat="1" applyFont="1" applyFill="1" applyBorder="1">
      <alignment/>
      <protection/>
    </xf>
    <xf numFmtId="170" fontId="3" fillId="49" borderId="0" xfId="119" applyNumberFormat="1" applyFont="1" applyFill="1" applyBorder="1" applyAlignment="1" applyProtection="1">
      <alignment horizontal="left"/>
      <protection/>
    </xf>
    <xf numFmtId="0" fontId="0" fillId="49" borderId="0" xfId="119" applyNumberFormat="1" applyFill="1" applyBorder="1">
      <alignment/>
      <protection/>
    </xf>
    <xf numFmtId="0" fontId="0" fillId="49" borderId="0" xfId="119" applyFill="1" applyBorder="1" applyAlignment="1">
      <alignment horizontal="left"/>
      <protection/>
    </xf>
    <xf numFmtId="0" fontId="65" fillId="53" borderId="0" xfId="119" applyFont="1" applyFill="1" applyBorder="1">
      <alignment/>
      <protection/>
    </xf>
    <xf numFmtId="1" fontId="4" fillId="50" borderId="0" xfId="132" applyNumberFormat="1" applyFont="1" applyFill="1" applyBorder="1" applyAlignment="1">
      <alignment/>
      <protection/>
    </xf>
    <xf numFmtId="0" fontId="65" fillId="0" borderId="26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72" fontId="2" fillId="49" borderId="0" xfId="0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right"/>
      <protection/>
    </xf>
    <xf numFmtId="0" fontId="3" fillId="49" borderId="0" xfId="119" applyFont="1" applyFill="1" applyBorder="1" applyAlignment="1" applyProtection="1">
      <alignment horizontal="right"/>
      <protection/>
    </xf>
    <xf numFmtId="0" fontId="0" fillId="49" borderId="0" xfId="119" applyFont="1" applyFill="1" applyAlignment="1">
      <alignment horizontal="right" wrapText="1"/>
      <protection/>
    </xf>
    <xf numFmtId="172" fontId="0" fillId="49" borderId="0" xfId="0" applyNumberFormat="1" applyFill="1" applyBorder="1" applyAlignment="1">
      <alignment/>
    </xf>
    <xf numFmtId="43" fontId="3" fillId="49" borderId="0" xfId="0" applyNumberFormat="1" applyFont="1" applyFill="1" applyBorder="1" applyAlignment="1" applyProtection="1">
      <alignment horizontal="left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67" fillId="49" borderId="0" xfId="119" applyFont="1" applyFill="1">
      <alignment/>
      <protection/>
    </xf>
    <xf numFmtId="0" fontId="68" fillId="49" borderId="0" xfId="119" applyFont="1" applyFill="1">
      <alignment/>
      <protection/>
    </xf>
    <xf numFmtId="1" fontId="0" fillId="49" borderId="0" xfId="130" applyNumberFormat="1" applyFont="1" applyFill="1" applyBorder="1">
      <alignment/>
      <protection/>
    </xf>
    <xf numFmtId="0" fontId="7" fillId="49" borderId="19" xfId="119" applyFont="1" applyFill="1" applyBorder="1" applyAlignment="1">
      <alignment horizontal="left" vertical="top"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168" fontId="7" fillId="49" borderId="19" xfId="117" applyNumberFormat="1" applyFont="1" applyFill="1" applyBorder="1" applyAlignment="1" applyProtection="1">
      <alignment horizontal="left" vertical="top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3" fontId="8" fillId="49" borderId="0" xfId="119" applyNumberFormat="1" applyFont="1" applyFill="1" applyBorder="1">
      <alignment/>
      <protection/>
    </xf>
    <xf numFmtId="0" fontId="5" fillId="49" borderId="19" xfId="119" applyFont="1" applyFill="1" applyBorder="1">
      <alignment/>
      <protection/>
    </xf>
    <xf numFmtId="0" fontId="5" fillId="49" borderId="19" xfId="119" applyFont="1" applyFill="1" applyBorder="1" applyAlignment="1">
      <alignment wrapText="1"/>
      <protection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70" fontId="0" fillId="49" borderId="0" xfId="104" applyNumberFormat="1" applyFont="1" applyFill="1" applyBorder="1" applyAlignment="1">
      <alignment horizontal="left"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0" fontId="8" fillId="49" borderId="0" xfId="119" applyFont="1" applyFill="1" applyAlignment="1">
      <alignment horizontal="center"/>
      <protection/>
    </xf>
    <xf numFmtId="3" fontId="8" fillId="49" borderId="0" xfId="119" applyNumberFormat="1" applyFont="1" applyFill="1" applyBorder="1" applyAlignment="1">
      <alignment horizontal="center"/>
      <protection/>
    </xf>
    <xf numFmtId="166" fontId="3" fillId="49" borderId="0" xfId="104" applyNumberFormat="1" applyFont="1" applyFill="1" applyBorder="1" applyAlignment="1">
      <alignment horizontal="center" vertical="center"/>
    </xf>
    <xf numFmtId="166" fontId="3" fillId="54" borderId="0" xfId="104" applyNumberFormat="1" applyFont="1" applyFill="1" applyAlignment="1">
      <alignment horizontal="center" vertical="center"/>
    </xf>
    <xf numFmtId="166" fontId="0" fillId="49" borderId="19" xfId="104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/>
    </xf>
    <xf numFmtId="167" fontId="3" fillId="54" borderId="0" xfId="104" applyNumberFormat="1" applyFont="1" applyFill="1" applyAlignment="1">
      <alignment horizontal="center" vertical="center"/>
    </xf>
    <xf numFmtId="0" fontId="6" fillId="49" borderId="24" xfId="0" applyFont="1" applyFill="1" applyBorder="1" applyAlignment="1">
      <alignment horizontal="center"/>
    </xf>
    <xf numFmtId="170" fontId="7" fillId="49" borderId="19" xfId="119" applyNumberFormat="1" applyFont="1" applyFill="1" applyBorder="1" applyAlignment="1">
      <alignment horizontal="left"/>
      <protection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0" fontId="0" fillId="49" borderId="0" xfId="0" applyFill="1" applyAlignment="1">
      <alignment vertical="center" wrapText="1"/>
    </xf>
    <xf numFmtId="170" fontId="0" fillId="49" borderId="0" xfId="104" applyNumberFormat="1" applyFont="1" applyFill="1" applyAlignment="1">
      <alignment vertical="center" wrapText="1"/>
    </xf>
    <xf numFmtId="0" fontId="0" fillId="49" borderId="0" xfId="104" applyNumberFormat="1" applyFont="1" applyFill="1" applyBorder="1" applyAlignment="1">
      <alignment horizontal="left" vertical="top" wrapText="1"/>
    </xf>
    <xf numFmtId="166" fontId="0" fillId="49" borderId="0" xfId="104" applyNumberFormat="1" applyFont="1" applyFill="1" applyAlignment="1">
      <alignment horizontal="center" vertical="center"/>
    </xf>
    <xf numFmtId="166" fontId="0" fillId="49" borderId="0" xfId="104" applyNumberFormat="1" applyFont="1" applyFill="1" applyBorder="1" applyAlignment="1">
      <alignment horizontal="center" vertical="center"/>
    </xf>
    <xf numFmtId="3" fontId="69" fillId="50" borderId="0" xfId="104" applyNumberFormat="1" applyFont="1" applyFill="1" applyBorder="1" applyAlignment="1">
      <alignment/>
    </xf>
    <xf numFmtId="0" fontId="0" fillId="49" borderId="0" xfId="0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0" fontId="4" fillId="55" borderId="0" xfId="119" applyFont="1" applyFill="1" applyBorder="1">
      <alignment/>
      <protection/>
    </xf>
    <xf numFmtId="166" fontId="4" fillId="50" borderId="0" xfId="132" applyNumberFormat="1" applyFont="1" applyFill="1" applyBorder="1" applyAlignment="1">
      <alignment/>
      <protection/>
    </xf>
    <xf numFmtId="0" fontId="3" fillId="49" borderId="19" xfId="0" applyFont="1" applyFill="1" applyBorder="1" applyAlignment="1">
      <alignment horizontal="center" vertical="center"/>
    </xf>
    <xf numFmtId="170" fontId="0" fillId="49" borderId="0" xfId="104" applyNumberFormat="1" applyFont="1" applyFill="1" applyBorder="1" applyAlignment="1">
      <alignment horizontal="left" vertical="center"/>
    </xf>
    <xf numFmtId="3" fontId="70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6" fontId="5" fillId="50" borderId="25" xfId="132" applyNumberFormat="1" applyFont="1" applyFill="1" applyBorder="1" applyAlignment="1">
      <alignment/>
      <protection/>
    </xf>
    <xf numFmtId="1" fontId="4" fillId="52" borderId="0" xfId="119" applyNumberFormat="1" applyFont="1" applyFill="1" applyBorder="1">
      <alignment/>
      <protection/>
    </xf>
    <xf numFmtId="164" fontId="3" fillId="49" borderId="0" xfId="117" applyNumberFormat="1" applyFont="1" applyFill="1">
      <alignment/>
      <protection/>
    </xf>
    <xf numFmtId="167" fontId="5" fillId="49" borderId="0" xfId="0" applyNumberFormat="1" applyFont="1" applyFill="1" applyBorder="1" applyAlignment="1">
      <alignment horizontal="center" vertical="center"/>
    </xf>
    <xf numFmtId="166" fontId="0" fillId="49" borderId="0" xfId="119" applyNumberFormat="1" applyFont="1" applyFill="1" applyAlignment="1">
      <alignment horizontal="center" vertical="center"/>
      <protection/>
    </xf>
    <xf numFmtId="164" fontId="4" fillId="49" borderId="0" xfId="119" applyNumberFormat="1" applyFont="1" applyFill="1" applyBorder="1">
      <alignment/>
      <protection/>
    </xf>
    <xf numFmtId="164" fontId="4" fillId="49" borderId="19" xfId="119" applyNumberFormat="1" applyFont="1" applyFill="1" applyBorder="1">
      <alignment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19" xfId="0" applyFont="1" applyFill="1" applyBorder="1" applyAlignment="1">
      <alignment horizontal="center" vertical="center"/>
    </xf>
    <xf numFmtId="0" fontId="3" fillId="49" borderId="24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1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3" fillId="49" borderId="0" xfId="0" applyFont="1" applyFill="1" applyAlignment="1">
      <alignment horizontal="right"/>
    </xf>
    <xf numFmtId="0" fontId="0" fillId="52" borderId="0" xfId="0" applyFont="1" applyFill="1" applyBorder="1" applyAlignment="1">
      <alignment/>
    </xf>
    <xf numFmtId="0" fontId="0" fillId="52" borderId="19" xfId="0" applyFont="1" applyFill="1" applyBorder="1" applyAlignment="1">
      <alignment/>
    </xf>
    <xf numFmtId="0" fontId="5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4" fontId="5" fillId="49" borderId="0" xfId="119" applyNumberFormat="1" applyFont="1" applyFill="1" applyBorder="1">
      <alignment/>
      <protection/>
    </xf>
    <xf numFmtId="0" fontId="0" fillId="52" borderId="19" xfId="119" applyFont="1" applyFill="1" applyBorder="1">
      <alignment/>
      <protection/>
    </xf>
    <xf numFmtId="166" fontId="3" fillId="49" borderId="0" xfId="130" applyNumberFormat="1" applyFont="1" applyFill="1" applyBorder="1">
      <alignment/>
      <protection/>
    </xf>
    <xf numFmtId="0" fontId="0" fillId="49" borderId="0" xfId="104" applyNumberFormat="1" applyFont="1" applyFill="1" applyBorder="1" applyAlignment="1">
      <alignment horizontal="left" vertical="center" wrapText="1"/>
    </xf>
    <xf numFmtId="170" fontId="0" fillId="52" borderId="0" xfId="104" applyNumberFormat="1" applyFont="1" applyFill="1" applyAlignment="1">
      <alignment/>
    </xf>
    <xf numFmtId="170" fontId="3" fillId="49" borderId="0" xfId="104" applyNumberFormat="1" applyFont="1" applyFill="1" applyBorder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/>
    </xf>
    <xf numFmtId="166" fontId="3" fillId="50" borderId="0" xfId="132" applyNumberFormat="1" applyFont="1" applyFill="1" applyBorder="1" applyAlignment="1">
      <alignment horizontal="right"/>
      <protection/>
    </xf>
    <xf numFmtId="167" fontId="3" fillId="52" borderId="0" xfId="104" applyNumberFormat="1" applyFont="1" applyFill="1" applyBorder="1" applyAlignment="1">
      <alignment horizontal="right"/>
    </xf>
    <xf numFmtId="167" fontId="3" fillId="52" borderId="0" xfId="104" applyNumberFormat="1" applyFont="1" applyFill="1" applyBorder="1" applyAlignment="1">
      <alignment/>
    </xf>
    <xf numFmtId="167" fontId="3" fillId="49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7" fontId="0" fillId="52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/>
    </xf>
    <xf numFmtId="167" fontId="0" fillId="49" borderId="0" xfId="104" applyNumberFormat="1" applyFont="1" applyFill="1" applyBorder="1" applyAlignment="1">
      <alignment horizontal="right"/>
    </xf>
    <xf numFmtId="169" fontId="0" fillId="52" borderId="19" xfId="104" applyNumberFormat="1" applyFont="1" applyFill="1" applyBorder="1" applyAlignment="1">
      <alignment horizontal="right"/>
    </xf>
    <xf numFmtId="167" fontId="0" fillId="52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 horizontal="right"/>
    </xf>
    <xf numFmtId="167" fontId="0" fillId="52" borderId="19" xfId="104" applyNumberFormat="1" applyFont="1" applyFill="1" applyBorder="1" applyAlignment="1">
      <alignment horizontal="right"/>
    </xf>
    <xf numFmtId="167" fontId="3" fillId="50" borderId="0" xfId="110" applyNumberFormat="1" applyFont="1" applyFill="1" applyBorder="1" applyAlignment="1">
      <alignment/>
    </xf>
    <xf numFmtId="167" fontId="72" fillId="50" borderId="0" xfId="110" applyNumberFormat="1" applyFont="1" applyFill="1" applyBorder="1" applyAlignment="1">
      <alignment/>
    </xf>
    <xf numFmtId="167" fontId="3" fillId="52" borderId="0" xfId="110" applyNumberFormat="1" applyFont="1" applyFill="1" applyBorder="1" applyAlignment="1">
      <alignment/>
    </xf>
    <xf numFmtId="167" fontId="72" fillId="49" borderId="0" xfId="110" applyNumberFormat="1" applyFont="1" applyFill="1" applyBorder="1" applyAlignment="1">
      <alignment/>
    </xf>
    <xf numFmtId="167" fontId="3" fillId="55" borderId="0" xfId="110" applyNumberFormat="1" applyFont="1" applyFill="1" applyBorder="1" applyAlignment="1">
      <alignment/>
    </xf>
    <xf numFmtId="167" fontId="3" fillId="49" borderId="0" xfId="110" applyNumberFormat="1" applyFont="1" applyFill="1" applyBorder="1" applyAlignment="1">
      <alignment/>
    </xf>
    <xf numFmtId="167" fontId="0" fillId="52" borderId="0" xfId="110" applyNumberFormat="1" applyFont="1" applyFill="1" applyBorder="1" applyAlignment="1">
      <alignment horizontal="right"/>
    </xf>
    <xf numFmtId="167" fontId="0" fillId="49" borderId="0" xfId="110" applyNumberFormat="1" applyFont="1" applyFill="1" applyBorder="1" applyAlignment="1">
      <alignment horizontal="right"/>
    </xf>
    <xf numFmtId="167" fontId="0" fillId="52" borderId="19" xfId="110" applyNumberFormat="1" applyFont="1" applyFill="1" applyBorder="1" applyAlignment="1">
      <alignment horizontal="right"/>
    </xf>
    <xf numFmtId="164" fontId="0" fillId="49" borderId="0" xfId="119" applyNumberFormat="1" applyFont="1" applyFill="1" applyBorder="1">
      <alignment/>
      <protection/>
    </xf>
    <xf numFmtId="0" fontId="3" fillId="49" borderId="0" xfId="119" applyFont="1" applyFill="1" applyBorder="1" applyAlignment="1">
      <alignment/>
      <protection/>
    </xf>
    <xf numFmtId="169" fontId="3" fillId="50" borderId="0" xfId="104" applyNumberFormat="1" applyFont="1" applyFill="1" applyBorder="1" applyAlignment="1">
      <alignment horizontal="right"/>
    </xf>
    <xf numFmtId="166" fontId="3" fillId="50" borderId="0" xfId="104" applyNumberFormat="1" applyFont="1" applyFill="1" applyBorder="1" applyAlignment="1">
      <alignment horizontal="right"/>
    </xf>
    <xf numFmtId="173" fontId="3" fillId="49" borderId="0" xfId="119" applyNumberFormat="1" applyFont="1" applyFill="1" applyBorder="1">
      <alignment/>
      <protection/>
    </xf>
    <xf numFmtId="169" fontId="3" fillId="50" borderId="0" xfId="104" applyNumberFormat="1" applyFont="1" applyFill="1" applyBorder="1" applyAlignment="1">
      <alignment/>
    </xf>
    <xf numFmtId="168" fontId="0" fillId="55" borderId="0" xfId="119" applyNumberFormat="1" applyFont="1" applyFill="1" applyBorder="1" applyAlignment="1" applyProtection="1">
      <alignment horizontal="center"/>
      <protection/>
    </xf>
    <xf numFmtId="0" fontId="0" fillId="55" borderId="0" xfId="119" applyFont="1" applyFill="1" applyBorder="1" applyAlignment="1">
      <alignment/>
      <protection/>
    </xf>
    <xf numFmtId="169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Border="1" applyAlignment="1">
      <alignment horizontal="right"/>
    </xf>
    <xf numFmtId="167" fontId="0" fillId="49" borderId="0" xfId="119" applyNumberFormat="1" applyFont="1" applyFill="1" applyBorder="1" applyAlignment="1">
      <alignment horizontal="right" vertical="center"/>
      <protection/>
    </xf>
    <xf numFmtId="173" fontId="0" fillId="49" borderId="0" xfId="119" applyNumberFormat="1" applyFont="1" applyFill="1" applyBorder="1" applyAlignment="1">
      <alignment horizontal="right"/>
      <protection/>
    </xf>
    <xf numFmtId="170" fontId="0" fillId="49" borderId="0" xfId="104" applyNumberFormat="1" applyFont="1" applyFill="1" applyAlignment="1">
      <alignment horizontal="right"/>
    </xf>
    <xf numFmtId="169" fontId="0" fillId="55" borderId="0" xfId="104" applyNumberFormat="1" applyFont="1" applyFill="1" applyBorder="1" applyAlignment="1">
      <alignment horizontal="right"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169" fontId="0" fillId="49" borderId="0" xfId="104" applyNumberFormat="1" applyFont="1" applyFill="1" applyBorder="1" applyAlignment="1">
      <alignment horizontal="right" vertical="center" wrapText="1"/>
    </xf>
    <xf numFmtId="166" fontId="0" fillId="49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right" vertical="center" wrapText="1"/>
      <protection/>
    </xf>
    <xf numFmtId="169" fontId="0" fillId="52" borderId="0" xfId="104" applyNumberFormat="1" applyFont="1" applyFill="1" applyBorder="1" applyAlignment="1" applyProtection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 applyProtection="1">
      <alignment horizontal="right" vertical="center"/>
      <protection/>
    </xf>
    <xf numFmtId="166" fontId="0" fillId="49" borderId="19" xfId="104" applyNumberFormat="1" applyFont="1" applyFill="1" applyBorder="1" applyAlignment="1">
      <alignment horizontal="right"/>
    </xf>
    <xf numFmtId="0" fontId="3" fillId="49" borderId="19" xfId="119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>
      <alignment horizontal="right"/>
    </xf>
    <xf numFmtId="173" fontId="3" fillId="49" borderId="19" xfId="119" applyNumberFormat="1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 applyProtection="1">
      <alignment horizontal="right"/>
      <protection/>
    </xf>
    <xf numFmtId="170" fontId="0" fillId="49" borderId="19" xfId="104" applyNumberFormat="1" applyFont="1" applyFill="1" applyBorder="1" applyAlignment="1">
      <alignment horizontal="right"/>
    </xf>
    <xf numFmtId="169" fontId="3" fillId="50" borderId="0" xfId="104" applyNumberFormat="1" applyFont="1" applyFill="1" applyBorder="1" applyAlignment="1">
      <alignment horizontal="right" vertical="center"/>
    </xf>
    <xf numFmtId="169" fontId="3" fillId="49" borderId="0" xfId="104" applyNumberFormat="1" applyFont="1" applyFill="1" applyAlignment="1">
      <alignment horizontal="right" vertical="center"/>
    </xf>
    <xf numFmtId="164" fontId="3" fillId="49" borderId="0" xfId="119" applyNumberFormat="1" applyFont="1" applyFill="1" applyBorder="1" applyAlignment="1">
      <alignment horizontal="right" vertical="center"/>
      <protection/>
    </xf>
    <xf numFmtId="0" fontId="0" fillId="52" borderId="0" xfId="119" applyFont="1" applyFill="1" applyBorder="1" applyAlignment="1">
      <alignment/>
      <protection/>
    </xf>
    <xf numFmtId="170" fontId="0" fillId="49" borderId="0" xfId="104" applyNumberFormat="1" applyFont="1" applyFill="1" applyAlignment="1">
      <alignment horizontal="right" vertical="center"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170" fontId="0" fillId="49" borderId="19" xfId="104" applyNumberFormat="1" applyFont="1" applyFill="1" applyBorder="1" applyAlignment="1">
      <alignment horizontal="right" vertical="center"/>
    </xf>
    <xf numFmtId="164" fontId="3" fillId="49" borderId="19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left"/>
      <protection/>
    </xf>
    <xf numFmtId="170" fontId="3" fillId="52" borderId="0" xfId="104" applyNumberFormat="1" applyFont="1" applyFill="1" applyAlignment="1">
      <alignment/>
    </xf>
    <xf numFmtId="0" fontId="6" fillId="55" borderId="0" xfId="119" applyFont="1" applyFill="1" applyBorder="1" applyAlignment="1">
      <alignment horizontal="left"/>
      <protection/>
    </xf>
    <xf numFmtId="170" fontId="0" fillId="49" borderId="0" xfId="104" applyNumberFormat="1" applyFont="1" applyFill="1" applyAlignment="1">
      <alignment vertical="top"/>
    </xf>
    <xf numFmtId="0" fontId="6" fillId="52" borderId="0" xfId="119" applyFont="1" applyFill="1" applyBorder="1" applyAlignment="1">
      <alignment horizontal="left"/>
      <protection/>
    </xf>
    <xf numFmtId="0" fontId="0" fillId="49" borderId="19" xfId="119" applyFont="1" applyFill="1" applyBorder="1" applyAlignment="1">
      <alignment horizontal="center" vertical="center"/>
      <protection/>
    </xf>
    <xf numFmtId="166" fontId="3" fillId="50" borderId="0" xfId="131" applyNumberFormat="1" applyFont="1" applyFill="1" applyBorder="1" applyAlignment="1">
      <alignment/>
      <protection/>
    </xf>
    <xf numFmtId="170" fontId="3" fillId="50" borderId="0" xfId="104" applyNumberFormat="1" applyFont="1" applyFill="1" applyBorder="1" applyAlignment="1">
      <alignment/>
    </xf>
    <xf numFmtId="167" fontId="3" fillId="55" borderId="0" xfId="104" applyNumberFormat="1" applyFont="1" applyFill="1" applyBorder="1" applyAlignment="1">
      <alignment/>
    </xf>
    <xf numFmtId="164" fontId="3" fillId="49" borderId="0" xfId="119" applyNumberFormat="1" applyFont="1" applyFill="1" applyBorder="1">
      <alignment/>
      <protection/>
    </xf>
    <xf numFmtId="167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Alignment="1">
      <alignment/>
    </xf>
    <xf numFmtId="167" fontId="0" fillId="49" borderId="0" xfId="104" applyNumberFormat="1" applyFont="1" applyFill="1" applyBorder="1" applyAlignment="1" applyProtection="1">
      <alignment horizontal="right"/>
      <protection/>
    </xf>
    <xf numFmtId="166" fontId="0" fillId="49" borderId="0" xfId="104" applyNumberFormat="1" applyFont="1" applyFill="1" applyAlignment="1">
      <alignment/>
    </xf>
    <xf numFmtId="167" fontId="0" fillId="51" borderId="0" xfId="104" applyNumberFormat="1" applyFont="1" applyFill="1" applyBorder="1" applyAlignment="1">
      <alignment horizontal="right"/>
    </xf>
    <xf numFmtId="166" fontId="0" fillId="52" borderId="0" xfId="119" applyNumberFormat="1" applyFont="1" applyFill="1" applyBorder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7" fontId="0" fillId="49" borderId="19" xfId="104" applyNumberFormat="1" applyFont="1" applyFill="1" applyBorder="1" applyAlignment="1" applyProtection="1">
      <alignment horizontal="right"/>
      <protection/>
    </xf>
    <xf numFmtId="166" fontId="0" fillId="49" borderId="19" xfId="104" applyNumberFormat="1" applyFont="1" applyFill="1" applyBorder="1" applyAlignment="1">
      <alignment/>
    </xf>
    <xf numFmtId="164" fontId="0" fillId="49" borderId="19" xfId="119" applyNumberFormat="1" applyFont="1" applyFill="1" applyBorder="1">
      <alignment/>
      <protection/>
    </xf>
    <xf numFmtId="166" fontId="3" fillId="49" borderId="0" xfId="104" applyNumberFormat="1" applyFont="1" applyFill="1" applyBorder="1" applyAlignment="1">
      <alignment horizontal="right"/>
    </xf>
    <xf numFmtId="170" fontId="3" fillId="52" borderId="0" xfId="104" applyNumberFormat="1" applyFont="1" applyFill="1" applyBorder="1" applyAlignment="1">
      <alignment/>
    </xf>
    <xf numFmtId="169" fontId="3" fillId="52" borderId="0" xfId="104" applyNumberFormat="1" applyFont="1" applyFill="1" applyBorder="1" applyAlignment="1">
      <alignment horizontal="right"/>
    </xf>
    <xf numFmtId="166" fontId="3" fillId="52" borderId="0" xfId="104" applyNumberFormat="1" applyFont="1" applyFill="1" applyBorder="1" applyAlignment="1">
      <alignment horizontal="right"/>
    </xf>
    <xf numFmtId="166" fontId="0" fillId="49" borderId="0" xfId="104" applyNumberFormat="1" applyFont="1" applyFill="1" applyBorder="1" applyAlignment="1">
      <alignment horizontal="right"/>
    </xf>
    <xf numFmtId="170" fontId="0" fillId="52" borderId="0" xfId="104" applyNumberFormat="1" applyFont="1" applyFill="1" applyBorder="1" applyAlignment="1">
      <alignment/>
    </xf>
    <xf numFmtId="170" fontId="0" fillId="49" borderId="0" xfId="104" applyNumberFormat="1" applyFont="1" applyFill="1" applyBorder="1" applyAlignment="1">
      <alignment vertical="top"/>
    </xf>
    <xf numFmtId="170" fontId="0" fillId="52" borderId="19" xfId="104" applyNumberFormat="1" applyFont="1" applyFill="1" applyBorder="1" applyAlignment="1">
      <alignment/>
    </xf>
    <xf numFmtId="166" fontId="0" fillId="52" borderId="19" xfId="104" applyNumberFormat="1" applyFont="1" applyFill="1" applyBorder="1" applyAlignment="1">
      <alignment horizontal="right"/>
    </xf>
    <xf numFmtId="169" fontId="3" fillId="49" borderId="0" xfId="104" applyNumberFormat="1" applyFont="1" applyFill="1" applyBorder="1" applyAlignment="1">
      <alignment wrapText="1"/>
    </xf>
    <xf numFmtId="0" fontId="0" fillId="49" borderId="0" xfId="0" applyFont="1" applyFill="1" applyAlignment="1">
      <alignment horizontal="left" wrapText="1"/>
    </xf>
    <xf numFmtId="167" fontId="0" fillId="49" borderId="0" xfId="104" applyNumberFormat="1" applyFont="1" applyFill="1" applyBorder="1" applyAlignment="1">
      <alignment horizontal="center" vertical="center"/>
    </xf>
    <xf numFmtId="167" fontId="3" fillId="54" borderId="0" xfId="104" applyNumberFormat="1" applyFont="1" applyFill="1" applyBorder="1" applyAlignment="1">
      <alignment horizontal="center" vertical="center"/>
    </xf>
    <xf numFmtId="167" fontId="3" fillId="49" borderId="0" xfId="119" applyNumberFormat="1" applyFont="1" applyFill="1" applyAlignment="1">
      <alignment horizontal="center" vertical="center"/>
      <protection/>
    </xf>
    <xf numFmtId="167" fontId="0" fillId="49" borderId="19" xfId="104" applyNumberFormat="1" applyFont="1" applyFill="1" applyBorder="1" applyAlignment="1">
      <alignment horizontal="center" vertical="center"/>
    </xf>
    <xf numFmtId="167" fontId="0" fillId="49" borderId="19" xfId="119" applyNumberFormat="1" applyFont="1" applyFill="1" applyBorder="1" applyAlignment="1">
      <alignment horizontal="center" vertical="center"/>
      <protection/>
    </xf>
    <xf numFmtId="167" fontId="3" fillId="49" borderId="0" xfId="104" applyNumberFormat="1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167" fontId="5" fillId="49" borderId="25" xfId="119" applyNumberFormat="1" applyFont="1" applyFill="1" applyBorder="1" applyAlignment="1">
      <alignment horizontal="center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169" fontId="4" fillId="49" borderId="0" xfId="104" applyNumberFormat="1" applyFont="1" applyFill="1" applyBorder="1" applyAlignment="1" applyProtection="1">
      <alignment horizontal="right"/>
      <protection/>
    </xf>
    <xf numFmtId="170" fontId="4" fillId="49" borderId="0" xfId="104" applyNumberFormat="1" applyFont="1" applyFill="1" applyAlignment="1">
      <alignment horizontal="right"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0" fontId="3" fillId="49" borderId="19" xfId="0" applyFont="1" applyFill="1" applyBorder="1" applyAlignment="1">
      <alignment horizontal="center" vertical="center"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67" fontId="0" fillId="52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/>
    </xf>
    <xf numFmtId="169" fontId="4" fillId="49" borderId="0" xfId="104" applyNumberFormat="1" applyFont="1" applyFill="1" applyBorder="1" applyAlignment="1" applyProtection="1">
      <alignment horizontal="right"/>
      <protection/>
    </xf>
    <xf numFmtId="169" fontId="4" fillId="0" borderId="0" xfId="104" applyNumberFormat="1" applyFont="1" applyFill="1" applyBorder="1" applyAlignment="1" applyProtection="1">
      <alignment horizontal="right"/>
      <protection/>
    </xf>
    <xf numFmtId="169" fontId="5" fillId="49" borderId="0" xfId="104" applyNumberFormat="1" applyFont="1" applyFill="1" applyBorder="1" applyAlignment="1">
      <alignment horizontal="right"/>
    </xf>
    <xf numFmtId="177" fontId="3" fillId="49" borderId="0" xfId="104" applyNumberFormat="1" applyFont="1" applyFill="1" applyAlignment="1">
      <alignment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166" fontId="3" fillId="49" borderId="19" xfId="119" applyNumberFormat="1" applyFont="1" applyFill="1" applyBorder="1">
      <alignment/>
      <protection/>
    </xf>
    <xf numFmtId="0" fontId="4" fillId="49" borderId="19" xfId="0" applyFont="1" applyFill="1" applyBorder="1" applyAlignment="1">
      <alignment/>
    </xf>
    <xf numFmtId="167" fontId="4" fillId="49" borderId="19" xfId="104" applyNumberFormat="1" applyFont="1" applyFill="1" applyBorder="1" applyAlignment="1">
      <alignment/>
    </xf>
    <xf numFmtId="167" fontId="5" fillId="49" borderId="19" xfId="0" applyNumberFormat="1" applyFont="1" applyFill="1" applyBorder="1" applyAlignment="1">
      <alignment horizontal="center" vertical="center"/>
    </xf>
    <xf numFmtId="3" fontId="7" fillId="49" borderId="0" xfId="119" applyNumberFormat="1" applyFont="1" applyFill="1" applyBorder="1" applyAlignment="1">
      <alignment horizontal="right"/>
      <protection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0" fillId="49" borderId="19" xfId="0" applyNumberFormat="1" applyFont="1" applyFill="1" applyBorder="1" applyAlignment="1">
      <alignment/>
    </xf>
    <xf numFmtId="170" fontId="7" fillId="49" borderId="0" xfId="119" applyNumberFormat="1" applyFont="1" applyFill="1" applyBorder="1" applyAlignment="1">
      <alignment horizontal="left"/>
      <protection/>
    </xf>
    <xf numFmtId="3" fontId="65" fillId="49" borderId="19" xfId="119" applyNumberFormat="1" applyFont="1" applyFill="1" applyBorder="1">
      <alignment/>
      <protection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170" fontId="0" fillId="49" borderId="0" xfId="104" applyNumberFormat="1" applyFont="1" applyFill="1" applyBorder="1" applyAlignment="1">
      <alignment horizontal="right" vertical="center"/>
    </xf>
    <xf numFmtId="49" fontId="66" fillId="49" borderId="19" xfId="112" applyNumberFormat="1" applyFont="1" applyFill="1" applyBorder="1" applyAlignment="1">
      <alignment horizontal="right" vertical="center" wrapText="1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167" fontId="0" fillId="49" borderId="19" xfId="104" applyNumberFormat="1" applyFont="1" applyFill="1" applyBorder="1" applyAlignment="1">
      <alignment/>
    </xf>
    <xf numFmtId="0" fontId="2" fillId="49" borderId="0" xfId="119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19" applyNumberFormat="1" applyFont="1" applyFill="1">
      <alignment/>
      <protection/>
    </xf>
    <xf numFmtId="0" fontId="4" fillId="52" borderId="19" xfId="119" applyFont="1" applyFill="1" applyBorder="1">
      <alignment/>
      <protection/>
    </xf>
    <xf numFmtId="3" fontId="0" fillId="49" borderId="0" xfId="104" applyNumberFormat="1" applyFont="1" applyFill="1" applyAlignment="1">
      <alignment horizontal="center" vertical="center"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3" fontId="0" fillId="52" borderId="19" xfId="104" applyNumberFormat="1" applyFont="1" applyFill="1" applyBorder="1" applyAlignment="1">
      <alignment/>
    </xf>
    <xf numFmtId="0" fontId="0" fillId="49" borderId="0" xfId="104" applyNumberFormat="1" applyFont="1" applyFill="1" applyAlignment="1">
      <alignment horizontal="center" vertical="center" wrapText="1"/>
    </xf>
    <xf numFmtId="0" fontId="0" fillId="49" borderId="0" xfId="104" applyNumberFormat="1" applyFont="1" applyFill="1" applyAlignment="1">
      <alignment horizontal="center" vertical="center"/>
    </xf>
    <xf numFmtId="1" fontId="4" fillId="49" borderId="0" xfId="119" applyNumberFormat="1" applyFont="1" applyFill="1" applyBorder="1">
      <alignment/>
      <protection/>
    </xf>
    <xf numFmtId="1" fontId="4" fillId="51" borderId="19" xfId="132" applyNumberFormat="1" applyFont="1" applyFill="1" applyBorder="1" applyAlignment="1">
      <alignment/>
      <protection/>
    </xf>
    <xf numFmtId="167" fontId="67" fillId="49" borderId="0" xfId="110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 horizontal="right" vertical="center"/>
    </xf>
    <xf numFmtId="167" fontId="3" fillId="52" borderId="0" xfId="104" applyNumberFormat="1" applyFont="1" applyFill="1" applyBorder="1" applyAlignment="1">
      <alignment horizontal="right" vertical="center"/>
    </xf>
    <xf numFmtId="167" fontId="3" fillId="55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 horizontal="right" vertical="center"/>
    </xf>
    <xf numFmtId="167" fontId="0" fillId="52" borderId="0" xfId="104" applyNumberFormat="1" applyFont="1" applyFill="1" applyBorder="1" applyAlignment="1">
      <alignment horizontal="right" vertical="center"/>
    </xf>
    <xf numFmtId="167" fontId="0" fillId="49" borderId="0" xfId="104" applyNumberFormat="1" applyFont="1" applyFill="1" applyBorder="1" applyAlignment="1">
      <alignment horizontal="right" vertical="center"/>
    </xf>
    <xf numFmtId="167" fontId="0" fillId="52" borderId="19" xfId="104" applyNumberFormat="1" applyFont="1" applyFill="1" applyBorder="1" applyAlignment="1">
      <alignment horizontal="right" vertical="center"/>
    </xf>
    <xf numFmtId="167" fontId="67" fillId="49" borderId="19" xfId="110" applyNumberFormat="1" applyFont="1" applyFill="1" applyBorder="1" applyAlignment="1">
      <alignment horizontal="right"/>
    </xf>
    <xf numFmtId="3" fontId="0" fillId="52" borderId="0" xfId="119" applyNumberFormat="1" applyFont="1" applyFill="1">
      <alignment/>
      <protection/>
    </xf>
    <xf numFmtId="3" fontId="3" fillId="52" borderId="0" xfId="119" applyNumberFormat="1" applyFont="1" applyFill="1">
      <alignment/>
      <protection/>
    </xf>
    <xf numFmtId="0" fontId="3" fillId="49" borderId="0" xfId="119" applyFont="1" applyFill="1" applyAlignment="1">
      <alignment horizontal="center" vertical="center"/>
      <protection/>
    </xf>
    <xf numFmtId="170" fontId="0" fillId="52" borderId="0" xfId="119" applyNumberFormat="1" applyFont="1" applyFill="1">
      <alignment/>
      <protection/>
    </xf>
    <xf numFmtId="170" fontId="3" fillId="52" borderId="0" xfId="119" applyNumberFormat="1" applyFont="1" applyFill="1">
      <alignment/>
      <protection/>
    </xf>
    <xf numFmtId="170" fontId="0" fillId="52" borderId="19" xfId="119" applyNumberFormat="1" applyFont="1" applyFill="1" applyBorder="1">
      <alignment/>
      <protection/>
    </xf>
    <xf numFmtId="167" fontId="3" fillId="50" borderId="19" xfId="104" applyNumberFormat="1" applyFont="1" applyFill="1" applyBorder="1" applyAlignment="1">
      <alignment horizontal="right"/>
    </xf>
    <xf numFmtId="3" fontId="0" fillId="49" borderId="19" xfId="104" applyNumberFormat="1" applyFont="1" applyFill="1" applyBorder="1" applyAlignment="1">
      <alignment/>
    </xf>
    <xf numFmtId="170" fontId="3" fillId="49" borderId="0" xfId="104" applyNumberFormat="1" applyFont="1" applyFill="1" applyAlignment="1">
      <alignment vertical="center"/>
    </xf>
    <xf numFmtId="170" fontId="3" fillId="54" borderId="0" xfId="104" applyNumberFormat="1" applyFont="1" applyFill="1" applyAlignment="1">
      <alignment vertical="center"/>
    </xf>
    <xf numFmtId="170" fontId="0" fillId="49" borderId="19" xfId="104" applyNumberFormat="1" applyFont="1" applyFill="1" applyBorder="1" applyAlignment="1">
      <alignment vertical="center"/>
    </xf>
    <xf numFmtId="170" fontId="0" fillId="49" borderId="19" xfId="104" applyNumberFormat="1" applyFont="1" applyFill="1" applyBorder="1" applyAlignment="1">
      <alignment/>
    </xf>
    <xf numFmtId="170" fontId="0" fillId="52" borderId="0" xfId="104" applyNumberFormat="1" applyFont="1" applyFill="1" applyAlignment="1">
      <alignment/>
    </xf>
    <xf numFmtId="166" fontId="3" fillId="50" borderId="0" xfId="131" applyNumberFormat="1" applyFont="1" applyFill="1" applyBorder="1" applyAlignment="1">
      <alignment horizontal="right"/>
      <protection/>
    </xf>
    <xf numFmtId="3" fontId="3" fillId="49" borderId="0" xfId="0" applyNumberFormat="1" applyFont="1" applyFill="1" applyAlignment="1">
      <alignment horizontal="right"/>
    </xf>
    <xf numFmtId="3" fontId="3" fillId="52" borderId="0" xfId="0" applyNumberFormat="1" applyFont="1" applyFill="1" applyAlignment="1">
      <alignment horizontal="right"/>
    </xf>
    <xf numFmtId="3" fontId="0" fillId="52" borderId="0" xfId="0" applyNumberFormat="1" applyFont="1" applyFill="1" applyAlignment="1">
      <alignment horizontal="right"/>
    </xf>
    <xf numFmtId="0" fontId="0" fillId="52" borderId="0" xfId="0" applyFont="1" applyFill="1" applyAlignment="1">
      <alignment horizontal="right"/>
    </xf>
    <xf numFmtId="3" fontId="0" fillId="49" borderId="0" xfId="0" applyNumberFormat="1" applyFont="1" applyFill="1" applyAlignment="1">
      <alignment horizontal="right"/>
    </xf>
    <xf numFmtId="0" fontId="0" fillId="49" borderId="0" xfId="0" applyFont="1" applyFill="1" applyAlignment="1">
      <alignment horizontal="right"/>
    </xf>
    <xf numFmtId="3" fontId="0" fillId="52" borderId="19" xfId="0" applyNumberFormat="1" applyFont="1" applyFill="1" applyBorder="1" applyAlignment="1">
      <alignment horizontal="right"/>
    </xf>
    <xf numFmtId="0" fontId="0" fillId="52" borderId="19" xfId="0" applyFont="1" applyFill="1" applyBorder="1" applyAlignment="1">
      <alignment horizontal="right"/>
    </xf>
    <xf numFmtId="166" fontId="3" fillId="0" borderId="0" xfId="104" applyNumberFormat="1" applyFont="1" applyFill="1" applyBorder="1" applyAlignment="1">
      <alignment horizontal="right"/>
    </xf>
    <xf numFmtId="3" fontId="0" fillId="52" borderId="19" xfId="119" applyNumberFormat="1" applyFont="1" applyFill="1" applyBorder="1">
      <alignment/>
      <protection/>
    </xf>
    <xf numFmtId="3" fontId="5" fillId="49" borderId="0" xfId="117" applyNumberFormat="1" applyFont="1" applyFill="1" applyAlignment="1">
      <alignment vertical="center"/>
      <protection/>
    </xf>
    <xf numFmtId="3" fontId="5" fillId="54" borderId="0" xfId="117" applyNumberFormat="1" applyFont="1" applyFill="1" applyAlignment="1">
      <alignment vertical="center"/>
      <protection/>
    </xf>
    <xf numFmtId="3" fontId="4" fillId="49" borderId="0" xfId="117" applyNumberFormat="1" applyFont="1" applyFill="1" applyAlignment="1">
      <alignment vertical="center"/>
      <protection/>
    </xf>
    <xf numFmtId="3" fontId="4" fillId="49" borderId="19" xfId="117" applyNumberFormat="1" applyFont="1" applyFill="1" applyBorder="1" applyAlignment="1">
      <alignment vertical="center"/>
      <protection/>
    </xf>
    <xf numFmtId="0" fontId="27" fillId="49" borderId="27" xfId="0" applyFont="1" applyFill="1" applyBorder="1" applyAlignment="1">
      <alignment horizontal="center"/>
    </xf>
    <xf numFmtId="0" fontId="27" fillId="49" borderId="28" xfId="0" applyFont="1" applyFill="1" applyBorder="1" applyAlignment="1">
      <alignment horizontal="center"/>
    </xf>
    <xf numFmtId="0" fontId="27" fillId="49" borderId="20" xfId="0" applyFont="1" applyFill="1" applyBorder="1" applyAlignment="1">
      <alignment horizontal="center"/>
    </xf>
    <xf numFmtId="0" fontId="27" fillId="49" borderId="22" xfId="0" applyFont="1" applyFill="1" applyBorder="1" applyAlignment="1">
      <alignment horizontal="center"/>
    </xf>
    <xf numFmtId="2" fontId="27" fillId="49" borderId="29" xfId="0" applyNumberFormat="1" applyFont="1" applyFill="1" applyBorder="1" applyAlignment="1">
      <alignment horizontal="center"/>
    </xf>
    <xf numFmtId="2" fontId="27" fillId="49" borderId="30" xfId="0" applyNumberFormat="1" applyFont="1" applyFill="1" applyBorder="1" applyAlignment="1">
      <alignment horizontal="center"/>
    </xf>
    <xf numFmtId="0" fontId="2" fillId="49" borderId="0" xfId="119" applyFont="1" applyFill="1" applyAlignment="1">
      <alignment horizontal="left" wrapText="1"/>
      <protection/>
    </xf>
    <xf numFmtId="0" fontId="28" fillId="49" borderId="0" xfId="0" applyFont="1" applyFill="1" applyBorder="1" applyAlignment="1">
      <alignment horizontal="right" vertical="center" wrapText="1"/>
    </xf>
    <xf numFmtId="0" fontId="71" fillId="49" borderId="0" xfId="0" applyFont="1" applyFill="1" applyBorder="1" applyAlignment="1">
      <alignment horizontal="right" vertical="center" wrapText="1"/>
    </xf>
    <xf numFmtId="0" fontId="6" fillId="49" borderId="24" xfId="0" applyFont="1" applyFill="1" applyBorder="1" applyAlignment="1">
      <alignment horizontal="center"/>
    </xf>
    <xf numFmtId="0" fontId="6" fillId="49" borderId="19" xfId="0" applyFont="1" applyFill="1" applyBorder="1" applyAlignment="1">
      <alignment horizontal="center"/>
    </xf>
    <xf numFmtId="0" fontId="3" fillId="49" borderId="25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167" fontId="5" fillId="49" borderId="25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7" fontId="5" fillId="49" borderId="25" xfId="0" applyNumberFormat="1" applyFont="1" applyFill="1" applyBorder="1" applyAlignment="1">
      <alignment horizontal="center" vertical="center" wrapText="1"/>
    </xf>
    <xf numFmtId="167" fontId="5" fillId="49" borderId="19" xfId="0" applyNumberFormat="1" applyFont="1" applyFill="1" applyBorder="1" applyAlignment="1">
      <alignment horizontal="center" vertical="center" wrapText="1"/>
    </xf>
    <xf numFmtId="168" fontId="5" fillId="31" borderId="25" xfId="119" applyNumberFormat="1" applyFont="1" applyFill="1" applyBorder="1" applyAlignment="1" applyProtection="1">
      <alignment horizontal="center" vertical="center" wrapText="1"/>
      <protection/>
    </xf>
    <xf numFmtId="168" fontId="5" fillId="31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0" xfId="119" applyFont="1" applyFill="1" applyBorder="1" applyAlignment="1">
      <alignment horizontal="center"/>
      <protection/>
    </xf>
    <xf numFmtId="168" fontId="0" fillId="49" borderId="19" xfId="119" applyNumberFormat="1" applyFont="1" applyFill="1" applyBorder="1" applyAlignment="1" applyProtection="1">
      <alignment horizontal="left"/>
      <protection/>
    </xf>
    <xf numFmtId="0" fontId="3" fillId="49" borderId="25" xfId="119" applyFont="1" applyFill="1" applyBorder="1" applyAlignment="1">
      <alignment horizontal="center"/>
      <protection/>
    </xf>
    <xf numFmtId="0" fontId="4" fillId="49" borderId="0" xfId="0" applyFont="1" applyFill="1" applyBorder="1" applyAlignment="1">
      <alignment horizontal="right" vertical="center" wrapText="1"/>
    </xf>
    <xf numFmtId="0" fontId="5" fillId="49" borderId="0" xfId="119" applyFont="1" applyFill="1" applyBorder="1" applyAlignment="1">
      <alignment horizontal="center" vertical="center" wrapText="1"/>
      <protection/>
    </xf>
    <xf numFmtId="0" fontId="5" fillId="49" borderId="19" xfId="119" applyFont="1" applyFill="1" applyBorder="1" applyAlignment="1">
      <alignment horizontal="center" vertical="center" wrapText="1"/>
      <protection/>
    </xf>
    <xf numFmtId="0" fontId="28" fillId="49" borderId="0" xfId="119" applyFont="1" applyFill="1" applyBorder="1" applyAlignment="1">
      <alignment horizontal="right" vertical="center" wrapText="1"/>
      <protection/>
    </xf>
    <xf numFmtId="0" fontId="71" fillId="49" borderId="0" xfId="119" applyFont="1" applyFill="1" applyBorder="1" applyAlignment="1">
      <alignment horizontal="right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3" fillId="49" borderId="25" xfId="119" applyFont="1" applyFill="1" applyBorder="1" applyAlignment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168" fontId="5" fillId="49" borderId="0" xfId="119" applyNumberFormat="1" applyFont="1" applyFill="1" applyBorder="1" applyAlignment="1" applyProtection="1">
      <alignment horizontal="center" vertical="center" wrapText="1"/>
      <protection/>
    </xf>
    <xf numFmtId="168" fontId="5" fillId="49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25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5" fillId="49" borderId="25" xfId="119" applyNumberFormat="1" applyFont="1" applyFill="1" applyBorder="1" applyAlignment="1" applyProtection="1">
      <alignment horizontal="left"/>
      <protection/>
    </xf>
    <xf numFmtId="168" fontId="4" fillId="49" borderId="19" xfId="119" applyNumberFormat="1" applyFont="1" applyFill="1" applyBorder="1" applyAlignment="1" applyProtection="1">
      <alignment horizontal="left"/>
      <protection/>
    </xf>
    <xf numFmtId="0" fontId="3" fillId="49" borderId="25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left" vertical="center" wrapText="1"/>
    </xf>
    <xf numFmtId="170" fontId="3" fillId="54" borderId="0" xfId="104" applyNumberFormat="1" applyFont="1" applyFill="1" applyBorder="1" applyAlignment="1">
      <alignment horizontal="left" vertical="center" wrapText="1"/>
    </xf>
    <xf numFmtId="0" fontId="0" fillId="49" borderId="0" xfId="104" applyNumberFormat="1" applyFont="1" applyFill="1" applyBorder="1" applyAlignment="1">
      <alignment horizontal="left" vertical="center" wrapText="1"/>
    </xf>
    <xf numFmtId="168" fontId="5" fillId="49" borderId="25" xfId="117" applyNumberFormat="1" applyFont="1" applyFill="1" applyBorder="1" applyAlignment="1" applyProtection="1">
      <alignment horizontal="center" vertical="center" wrapText="1"/>
      <protection/>
    </xf>
    <xf numFmtId="168" fontId="5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4" borderId="0" xfId="104" applyNumberFormat="1" applyFont="1" applyFill="1" applyBorder="1" applyAlignment="1">
      <alignment horizontal="center" vertical="center"/>
    </xf>
    <xf numFmtId="3" fontId="7" fillId="49" borderId="0" xfId="104" applyNumberFormat="1" applyFont="1" applyFill="1" applyBorder="1" applyAlignment="1">
      <alignment horizontal="right"/>
    </xf>
    <xf numFmtId="3" fontId="0" fillId="49" borderId="0" xfId="0" applyNumberFormat="1" applyFont="1" applyFill="1" applyBorder="1" applyAlignment="1">
      <alignment horizontal="right"/>
    </xf>
    <xf numFmtId="3" fontId="7" fillId="49" borderId="19" xfId="119" applyNumberFormat="1" applyFont="1" applyFill="1" applyBorder="1" applyAlignment="1">
      <alignment horizontal="right"/>
      <protection/>
    </xf>
    <xf numFmtId="170" fontId="7" fillId="49" borderId="0" xfId="119" applyNumberFormat="1" applyFont="1" applyFill="1" applyBorder="1" applyAlignment="1">
      <alignment horizontal="right"/>
      <protection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2257425</xdr:colOff>
      <xdr:row>4</xdr:row>
      <xdr:rowOff>123825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47625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2647950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266700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5</xdr:row>
      <xdr:rowOff>47625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2305050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542925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2371725</xdr:colOff>
      <xdr:row>5</xdr:row>
      <xdr:rowOff>76200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F\2017\Agosto\Bases\movAGOSTO17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VINCT"/>
      <sheetName val="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88" customWidth="1"/>
    <col min="2" max="2" width="64.00390625" style="88" customWidth="1"/>
    <col min="3" max="5" width="11.421875" style="88" customWidth="1"/>
    <col min="6" max="6" width="16.421875" style="88" bestFit="1" customWidth="1"/>
    <col min="7" max="16384" width="11.421875" style="88" customWidth="1"/>
  </cols>
  <sheetData>
    <row r="1" spans="1:3" ht="15">
      <c r="A1" s="87"/>
      <c r="B1" s="87"/>
      <c r="C1" s="87"/>
    </row>
    <row r="2" spans="1:3" ht="15">
      <c r="A2" s="87"/>
      <c r="B2" s="87"/>
      <c r="C2" s="87"/>
    </row>
    <row r="3" spans="1:3" ht="15">
      <c r="A3" s="87"/>
      <c r="B3" s="87"/>
      <c r="C3" s="87"/>
    </row>
    <row r="4" spans="1:3" ht="15">
      <c r="A4" s="87"/>
      <c r="B4" s="87"/>
      <c r="C4" s="87"/>
    </row>
    <row r="5" spans="1:3" ht="15.75" thickBot="1">
      <c r="A5" s="87"/>
      <c r="B5" s="87"/>
      <c r="C5" s="87"/>
    </row>
    <row r="6" spans="1:3" ht="18">
      <c r="A6" s="470" t="s">
        <v>109</v>
      </c>
      <c r="B6" s="471"/>
      <c r="C6" s="87"/>
    </row>
    <row r="7" spans="1:3" ht="18">
      <c r="A7" s="472" t="s">
        <v>110</v>
      </c>
      <c r="B7" s="473"/>
      <c r="C7" s="87"/>
    </row>
    <row r="8" spans="1:3" ht="18.75" thickBot="1">
      <c r="A8" s="474" t="s">
        <v>256</v>
      </c>
      <c r="B8" s="475"/>
      <c r="C8" s="87"/>
    </row>
    <row r="9" spans="1:3" ht="15.75" thickTop="1">
      <c r="A9" s="89"/>
      <c r="B9" s="90"/>
      <c r="C9" s="87"/>
    </row>
    <row r="10" spans="1:3" ht="15">
      <c r="A10" s="73" t="s">
        <v>10</v>
      </c>
      <c r="B10" s="79" t="s">
        <v>4</v>
      </c>
      <c r="C10" s="91"/>
    </row>
    <row r="11" spans="1:3" ht="15">
      <c r="A11" s="73" t="s">
        <v>83</v>
      </c>
      <c r="B11" s="79" t="s">
        <v>111</v>
      </c>
      <c r="C11" s="91"/>
    </row>
    <row r="12" spans="1:3" ht="15">
      <c r="A12" s="73" t="s">
        <v>61</v>
      </c>
      <c r="B12" s="79" t="s">
        <v>112</v>
      </c>
      <c r="C12" s="91"/>
    </row>
    <row r="13" spans="1:3" ht="15">
      <c r="A13" s="74" t="s">
        <v>67</v>
      </c>
      <c r="B13" s="80" t="s">
        <v>87</v>
      </c>
      <c r="C13" s="91"/>
    </row>
    <row r="14" spans="1:3" ht="15">
      <c r="A14" s="74" t="s">
        <v>117</v>
      </c>
      <c r="B14" s="80" t="s">
        <v>118</v>
      </c>
      <c r="C14" s="91"/>
    </row>
    <row r="15" spans="1:3" ht="15">
      <c r="A15" s="75" t="s">
        <v>68</v>
      </c>
      <c r="B15" s="81" t="s">
        <v>11</v>
      </c>
      <c r="C15" s="91"/>
    </row>
    <row r="16" spans="1:3" ht="15">
      <c r="A16" s="73" t="s">
        <v>5</v>
      </c>
      <c r="B16" s="79" t="s">
        <v>46</v>
      </c>
      <c r="C16" s="91"/>
    </row>
    <row r="17" spans="1:3" ht="15">
      <c r="A17" s="76" t="s">
        <v>42</v>
      </c>
      <c r="B17" s="80" t="s">
        <v>62</v>
      </c>
      <c r="C17" s="91"/>
    </row>
    <row r="18" spans="1:3" ht="15">
      <c r="A18" s="77" t="s">
        <v>6</v>
      </c>
      <c r="B18" s="79" t="s">
        <v>7</v>
      </c>
      <c r="C18" s="91"/>
    </row>
    <row r="19" spans="1:6" ht="15">
      <c r="A19" s="77" t="s">
        <v>92</v>
      </c>
      <c r="B19" s="79" t="s">
        <v>9</v>
      </c>
      <c r="C19" s="91"/>
      <c r="F19" s="234"/>
    </row>
    <row r="20" spans="1:6" ht="15">
      <c r="A20" s="77" t="s">
        <v>64</v>
      </c>
      <c r="B20" s="79" t="s">
        <v>9</v>
      </c>
      <c r="C20" s="91"/>
      <c r="F20" s="235"/>
    </row>
    <row r="21" spans="1:6" ht="15">
      <c r="A21" s="74" t="s">
        <v>69</v>
      </c>
      <c r="B21" s="80" t="s">
        <v>88</v>
      </c>
      <c r="C21" s="91"/>
      <c r="F21" s="236"/>
    </row>
    <row r="22" spans="1:6" ht="15">
      <c r="A22" s="74" t="s">
        <v>124</v>
      </c>
      <c r="B22" s="80" t="s">
        <v>125</v>
      </c>
      <c r="C22" s="91"/>
      <c r="F22" s="235"/>
    </row>
    <row r="23" spans="1:3" ht="15">
      <c r="A23" s="75" t="s">
        <v>70</v>
      </c>
      <c r="B23" s="79" t="s">
        <v>55</v>
      </c>
      <c r="C23" s="91"/>
    </row>
    <row r="24" spans="1:3" ht="15">
      <c r="A24" s="73" t="s">
        <v>53</v>
      </c>
      <c r="B24" s="79" t="s">
        <v>56</v>
      </c>
      <c r="C24" s="91"/>
    </row>
    <row r="25" spans="1:3" ht="15.75" thickBot="1">
      <c r="A25" s="78" t="s">
        <v>54</v>
      </c>
      <c r="B25" s="82" t="s">
        <v>65</v>
      </c>
      <c r="C25" s="91"/>
    </row>
    <row r="26" spans="2:3" ht="12.75">
      <c r="B26" s="91"/>
      <c r="C26" s="91"/>
    </row>
    <row r="27" spans="1:3" ht="12.75">
      <c r="A27" s="25" t="s">
        <v>255</v>
      </c>
      <c r="B27" s="91"/>
      <c r="C27" s="91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3" width="10.28125" style="4" bestFit="1" customWidth="1"/>
    <col min="4" max="4" width="8.7109375" style="4" bestFit="1" customWidth="1"/>
    <col min="5" max="5" width="12.7109375" style="4" bestFit="1" customWidth="1"/>
    <col min="6" max="6" width="1.8515625" style="4" customWidth="1"/>
    <col min="7" max="8" width="10.28125" style="4" bestFit="1" customWidth="1"/>
    <col min="9" max="9" width="8.7109375" style="4" bestFit="1" customWidth="1"/>
    <col min="10" max="10" width="12.7109375" style="4" bestFit="1" customWidth="1"/>
    <col min="11" max="11" width="1.57421875" style="4" customWidth="1"/>
    <col min="12" max="13" width="11.28125" style="4" bestFit="1" customWidth="1"/>
    <col min="14" max="14" width="8.7109375" style="4" bestFit="1" customWidth="1"/>
    <col min="15" max="15" width="12.7109375" style="4" bestFit="1" customWidth="1"/>
    <col min="16" max="16" width="1.57421875" style="4" customWidth="1"/>
    <col min="17" max="18" width="11.28125" style="4" bestFit="1" customWidth="1"/>
    <col min="19" max="19" width="8.7109375" style="4" bestFit="1" customWidth="1"/>
    <col min="20" max="20" width="12.7109375" style="4" bestFit="1" customWidth="1"/>
    <col min="21" max="16384" width="11.421875" style="4" customWidth="1"/>
  </cols>
  <sheetData>
    <row r="1" spans="15:20" ht="12.75">
      <c r="O1" s="477" t="s">
        <v>109</v>
      </c>
      <c r="P1" s="478"/>
      <c r="Q1" s="478"/>
      <c r="R1" s="478"/>
      <c r="S1" s="478"/>
      <c r="T1" s="478"/>
    </row>
    <row r="2" spans="15:20" ht="12.75">
      <c r="O2" s="478"/>
      <c r="P2" s="478"/>
      <c r="Q2" s="478"/>
      <c r="R2" s="478"/>
      <c r="S2" s="478"/>
      <c r="T2" s="478"/>
    </row>
    <row r="3" spans="15:20" ht="12.75">
      <c r="O3" s="478"/>
      <c r="P3" s="478"/>
      <c r="Q3" s="478"/>
      <c r="R3" s="478"/>
      <c r="S3" s="478"/>
      <c r="T3" s="478"/>
    </row>
    <row r="4" spans="15:20" ht="12.75">
      <c r="O4" s="478"/>
      <c r="P4" s="478"/>
      <c r="Q4" s="478"/>
      <c r="R4" s="478"/>
      <c r="S4" s="478"/>
      <c r="T4" s="478"/>
    </row>
    <row r="5" spans="15:20" ht="12.75">
      <c r="O5" s="478"/>
      <c r="P5" s="478"/>
      <c r="Q5" s="478"/>
      <c r="R5" s="478"/>
      <c r="S5" s="478"/>
      <c r="T5" s="478"/>
    </row>
    <row r="7" spans="1:9" ht="15">
      <c r="A7" s="24" t="s">
        <v>6</v>
      </c>
      <c r="B7" s="2"/>
      <c r="C7" s="2"/>
      <c r="D7" s="2"/>
      <c r="E7" s="2"/>
      <c r="F7" s="2"/>
      <c r="G7" s="2"/>
      <c r="H7" s="2"/>
      <c r="I7" s="2"/>
    </row>
    <row r="8" spans="1:18" ht="15">
      <c r="A8" s="24" t="s">
        <v>7</v>
      </c>
      <c r="B8" s="2"/>
      <c r="C8" s="2"/>
      <c r="D8" s="2"/>
      <c r="E8" s="2"/>
      <c r="F8" s="2"/>
      <c r="G8" s="162"/>
      <c r="H8" s="162"/>
      <c r="I8" s="2"/>
      <c r="J8" s="3"/>
      <c r="Q8" s="170"/>
      <c r="R8" s="170"/>
    </row>
    <row r="9" spans="1:20" ht="17.25">
      <c r="A9" s="117" t="s">
        <v>224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</row>
    <row r="10" spans="2:20" ht="13.5" thickBot="1"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</row>
    <row r="11" spans="1:20" s="1" customFormat="1" ht="13.5" thickBot="1">
      <c r="A11" s="8"/>
      <c r="B11" s="480" t="s">
        <v>222</v>
      </c>
      <c r="C11" s="480"/>
      <c r="D11" s="480"/>
      <c r="E11" s="480"/>
      <c r="F11" s="480"/>
      <c r="G11" s="480"/>
      <c r="H11" s="480"/>
      <c r="I11" s="480"/>
      <c r="J11" s="480"/>
      <c r="K11" s="3"/>
      <c r="L11" s="480" t="s">
        <v>234</v>
      </c>
      <c r="M11" s="480"/>
      <c r="N11" s="480"/>
      <c r="O11" s="480"/>
      <c r="P11" s="480"/>
      <c r="Q11" s="480"/>
      <c r="R11" s="480"/>
      <c r="S11" s="480"/>
      <c r="T11" s="480"/>
    </row>
    <row r="12" spans="1:20" s="1" customFormat="1" ht="13.5" thickBot="1">
      <c r="A12" s="481" t="s">
        <v>72</v>
      </c>
      <c r="B12" s="479" t="s">
        <v>8</v>
      </c>
      <c r="C12" s="479"/>
      <c r="D12" s="479"/>
      <c r="E12" s="479"/>
      <c r="F12" s="513"/>
      <c r="G12" s="479" t="s">
        <v>48</v>
      </c>
      <c r="H12" s="479"/>
      <c r="I12" s="479"/>
      <c r="J12" s="479"/>
      <c r="K12" s="3"/>
      <c r="L12" s="479" t="s">
        <v>8</v>
      </c>
      <c r="M12" s="479"/>
      <c r="N12" s="479"/>
      <c r="O12" s="479"/>
      <c r="P12" s="513"/>
      <c r="Q12" s="479" t="s">
        <v>48</v>
      </c>
      <c r="R12" s="479"/>
      <c r="S12" s="479"/>
      <c r="T12" s="479"/>
    </row>
    <row r="13" spans="1:20" s="1" customFormat="1" ht="24.75" thickBot="1">
      <c r="A13" s="482"/>
      <c r="B13" s="106">
        <v>2016</v>
      </c>
      <c r="C13" s="106">
        <v>2017</v>
      </c>
      <c r="D13" s="31" t="s">
        <v>93</v>
      </c>
      <c r="E13" s="31" t="s">
        <v>94</v>
      </c>
      <c r="F13" s="40"/>
      <c r="G13" s="390">
        <v>2016</v>
      </c>
      <c r="H13" s="390">
        <v>2017</v>
      </c>
      <c r="I13" s="31" t="s">
        <v>93</v>
      </c>
      <c r="J13" s="31" t="s">
        <v>94</v>
      </c>
      <c r="K13" s="3"/>
      <c r="L13" s="390">
        <v>2016</v>
      </c>
      <c r="M13" s="390">
        <v>2017</v>
      </c>
      <c r="N13" s="31" t="s">
        <v>93</v>
      </c>
      <c r="O13" s="31" t="s">
        <v>94</v>
      </c>
      <c r="P13" s="40"/>
      <c r="Q13" s="390">
        <v>2016</v>
      </c>
      <c r="R13" s="390">
        <v>2017</v>
      </c>
      <c r="S13" s="31" t="s">
        <v>93</v>
      </c>
      <c r="T13" s="31" t="s">
        <v>94</v>
      </c>
    </row>
    <row r="14" spans="1:20" s="7" customFormat="1" ht="12.75">
      <c r="A14" s="349" t="s">
        <v>2</v>
      </c>
      <c r="B14" s="112">
        <v>2224914.3555869795</v>
      </c>
      <c r="C14" s="112">
        <v>2191099.5916619524</v>
      </c>
      <c r="D14" s="277">
        <v>-1.519823171625223</v>
      </c>
      <c r="E14" s="277">
        <v>-1.5198231716252273</v>
      </c>
      <c r="F14" s="349"/>
      <c r="G14" s="112">
        <v>1885667.2886929987</v>
      </c>
      <c r="H14" s="112">
        <v>1991264.929734002</v>
      </c>
      <c r="I14" s="277">
        <v>5.600014470961923</v>
      </c>
      <c r="J14" s="277">
        <v>5.60001447096193</v>
      </c>
      <c r="K14" s="350"/>
      <c r="L14" s="112">
        <v>13861553.289723445</v>
      </c>
      <c r="M14" s="112">
        <v>14745942.131855994</v>
      </c>
      <c r="N14" s="277">
        <v>6.380156852899099</v>
      </c>
      <c r="O14" s="277">
        <v>6.380156852899093</v>
      </c>
      <c r="P14" s="349"/>
      <c r="Q14" s="112">
        <v>11902041.586501999</v>
      </c>
      <c r="R14" s="112">
        <v>14435245.102315007</v>
      </c>
      <c r="S14" s="277">
        <v>21.283773018285302</v>
      </c>
      <c r="T14" s="277">
        <v>21.283773018285306</v>
      </c>
    </row>
    <row r="15" spans="1:20" ht="12.75">
      <c r="A15" s="263" t="s">
        <v>39</v>
      </c>
      <c r="B15" s="454">
        <v>335585.9003518196</v>
      </c>
      <c r="C15" s="454">
        <v>334413.02462187863</v>
      </c>
      <c r="D15" s="285">
        <v>-0.3495008964057633</v>
      </c>
      <c r="E15" s="285">
        <v>-0.05271554507236399</v>
      </c>
      <c r="F15" s="287"/>
      <c r="G15" s="454">
        <v>504172.0862759995</v>
      </c>
      <c r="H15" s="454">
        <v>476965.7090810002</v>
      </c>
      <c r="I15" s="285">
        <v>-5.396248212779009</v>
      </c>
      <c r="J15" s="285">
        <v>-1.4427983853851902</v>
      </c>
      <c r="K15" s="349"/>
      <c r="L15" s="454">
        <v>2381016.0755914967</v>
      </c>
      <c r="M15" s="454">
        <v>2575683.2496757577</v>
      </c>
      <c r="N15" s="285">
        <v>8.175802594524772</v>
      </c>
      <c r="O15" s="285">
        <v>1.4043676781056134</v>
      </c>
      <c r="P15" s="349"/>
      <c r="Q15" s="454">
        <v>3496725.097141999</v>
      </c>
      <c r="R15" s="454">
        <v>3461799.5212890003</v>
      </c>
      <c r="S15" s="285">
        <v>-0.9988081671488569</v>
      </c>
      <c r="T15" s="285">
        <v>-0.2934418906131789</v>
      </c>
    </row>
    <row r="16" spans="1:20" ht="12.75">
      <c r="A16" s="181" t="s">
        <v>13</v>
      </c>
      <c r="B16" s="133">
        <v>1814485.4274032079</v>
      </c>
      <c r="C16" s="133">
        <v>1765009.8664089486</v>
      </c>
      <c r="D16" s="287">
        <v>-2.7266992750151653</v>
      </c>
      <c r="E16" s="287">
        <v>-2.2237063134597115</v>
      </c>
      <c r="F16" s="287"/>
      <c r="G16" s="133">
        <v>1240709.840894999</v>
      </c>
      <c r="H16" s="133">
        <v>1364546.2448520018</v>
      </c>
      <c r="I16" s="287">
        <v>9.98109307069508</v>
      </c>
      <c r="J16" s="287">
        <v>6.56724570127303</v>
      </c>
      <c r="K16" s="287"/>
      <c r="L16" s="133">
        <v>10953229.091281861</v>
      </c>
      <c r="M16" s="133">
        <v>11508492.738697594</v>
      </c>
      <c r="N16" s="287">
        <v>5.069405951325279</v>
      </c>
      <c r="O16" s="287">
        <v>4.005782294451732</v>
      </c>
      <c r="P16" s="287"/>
      <c r="Q16" s="133">
        <v>7887558.462079001</v>
      </c>
      <c r="R16" s="133">
        <v>9876286.263733007</v>
      </c>
      <c r="S16" s="287">
        <v>25.21347779817049</v>
      </c>
      <c r="T16" s="287">
        <v>16.70913168299971</v>
      </c>
    </row>
    <row r="17" spans="1:20" ht="12.75">
      <c r="A17" s="263" t="s">
        <v>14</v>
      </c>
      <c r="B17" s="454">
        <v>20794.016914389</v>
      </c>
      <c r="C17" s="454">
        <v>37894.935258708014</v>
      </c>
      <c r="D17" s="285">
        <v>82.23960966620909</v>
      </c>
      <c r="E17" s="285">
        <v>0.7686101849887803</v>
      </c>
      <c r="F17" s="287"/>
      <c r="G17" s="454">
        <v>27041.32967</v>
      </c>
      <c r="H17" s="454">
        <v>32067.369901000002</v>
      </c>
      <c r="I17" s="285">
        <v>18.58651291314257</v>
      </c>
      <c r="J17" s="285">
        <v>0.2665390793560232</v>
      </c>
      <c r="K17" s="287"/>
      <c r="L17" s="454">
        <v>141069.77304315905</v>
      </c>
      <c r="M17" s="454">
        <v>220236.74259228105</v>
      </c>
      <c r="N17" s="285">
        <v>56.119016739965666</v>
      </c>
      <c r="O17" s="285">
        <v>0.5711262503879281</v>
      </c>
      <c r="P17" s="287"/>
      <c r="Q17" s="454">
        <v>134415.375064</v>
      </c>
      <c r="R17" s="454">
        <v>217641.42739700008</v>
      </c>
      <c r="S17" s="285">
        <v>61.917062905469834</v>
      </c>
      <c r="T17" s="285">
        <v>0.699258624901681</v>
      </c>
    </row>
    <row r="18" spans="1:20" ht="13.5" thickBot="1">
      <c r="A18" s="107" t="s">
        <v>100</v>
      </c>
      <c r="B18" s="453">
        <v>54049.01091756296</v>
      </c>
      <c r="C18" s="453">
        <v>53781.765372417</v>
      </c>
      <c r="D18" s="418">
        <v>-0.49445038976488886</v>
      </c>
      <c r="E18" s="418">
        <v>-0.012011498081931951</v>
      </c>
      <c r="F18" s="418"/>
      <c r="G18" s="453">
        <v>113744.03185199997</v>
      </c>
      <c r="H18" s="453">
        <v>117685.6059</v>
      </c>
      <c r="I18" s="418">
        <v>3.465301857005265</v>
      </c>
      <c r="J18" s="418">
        <v>0.209028075718067</v>
      </c>
      <c r="K18" s="418"/>
      <c r="L18" s="453">
        <v>386238.3498069279</v>
      </c>
      <c r="M18" s="453">
        <v>441529.40089036117</v>
      </c>
      <c r="N18" s="418">
        <v>14.315267013509159</v>
      </c>
      <c r="O18" s="418">
        <v>0.39888062995381957</v>
      </c>
      <c r="P18" s="418"/>
      <c r="Q18" s="453">
        <v>383342.652217</v>
      </c>
      <c r="R18" s="453">
        <v>879517.8898959999</v>
      </c>
      <c r="S18" s="418">
        <v>129.43387197053363</v>
      </c>
      <c r="T18" s="418">
        <v>4.168824600997092</v>
      </c>
    </row>
    <row r="19" spans="1:22" s="1" customFormat="1" ht="12.75">
      <c r="A19" s="11" t="s">
        <v>73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</row>
    <row r="20" ht="12.75">
      <c r="A20" s="11" t="s">
        <v>74</v>
      </c>
    </row>
    <row r="21" spans="1:13" ht="12.75">
      <c r="A21" s="266"/>
      <c r="C21" s="132"/>
      <c r="M21" s="132"/>
    </row>
    <row r="22" spans="3:13" ht="12.75">
      <c r="C22" s="132"/>
      <c r="M22" s="132"/>
    </row>
    <row r="23" spans="3:18" ht="12.75">
      <c r="C23" s="132"/>
      <c r="M23" s="132"/>
      <c r="Q23" s="133"/>
      <c r="R23" s="133"/>
    </row>
    <row r="24" spans="3:18" ht="12.75">
      <c r="C24" s="132"/>
      <c r="M24" s="132"/>
      <c r="Q24" s="133"/>
      <c r="R24" s="133"/>
    </row>
  </sheetData>
  <sheetProtection/>
  <mergeCells count="8">
    <mergeCell ref="O1:T5"/>
    <mergeCell ref="A12:A13"/>
    <mergeCell ref="B12:F12"/>
    <mergeCell ref="G12:J12"/>
    <mergeCell ref="B11:J11"/>
    <mergeCell ref="L11:T11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57421875" style="43" customWidth="1"/>
    <col min="2" max="3" width="9.140625" style="43" bestFit="1" customWidth="1"/>
    <col min="4" max="4" width="11.57421875" style="68" bestFit="1" customWidth="1"/>
    <col min="5" max="5" width="12.7109375" style="43" bestFit="1" customWidth="1"/>
    <col min="6" max="6" width="12.140625" style="43" bestFit="1" customWidth="1"/>
    <col min="7" max="7" width="2.140625" style="43" customWidth="1"/>
    <col min="8" max="9" width="10.140625" style="43" bestFit="1" customWidth="1"/>
    <col min="10" max="10" width="11.57421875" style="68" bestFit="1" customWidth="1"/>
    <col min="11" max="11" width="11.7109375" style="43" bestFit="1" customWidth="1"/>
    <col min="12" max="12" width="12.140625" style="43" bestFit="1" customWidth="1"/>
    <col min="13" max="16384" width="11.421875" style="43" customWidth="1"/>
  </cols>
  <sheetData>
    <row r="1" spans="7:12" ht="12.75">
      <c r="G1" s="501" t="s">
        <v>109</v>
      </c>
      <c r="H1" s="502"/>
      <c r="I1" s="502"/>
      <c r="J1" s="502"/>
      <c r="K1" s="502"/>
      <c r="L1" s="502"/>
    </row>
    <row r="2" spans="5:12" ht="12.75">
      <c r="E2" s="52"/>
      <c r="F2" s="52"/>
      <c r="G2" s="502"/>
      <c r="H2" s="502"/>
      <c r="I2" s="502"/>
      <c r="J2" s="502"/>
      <c r="K2" s="502"/>
      <c r="L2" s="502"/>
    </row>
    <row r="3" spans="5:12" ht="15">
      <c r="E3" s="52"/>
      <c r="F3" s="158"/>
      <c r="G3" s="502"/>
      <c r="H3" s="502"/>
      <c r="I3" s="502"/>
      <c r="J3" s="502"/>
      <c r="K3" s="502"/>
      <c r="L3" s="502"/>
    </row>
    <row r="4" spans="5:12" ht="12.75">
      <c r="E4" s="52"/>
      <c r="F4" s="156"/>
      <c r="G4" s="502"/>
      <c r="H4" s="502"/>
      <c r="I4" s="502"/>
      <c r="J4" s="502"/>
      <c r="K4" s="502"/>
      <c r="L4" s="502"/>
    </row>
    <row r="5" spans="5:12" ht="12.75">
      <c r="E5" s="157"/>
      <c r="F5" s="156"/>
      <c r="G5" s="502"/>
      <c r="H5" s="502"/>
      <c r="I5" s="502"/>
      <c r="J5" s="502"/>
      <c r="K5" s="502"/>
      <c r="L5" s="502"/>
    </row>
    <row r="6" spans="5:10" ht="12.75">
      <c r="E6" s="157"/>
      <c r="F6" s="156"/>
      <c r="G6" s="156"/>
      <c r="H6" s="52"/>
      <c r="I6" s="52"/>
      <c r="J6" s="416"/>
    </row>
    <row r="7" spans="1:10" ht="15">
      <c r="A7" s="49" t="s">
        <v>92</v>
      </c>
      <c r="C7" s="64"/>
      <c r="D7" s="166"/>
      <c r="E7" s="64"/>
      <c r="F7" s="155"/>
      <c r="G7" s="155"/>
      <c r="H7" s="154"/>
      <c r="I7" s="154"/>
      <c r="J7" s="416"/>
    </row>
    <row r="8" spans="1:10" ht="15">
      <c r="A8" s="49" t="s">
        <v>9</v>
      </c>
      <c r="C8" s="64"/>
      <c r="D8" s="167"/>
      <c r="G8" s="52"/>
      <c r="H8" s="153"/>
      <c r="I8" s="153"/>
      <c r="J8" s="416"/>
    </row>
    <row r="9" spans="1:12" ht="17.25">
      <c r="A9" s="117" t="s">
        <v>224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ht="13.5" thickBot="1">
      <c r="A10" s="5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15.75" thickBot="1">
      <c r="A11" s="143"/>
      <c r="B11" s="486" t="s">
        <v>222</v>
      </c>
      <c r="C11" s="486"/>
      <c r="D11" s="486"/>
      <c r="E11" s="486"/>
      <c r="F11" s="486"/>
      <c r="H11" s="486" t="s">
        <v>234</v>
      </c>
      <c r="I11" s="486"/>
      <c r="J11" s="486"/>
      <c r="K11" s="486"/>
      <c r="L11" s="486"/>
    </row>
    <row r="12" spans="1:12" ht="13.5" thickBot="1">
      <c r="A12" s="487" t="s">
        <v>82</v>
      </c>
      <c r="B12" s="485" t="s">
        <v>8</v>
      </c>
      <c r="C12" s="485"/>
      <c r="D12" s="485"/>
      <c r="E12" s="485"/>
      <c r="F12" s="483" t="s">
        <v>190</v>
      </c>
      <c r="H12" s="485" t="s">
        <v>8</v>
      </c>
      <c r="I12" s="485"/>
      <c r="J12" s="485"/>
      <c r="K12" s="485"/>
      <c r="L12" s="483" t="s">
        <v>190</v>
      </c>
    </row>
    <row r="13" spans="1:12" ht="24.75" thickBot="1">
      <c r="A13" s="488"/>
      <c r="B13" s="144">
        <v>2016</v>
      </c>
      <c r="C13" s="144">
        <v>2017</v>
      </c>
      <c r="D13" s="413" t="s">
        <v>93</v>
      </c>
      <c r="E13" s="53" t="s">
        <v>94</v>
      </c>
      <c r="F13" s="484"/>
      <c r="G13" s="218"/>
      <c r="H13" s="389">
        <v>2016</v>
      </c>
      <c r="I13" s="389">
        <v>2017</v>
      </c>
      <c r="J13" s="413" t="s">
        <v>93</v>
      </c>
      <c r="K13" s="53" t="s">
        <v>94</v>
      </c>
      <c r="L13" s="484"/>
    </row>
    <row r="14" spans="1:12" s="55" customFormat="1" ht="12.75">
      <c r="A14" s="275" t="s">
        <v>2</v>
      </c>
      <c r="B14" s="424">
        <v>2224914.355586983</v>
      </c>
      <c r="C14" s="424">
        <v>2191099.591661951</v>
      </c>
      <c r="D14" s="276">
        <v>-1.519823171625434</v>
      </c>
      <c r="E14" s="277">
        <v>-1.5198231716253972</v>
      </c>
      <c r="F14" s="275">
        <v>99.99999999999997</v>
      </c>
      <c r="G14" s="350"/>
      <c r="H14" s="424">
        <v>13861553.289723443</v>
      </c>
      <c r="I14" s="424">
        <v>14745942.131855976</v>
      </c>
      <c r="J14" s="278">
        <v>6.380156852898988</v>
      </c>
      <c r="K14" s="277">
        <v>6.380156852898985</v>
      </c>
      <c r="L14" s="275">
        <v>100.00000000000001</v>
      </c>
    </row>
    <row r="15" spans="1:15" s="55" customFormat="1" ht="14.25">
      <c r="A15" s="194" t="s">
        <v>182</v>
      </c>
      <c r="B15" s="425">
        <v>495798.598666322</v>
      </c>
      <c r="C15" s="425">
        <v>560399.7427538588</v>
      </c>
      <c r="D15" s="279">
        <v>13.02971494096823</v>
      </c>
      <c r="E15" s="280">
        <v>2.9035339686364496</v>
      </c>
      <c r="F15" s="280">
        <v>25.57618763137987</v>
      </c>
      <c r="G15" s="282"/>
      <c r="H15" s="425">
        <v>3397250.8094663727</v>
      </c>
      <c r="I15" s="425">
        <v>3999016.1406510603</v>
      </c>
      <c r="J15" s="279">
        <v>17.713303048096442</v>
      </c>
      <c r="K15" s="351">
        <v>4.341254681975787</v>
      </c>
      <c r="L15" s="351">
        <v>27.119434654581344</v>
      </c>
      <c r="O15" s="218"/>
    </row>
    <row r="16" spans="1:12" s="55" customFormat="1" ht="14.25">
      <c r="A16" s="190" t="s">
        <v>183</v>
      </c>
      <c r="B16" s="424">
        <v>1729115.7569206604</v>
      </c>
      <c r="C16" s="424">
        <v>1630699.8489080926</v>
      </c>
      <c r="D16" s="281">
        <v>-5.691689964576718</v>
      </c>
      <c r="E16" s="282">
        <v>-4.423357140261847</v>
      </c>
      <c r="F16" s="282">
        <v>74.4238123686201</v>
      </c>
      <c r="G16" s="282"/>
      <c r="H16" s="424">
        <v>10464302.48025707</v>
      </c>
      <c r="I16" s="424">
        <v>10746925.991204916</v>
      </c>
      <c r="J16" s="281">
        <v>2.7008346851695952</v>
      </c>
      <c r="K16" s="282">
        <v>2.038902170923197</v>
      </c>
      <c r="L16" s="282">
        <v>72.88056534541867</v>
      </c>
    </row>
    <row r="17" spans="1:12" s="55" customFormat="1" ht="12.75">
      <c r="A17" s="283" t="s">
        <v>170</v>
      </c>
      <c r="B17" s="426">
        <v>535467.8258792111</v>
      </c>
      <c r="C17" s="426">
        <v>96260.49765236805</v>
      </c>
      <c r="D17" s="391">
        <v>-82.02310334998873</v>
      </c>
      <c r="E17" s="285">
        <v>-19.74041504671627</v>
      </c>
      <c r="F17" s="285">
        <v>4.393250677362154</v>
      </c>
      <c r="G17" s="161"/>
      <c r="H17" s="426">
        <v>1785310.8612661946</v>
      </c>
      <c r="I17" s="426">
        <v>805705.2770285648</v>
      </c>
      <c r="J17" s="391">
        <v>-54.87030889079254</v>
      </c>
      <c r="K17" s="285">
        <v>-7.06706935191658</v>
      </c>
      <c r="L17" s="285">
        <v>5.463911832991548</v>
      </c>
    </row>
    <row r="18" spans="1:12" s="173" customFormat="1" ht="12.75">
      <c r="A18" s="219" t="s">
        <v>77</v>
      </c>
      <c r="B18" s="427">
        <v>72725.04027000001</v>
      </c>
      <c r="C18" s="427">
        <v>55903.234180000014</v>
      </c>
      <c r="D18" s="392">
        <v>-23.13069340016468</v>
      </c>
      <c r="E18" s="287">
        <v>-0.7560653311332527</v>
      </c>
      <c r="F18" s="287">
        <v>2.5513780566038697</v>
      </c>
      <c r="G18" s="161"/>
      <c r="H18" s="427">
        <v>491561.57557000016</v>
      </c>
      <c r="I18" s="427">
        <v>413915.1292499999</v>
      </c>
      <c r="J18" s="392">
        <v>-15.79587383939922</v>
      </c>
      <c r="K18" s="287">
        <v>-0.5601568936546609</v>
      </c>
      <c r="L18" s="287">
        <v>2.806976492575609</v>
      </c>
    </row>
    <row r="19" spans="1:12" s="173" customFormat="1" ht="12.75">
      <c r="A19" s="283" t="s">
        <v>44</v>
      </c>
      <c r="B19" s="426">
        <v>49992.96040999999</v>
      </c>
      <c r="C19" s="426">
        <v>37413.28959999999</v>
      </c>
      <c r="D19" s="391">
        <v>-25.162884347780523</v>
      </c>
      <c r="E19" s="285">
        <v>-0.5654002266833862</v>
      </c>
      <c r="F19" s="285">
        <v>1.707512052047893</v>
      </c>
      <c r="G19" s="161"/>
      <c r="H19" s="426">
        <v>257585.70555999997</v>
      </c>
      <c r="I19" s="426">
        <v>331639.7548899999</v>
      </c>
      <c r="J19" s="391">
        <v>28.74928527924481</v>
      </c>
      <c r="K19" s="285">
        <v>0.5342406278876517</v>
      </c>
      <c r="L19" s="285">
        <v>2.249023846184446</v>
      </c>
    </row>
    <row r="20" spans="1:16" s="173" customFormat="1" ht="12.75">
      <c r="A20" s="219" t="s">
        <v>75</v>
      </c>
      <c r="B20" s="427">
        <v>70358.21111000005</v>
      </c>
      <c r="C20" s="427">
        <v>63285.18470000002</v>
      </c>
      <c r="D20" s="392">
        <v>-10.052879825130645</v>
      </c>
      <c r="E20" s="287">
        <v>-0.31790106402248464</v>
      </c>
      <c r="F20" s="287">
        <v>2.8882842633363897</v>
      </c>
      <c r="G20" s="161"/>
      <c r="H20" s="427">
        <v>567083.3186900002</v>
      </c>
      <c r="I20" s="427">
        <v>542842.83928</v>
      </c>
      <c r="J20" s="392">
        <v>-4.274588691128722</v>
      </c>
      <c r="K20" s="287">
        <v>-0.17487563553192412</v>
      </c>
      <c r="L20" s="287">
        <v>3.681303198032257</v>
      </c>
      <c r="P20" s="218"/>
    </row>
    <row r="21" spans="1:12" s="173" customFormat="1" ht="12.75">
      <c r="A21" s="283" t="s">
        <v>43</v>
      </c>
      <c r="B21" s="426">
        <v>110015.08663000006</v>
      </c>
      <c r="C21" s="426">
        <v>103307.83553000004</v>
      </c>
      <c r="D21" s="391">
        <v>-6.096664835212717</v>
      </c>
      <c r="E21" s="285">
        <v>-0.30146109144189953</v>
      </c>
      <c r="F21" s="285">
        <v>4.7148854357478545</v>
      </c>
      <c r="G21" s="161"/>
      <c r="H21" s="426">
        <v>724937.3784800002</v>
      </c>
      <c r="I21" s="426">
        <v>743647.8141</v>
      </c>
      <c r="J21" s="391">
        <v>2.5809726709402847</v>
      </c>
      <c r="K21" s="285">
        <v>0.13498080070053292</v>
      </c>
      <c r="L21" s="285">
        <v>5.043067492401733</v>
      </c>
    </row>
    <row r="22" spans="1:12" s="173" customFormat="1" ht="12.75">
      <c r="A22" s="219" t="s">
        <v>176</v>
      </c>
      <c r="B22" s="427">
        <v>5525.71636</v>
      </c>
      <c r="C22" s="427">
        <v>607.11187</v>
      </c>
      <c r="D22" s="392">
        <v>-89.01297441912129</v>
      </c>
      <c r="E22" s="287">
        <v>-0.22106938532932252</v>
      </c>
      <c r="F22" s="287">
        <v>0.02770809105666918</v>
      </c>
      <c r="G22" s="161"/>
      <c r="H22" s="427">
        <v>12143.405580000002</v>
      </c>
      <c r="I22" s="427">
        <v>2723.84038</v>
      </c>
      <c r="J22" s="392">
        <v>-77.56938642907454</v>
      </c>
      <c r="K22" s="287">
        <v>-0.06795461520884097</v>
      </c>
      <c r="L22" s="287">
        <v>0.018471796211078497</v>
      </c>
    </row>
    <row r="23" spans="1:12" s="173" customFormat="1" ht="12.75">
      <c r="A23" s="283" t="s">
        <v>97</v>
      </c>
      <c r="B23" s="426">
        <v>66011.03522000002</v>
      </c>
      <c r="C23" s="426">
        <v>61505.90761000003</v>
      </c>
      <c r="D23" s="391">
        <v>-6.824809813973376</v>
      </c>
      <c r="E23" s="285">
        <v>-0.20248543943667574</v>
      </c>
      <c r="F23" s="285">
        <v>2.8070795067488348</v>
      </c>
      <c r="G23" s="161"/>
      <c r="H23" s="426">
        <v>629497.1653300001</v>
      </c>
      <c r="I23" s="426">
        <v>625609.21281</v>
      </c>
      <c r="J23" s="391">
        <v>-0.6176282808139311</v>
      </c>
      <c r="K23" s="285">
        <v>-0.02804846209322383</v>
      </c>
      <c r="L23" s="285">
        <v>4.242585568395003</v>
      </c>
    </row>
    <row r="24" spans="1:15" s="173" customFormat="1" ht="12.75">
      <c r="A24" s="219" t="s">
        <v>179</v>
      </c>
      <c r="B24" s="427">
        <v>58997.71106999998</v>
      </c>
      <c r="C24" s="427">
        <v>56349.064430000006</v>
      </c>
      <c r="D24" s="392">
        <v>-4.489405761619114</v>
      </c>
      <c r="E24" s="287">
        <v>-0.11904488068715818</v>
      </c>
      <c r="F24" s="287">
        <v>2.571725385940088</v>
      </c>
      <c r="G24" s="161"/>
      <c r="H24" s="427">
        <v>353540.4170600001</v>
      </c>
      <c r="I24" s="427">
        <v>404206.18318000005</v>
      </c>
      <c r="J24" s="392">
        <v>14.330968589484172</v>
      </c>
      <c r="K24" s="287">
        <v>0.36551290509096185</v>
      </c>
      <c r="L24" s="287">
        <v>2.741135015759927</v>
      </c>
      <c r="O24" s="218"/>
    </row>
    <row r="25" spans="1:12" s="173" customFormat="1" ht="12.75">
      <c r="A25" s="283" t="s">
        <v>168</v>
      </c>
      <c r="B25" s="426">
        <v>20880.52748999999</v>
      </c>
      <c r="C25" s="426">
        <v>18762.422719999995</v>
      </c>
      <c r="D25" s="391">
        <v>-10.143923667706146</v>
      </c>
      <c r="E25" s="285">
        <v>-0.09519938440242531</v>
      </c>
      <c r="F25" s="285">
        <v>0.8563016848434845</v>
      </c>
      <c r="G25" s="161"/>
      <c r="H25" s="426">
        <v>154187.87185999998</v>
      </c>
      <c r="I25" s="426">
        <v>164488.57945999998</v>
      </c>
      <c r="J25" s="391">
        <v>6.6806211641294855</v>
      </c>
      <c r="K25" s="285">
        <v>0.0743113515830628</v>
      </c>
      <c r="L25" s="285">
        <v>1.1154836902869147</v>
      </c>
    </row>
    <row r="26" spans="1:12" s="173" customFormat="1" ht="12.75">
      <c r="A26" s="219" t="s">
        <v>166</v>
      </c>
      <c r="B26" s="427">
        <v>2749.3558600000024</v>
      </c>
      <c r="C26" s="427">
        <v>2103.8716</v>
      </c>
      <c r="D26" s="392">
        <v>-23.477654144051098</v>
      </c>
      <c r="E26" s="287">
        <v>-0.02901164525183302</v>
      </c>
      <c r="F26" s="287">
        <v>0.0960189855361258</v>
      </c>
      <c r="G26" s="161"/>
      <c r="H26" s="427">
        <v>18458.305880000004</v>
      </c>
      <c r="I26" s="427">
        <v>14859.078019999999</v>
      </c>
      <c r="J26" s="392">
        <v>-19.499231854749187</v>
      </c>
      <c r="K26" s="287">
        <v>-0.02596554502061733</v>
      </c>
      <c r="L26" s="287">
        <v>0.10076723404399922</v>
      </c>
    </row>
    <row r="27" spans="1:14" s="173" customFormat="1" ht="12.75">
      <c r="A27" s="283" t="s">
        <v>81</v>
      </c>
      <c r="B27" s="426">
        <v>4732.8311699999995</v>
      </c>
      <c r="C27" s="426">
        <v>4561.687190000002</v>
      </c>
      <c r="D27" s="391">
        <v>-3.616101522590287</v>
      </c>
      <c r="E27" s="285">
        <v>-0.00769216035530707</v>
      </c>
      <c r="F27" s="285">
        <v>0.20819168637332264</v>
      </c>
      <c r="G27" s="161"/>
      <c r="H27" s="426">
        <v>79794.92541000001</v>
      </c>
      <c r="I27" s="426">
        <v>55944.513930000016</v>
      </c>
      <c r="J27" s="391">
        <v>-29.889634406514563</v>
      </c>
      <c r="K27" s="285">
        <v>-0.17206160797060172</v>
      </c>
      <c r="L27" s="285">
        <v>0.37938921385797303</v>
      </c>
      <c r="N27" s="218"/>
    </row>
    <row r="28" spans="1:12" s="173" customFormat="1" ht="12.75">
      <c r="A28" s="219" t="s">
        <v>96</v>
      </c>
      <c r="B28" s="427">
        <v>9259.068319999998</v>
      </c>
      <c r="C28" s="427">
        <v>9176.44618</v>
      </c>
      <c r="D28" s="392">
        <v>-0.892337513284458</v>
      </c>
      <c r="E28" s="287">
        <v>-0.0037134975462100104</v>
      </c>
      <c r="F28" s="287">
        <v>0.4188055264543981</v>
      </c>
      <c r="G28" s="161"/>
      <c r="H28" s="427">
        <v>56512.81142000001</v>
      </c>
      <c r="I28" s="427">
        <v>42996.0733</v>
      </c>
      <c r="J28" s="392">
        <v>-23.91800687377661</v>
      </c>
      <c r="K28" s="287">
        <v>-0.09751243484394302</v>
      </c>
      <c r="L28" s="287">
        <v>0.29157901825150023</v>
      </c>
    </row>
    <row r="29" spans="1:12" s="173" customFormat="1" ht="12.75">
      <c r="A29" s="283" t="s">
        <v>167</v>
      </c>
      <c r="B29" s="426">
        <v>2546.1737200000007</v>
      </c>
      <c r="C29" s="426">
        <v>2507.4520500000003</v>
      </c>
      <c r="D29" s="391">
        <v>-1.5207787943078865</v>
      </c>
      <c r="E29" s="285">
        <v>-0.0017403667652539701</v>
      </c>
      <c r="F29" s="285">
        <v>0.1144380684265518</v>
      </c>
      <c r="G29" s="161"/>
      <c r="H29" s="426">
        <v>11571.11528</v>
      </c>
      <c r="I29" s="426">
        <v>16957.22808</v>
      </c>
      <c r="J29" s="391">
        <v>46.54791409182126</v>
      </c>
      <c r="K29" s="285">
        <v>0.03885648806756103</v>
      </c>
      <c r="L29" s="285">
        <v>0.11499589465610975</v>
      </c>
    </row>
    <row r="30" spans="1:12" s="173" customFormat="1" ht="12.75">
      <c r="A30" s="219" t="s">
        <v>174</v>
      </c>
      <c r="B30" s="427">
        <v>2.8499499999999998</v>
      </c>
      <c r="C30" s="427">
        <v>0</v>
      </c>
      <c r="D30" s="392">
        <v>-100</v>
      </c>
      <c r="E30" s="287">
        <v>-0.00012809257097215856</v>
      </c>
      <c r="F30" s="287">
        <v>0</v>
      </c>
      <c r="G30" s="161"/>
      <c r="H30" s="427">
        <v>291.37379999999996</v>
      </c>
      <c r="I30" s="427">
        <v>191.84318</v>
      </c>
      <c r="J30" s="392">
        <v>-34.159083623853626</v>
      </c>
      <c r="K30" s="287">
        <v>-0.0007180336714052756</v>
      </c>
      <c r="L30" s="287">
        <v>0.0013009896436902261</v>
      </c>
    </row>
    <row r="31" spans="1:12" s="173" customFormat="1" ht="12.75">
      <c r="A31" s="283" t="s">
        <v>225</v>
      </c>
      <c r="B31" s="426">
        <v>0</v>
      </c>
      <c r="C31" s="426">
        <v>100.99856</v>
      </c>
      <c r="D31" s="391" t="s">
        <v>171</v>
      </c>
      <c r="E31" s="285">
        <v>0.004539435854974934</v>
      </c>
      <c r="F31" s="285">
        <v>0.004609491982214852</v>
      </c>
      <c r="G31" s="161"/>
      <c r="H31" s="426">
        <v>0</v>
      </c>
      <c r="I31" s="426">
        <v>1995.2517</v>
      </c>
      <c r="J31" s="391" t="s">
        <v>171</v>
      </c>
      <c r="K31" s="285">
        <v>0.014394142260227233</v>
      </c>
      <c r="L31" s="285">
        <v>0.013530852638364928</v>
      </c>
    </row>
    <row r="32" spans="1:12" s="173" customFormat="1" ht="12.75">
      <c r="A32" s="219" t="s">
        <v>160</v>
      </c>
      <c r="B32" s="427">
        <v>3133.8646099999983</v>
      </c>
      <c r="C32" s="427">
        <v>3337.25299</v>
      </c>
      <c r="D32" s="392">
        <v>6.49001808664611</v>
      </c>
      <c r="E32" s="287">
        <v>0.009141402656208887</v>
      </c>
      <c r="F32" s="287">
        <v>0.15230950718532563</v>
      </c>
      <c r="G32" s="161"/>
      <c r="H32" s="427">
        <v>9566.332739999998</v>
      </c>
      <c r="I32" s="427">
        <v>18205.718859999997</v>
      </c>
      <c r="J32" s="392">
        <v>90.31032428838554</v>
      </c>
      <c r="K32" s="287">
        <v>0.062326248288530485</v>
      </c>
      <c r="L32" s="287">
        <v>0.12346256819135205</v>
      </c>
    </row>
    <row r="33" spans="1:12" s="173" customFormat="1" ht="12.75">
      <c r="A33" s="283" t="s">
        <v>95</v>
      </c>
      <c r="B33" s="426">
        <v>20286.45281000001</v>
      </c>
      <c r="C33" s="426">
        <v>20612.877190000003</v>
      </c>
      <c r="D33" s="391">
        <v>1.6090756873921475</v>
      </c>
      <c r="E33" s="285">
        <v>0.014671323378372169</v>
      </c>
      <c r="F33" s="285">
        <v>0.9407549190571076</v>
      </c>
      <c r="G33" s="161"/>
      <c r="H33" s="426">
        <v>144592.76472</v>
      </c>
      <c r="I33" s="426">
        <v>78643.10506</v>
      </c>
      <c r="J33" s="391">
        <v>-45.61062221039188</v>
      </c>
      <c r="K33" s="285">
        <v>-0.47577395030391856</v>
      </c>
      <c r="L33" s="285">
        <v>0.5333203152215389</v>
      </c>
    </row>
    <row r="34" spans="1:12" s="173" customFormat="1" ht="12.75">
      <c r="A34" s="219" t="s">
        <v>164</v>
      </c>
      <c r="B34" s="427">
        <v>909.7787399999995</v>
      </c>
      <c r="C34" s="427">
        <v>1348.50547</v>
      </c>
      <c r="D34" s="392">
        <v>48.22345375975709</v>
      </c>
      <c r="E34" s="287">
        <v>0.019718814294955384</v>
      </c>
      <c r="F34" s="287">
        <v>0.06154469085438318</v>
      </c>
      <c r="G34" s="161"/>
      <c r="H34" s="427">
        <v>8250.54618</v>
      </c>
      <c r="I34" s="427">
        <v>10095.892070000002</v>
      </c>
      <c r="J34" s="392">
        <v>22.366348236111588</v>
      </c>
      <c r="K34" s="287">
        <v>0.013312691957603979</v>
      </c>
      <c r="L34" s="287">
        <v>0.06846556143869323</v>
      </c>
    </row>
    <row r="35" spans="1:12" s="173" customFormat="1" ht="12.75">
      <c r="A35" s="283" t="s">
        <v>45</v>
      </c>
      <c r="B35" s="426">
        <v>33613.57077000001</v>
      </c>
      <c r="C35" s="426">
        <v>34340.48360000001</v>
      </c>
      <c r="D35" s="391">
        <v>2.162557602028903</v>
      </c>
      <c r="E35" s="285">
        <v>0.03267149713761554</v>
      </c>
      <c r="F35" s="285">
        <v>1.567271690008062</v>
      </c>
      <c r="G35" s="161"/>
      <c r="H35" s="426">
        <v>202399.64462</v>
      </c>
      <c r="I35" s="426">
        <v>244693.48861</v>
      </c>
      <c r="J35" s="391">
        <v>20.896204669432894</v>
      </c>
      <c r="K35" s="285">
        <v>0.30511619517673716</v>
      </c>
      <c r="L35" s="285">
        <v>1.6593954216148958</v>
      </c>
    </row>
    <row r="36" spans="1:12" s="173" customFormat="1" ht="12.75">
      <c r="A36" s="219" t="s">
        <v>165</v>
      </c>
      <c r="B36" s="427">
        <v>6194.166520000002</v>
      </c>
      <c r="C36" s="427">
        <v>7610.832700000003</v>
      </c>
      <c r="D36" s="392">
        <v>22.870973446157873</v>
      </c>
      <c r="E36" s="287">
        <v>0.06367284099914278</v>
      </c>
      <c r="F36" s="287">
        <v>0.34735220292872127</v>
      </c>
      <c r="G36" s="161"/>
      <c r="H36" s="427">
        <v>39199.71996</v>
      </c>
      <c r="I36" s="427">
        <v>59767.901479999986</v>
      </c>
      <c r="J36" s="392">
        <v>52.47022565719366</v>
      </c>
      <c r="K36" s="287">
        <v>0.14838294879440855</v>
      </c>
      <c r="L36" s="287">
        <v>0.4053176185391512</v>
      </c>
    </row>
    <row r="37" spans="1:12" s="173" customFormat="1" ht="12.75">
      <c r="A37" s="283" t="s">
        <v>175</v>
      </c>
      <c r="B37" s="426">
        <v>462.98541</v>
      </c>
      <c r="C37" s="426">
        <v>2367.1652900000017</v>
      </c>
      <c r="D37" s="391">
        <v>411.2829127812045</v>
      </c>
      <c r="E37" s="285">
        <v>0.08558441250641471</v>
      </c>
      <c r="F37" s="285">
        <v>0.10803549500935761</v>
      </c>
      <c r="G37" s="161"/>
      <c r="H37" s="426">
        <v>6670.184850000001</v>
      </c>
      <c r="I37" s="426">
        <v>15946.0378</v>
      </c>
      <c r="J37" s="391">
        <v>139.06440613860948</v>
      </c>
      <c r="K37" s="285">
        <v>0.06691784647884196</v>
      </c>
      <c r="L37" s="285">
        <v>0.10813848079297309</v>
      </c>
    </row>
    <row r="38" spans="1:12" s="174" customFormat="1" ht="12.75">
      <c r="A38" s="219" t="s">
        <v>80</v>
      </c>
      <c r="B38" s="427">
        <v>1370.57517</v>
      </c>
      <c r="C38" s="427">
        <v>3568.187070000002</v>
      </c>
      <c r="D38" s="392">
        <v>160.34231088543663</v>
      </c>
      <c r="E38" s="287">
        <v>0.09877287611011087</v>
      </c>
      <c r="F38" s="287">
        <v>0.16284915042558742</v>
      </c>
      <c r="G38" s="161"/>
      <c r="H38" s="427">
        <v>18040.97264</v>
      </c>
      <c r="I38" s="427">
        <v>20394.985880000004</v>
      </c>
      <c r="J38" s="392">
        <v>13.048150379546296</v>
      </c>
      <c r="K38" s="287">
        <v>0.016982319302882166</v>
      </c>
      <c r="L38" s="287">
        <v>0.13830914089877158</v>
      </c>
    </row>
    <row r="39" spans="1:12" s="174" customFormat="1" ht="12.75">
      <c r="A39" s="283" t="s">
        <v>163</v>
      </c>
      <c r="B39" s="426">
        <v>51624.28875999997</v>
      </c>
      <c r="C39" s="426">
        <v>53953.61744</v>
      </c>
      <c r="D39" s="391">
        <v>4.512078976679046</v>
      </c>
      <c r="E39" s="285">
        <v>0.10469295926608857</v>
      </c>
      <c r="F39" s="285">
        <v>2.462399137187376</v>
      </c>
      <c r="G39" s="161"/>
      <c r="H39" s="426">
        <v>356853.73594000004</v>
      </c>
      <c r="I39" s="426">
        <v>394026.1303999998</v>
      </c>
      <c r="J39" s="391">
        <v>10.416703180108989</v>
      </c>
      <c r="K39" s="285">
        <v>0.2681690405328405</v>
      </c>
      <c r="L39" s="285">
        <v>2.6720987162208965</v>
      </c>
    </row>
    <row r="40" spans="1:12" s="174" customFormat="1" ht="12.75">
      <c r="A40" s="219" t="s">
        <v>177</v>
      </c>
      <c r="B40" s="427">
        <v>801.45426</v>
      </c>
      <c r="C40" s="427">
        <v>4767.217369999999</v>
      </c>
      <c r="D40" s="392">
        <v>494.82089096388347</v>
      </c>
      <c r="E40" s="287">
        <v>0.17824340519182552</v>
      </c>
      <c r="F40" s="287">
        <v>0.21757191631732545</v>
      </c>
      <c r="G40" s="161"/>
      <c r="H40" s="427">
        <v>12133.46643</v>
      </c>
      <c r="I40" s="427">
        <v>21979.30015</v>
      </c>
      <c r="J40" s="392">
        <v>81.14609107629929</v>
      </c>
      <c r="K40" s="287">
        <v>0.07102980102020325</v>
      </c>
      <c r="L40" s="287">
        <v>0.14905321039147199</v>
      </c>
    </row>
    <row r="41" spans="1:12" s="174" customFormat="1" ht="12.75">
      <c r="A41" s="283" t="s">
        <v>76</v>
      </c>
      <c r="B41" s="426">
        <v>98540.2871600001</v>
      </c>
      <c r="C41" s="426">
        <v>104238.27268999978</v>
      </c>
      <c r="D41" s="391">
        <v>5.782391846238322</v>
      </c>
      <c r="E41" s="285">
        <v>0.2560990950366903</v>
      </c>
      <c r="F41" s="285">
        <v>4.757349829586475</v>
      </c>
      <c r="G41" s="161"/>
      <c r="H41" s="426">
        <v>691406.6278100001</v>
      </c>
      <c r="I41" s="426">
        <v>731678.5311100001</v>
      </c>
      <c r="J41" s="391">
        <v>5.82463367867323</v>
      </c>
      <c r="K41" s="285">
        <v>0.29052951323901416</v>
      </c>
      <c r="L41" s="285">
        <v>4.961897480455584</v>
      </c>
    </row>
    <row r="42" spans="1:12" s="174" customFormat="1" ht="12.75">
      <c r="A42" s="219" t="s">
        <v>169</v>
      </c>
      <c r="B42" s="427">
        <v>43869.51314999999</v>
      </c>
      <c r="C42" s="427">
        <v>51392.68418999999</v>
      </c>
      <c r="D42" s="392">
        <v>17.148973170220838</v>
      </c>
      <c r="E42" s="287">
        <v>0.3381330621157872</v>
      </c>
      <c r="F42" s="287">
        <v>2.3455202303706604</v>
      </c>
      <c r="G42" s="161"/>
      <c r="H42" s="427">
        <v>189781.47371999998</v>
      </c>
      <c r="I42" s="427">
        <v>266217.16804</v>
      </c>
      <c r="J42" s="392">
        <v>40.27563535141043</v>
      </c>
      <c r="K42" s="287">
        <v>0.5514222881260158</v>
      </c>
      <c r="L42" s="287">
        <v>1.8053588279373842</v>
      </c>
    </row>
    <row r="43" spans="1:12" s="174" customFormat="1" ht="12.75">
      <c r="A43" s="283" t="s">
        <v>161</v>
      </c>
      <c r="B43" s="426">
        <v>1584.0032400000002</v>
      </c>
      <c r="C43" s="426">
        <v>9642.341719999997</v>
      </c>
      <c r="D43" s="391">
        <v>508.73244930988875</v>
      </c>
      <c r="E43" s="285">
        <v>0.36218645718945097</v>
      </c>
      <c r="F43" s="285">
        <v>0.44006861927651</v>
      </c>
      <c r="G43" s="161"/>
      <c r="H43" s="426">
        <v>73387.41111</v>
      </c>
      <c r="I43" s="426">
        <v>75638.76444</v>
      </c>
      <c r="J43" s="391">
        <v>3.0677650239295806</v>
      </c>
      <c r="K43" s="285">
        <v>0.01624171031156434</v>
      </c>
      <c r="L43" s="285">
        <v>0.5129462991489431</v>
      </c>
    </row>
    <row r="44" spans="1:12" s="174" customFormat="1" ht="12.75">
      <c r="A44" s="219" t="s">
        <v>162</v>
      </c>
      <c r="B44" s="427">
        <v>14869.418161449996</v>
      </c>
      <c r="C44" s="427">
        <v>42477.092535724</v>
      </c>
      <c r="D44" s="392">
        <v>185.6674825774207</v>
      </c>
      <c r="E44" s="287">
        <v>1.2408421162346484</v>
      </c>
      <c r="F44" s="287">
        <v>1.9386198919194304</v>
      </c>
      <c r="G44" s="161"/>
      <c r="H44" s="427">
        <v>116019.58832088397</v>
      </c>
      <c r="I44" s="427">
        <v>202585.06441634404</v>
      </c>
      <c r="J44" s="392">
        <v>74.61281094709588</v>
      </c>
      <c r="K44" s="287">
        <v>0.6245005468444669</v>
      </c>
      <c r="L44" s="287">
        <v>1.373836019461213</v>
      </c>
    </row>
    <row r="45" spans="1:12" s="174" customFormat="1" ht="12.75">
      <c r="A45" s="283" t="s">
        <v>52</v>
      </c>
      <c r="B45" s="426">
        <v>19430.73247</v>
      </c>
      <c r="C45" s="426">
        <v>70800.80865000002</v>
      </c>
      <c r="D45" s="391">
        <v>264.3753973727581</v>
      </c>
      <c r="E45" s="285">
        <v>2.3088563409645237</v>
      </c>
      <c r="F45" s="285">
        <v>3.231291216493612</v>
      </c>
      <c r="G45" s="161"/>
      <c r="H45" s="426">
        <v>150627.81318</v>
      </c>
      <c r="I45" s="426">
        <v>238469.5956000001</v>
      </c>
      <c r="J45" s="391">
        <v>58.31710662560656</v>
      </c>
      <c r="K45" s="285">
        <v>0.6337080742972973</v>
      </c>
      <c r="L45" s="285">
        <v>1.6171879251094379</v>
      </c>
    </row>
    <row r="46" spans="1:12" s="174" customFormat="1" ht="12.75">
      <c r="A46" s="219" t="s">
        <v>173</v>
      </c>
      <c r="B46" s="427">
        <v>13388.65216</v>
      </c>
      <c r="C46" s="427">
        <v>72889.66578999996</v>
      </c>
      <c r="D46" s="392">
        <v>444.41376860745896</v>
      </c>
      <c r="E46" s="287">
        <v>2.6743057988091525</v>
      </c>
      <c r="F46" s="287">
        <v>3.3266249543094975</v>
      </c>
      <c r="G46" s="161"/>
      <c r="H46" s="427">
        <v>56171.874019999996</v>
      </c>
      <c r="I46" s="427">
        <v>251359.15939999997</v>
      </c>
      <c r="J46" s="392">
        <v>347.48223872770126</v>
      </c>
      <c r="K46" s="287">
        <v>1.408119864349591</v>
      </c>
      <c r="L46" s="287">
        <v>1.7045988459223869</v>
      </c>
    </row>
    <row r="47" spans="1:12" s="174" customFormat="1" ht="12.75">
      <c r="A47" s="283" t="s">
        <v>178</v>
      </c>
      <c r="B47" s="426">
        <v>11181.326850000001</v>
      </c>
      <c r="C47" s="426">
        <v>83810.31437000001</v>
      </c>
      <c r="D47" s="391">
        <v>649.5560723189126</v>
      </c>
      <c r="E47" s="285">
        <v>3.2643498091340617</v>
      </c>
      <c r="F47" s="285">
        <v>3.8250344570795987</v>
      </c>
      <c r="G47" s="161"/>
      <c r="H47" s="426">
        <v>60478.44712</v>
      </c>
      <c r="I47" s="426">
        <v>472480.35403000005</v>
      </c>
      <c r="J47" s="391">
        <v>681.2375755821159</v>
      </c>
      <c r="K47" s="285">
        <v>2.972263629469624</v>
      </c>
      <c r="L47" s="285">
        <v>3.2041381269853932</v>
      </c>
    </row>
    <row r="48" spans="1:12" s="174" customFormat="1" ht="12.75">
      <c r="A48" s="219" t="s">
        <v>90</v>
      </c>
      <c r="B48" s="427">
        <v>396887.66568000073</v>
      </c>
      <c r="C48" s="427">
        <v>536026.8464000005</v>
      </c>
      <c r="D48" s="392">
        <v>35.057572394346906</v>
      </c>
      <c r="E48" s="287">
        <v>6.253687040609333</v>
      </c>
      <c r="F48" s="287">
        <v>24.463828501443132</v>
      </c>
      <c r="G48" s="161"/>
      <c r="H48" s="427">
        <v>3184048.0586700016</v>
      </c>
      <c r="I48" s="427">
        <v>3104986.5863600015</v>
      </c>
      <c r="J48" s="392">
        <v>-2.4830489632441166</v>
      </c>
      <c r="K48" s="287">
        <v>-0.5703651723404898</v>
      </c>
      <c r="L48" s="287">
        <v>21.056549378776094</v>
      </c>
    </row>
    <row r="49" spans="1:12" s="174" customFormat="1" ht="13.5" thickBot="1">
      <c r="A49" s="269" t="s">
        <v>101</v>
      </c>
      <c r="B49" s="428">
        <v>1702.6275399980545</v>
      </c>
      <c r="C49" s="428">
        <v>15670.679569999933</v>
      </c>
      <c r="D49" s="292">
        <v>820.3821271455436</v>
      </c>
      <c r="E49" s="290">
        <v>0.6278017845912451</v>
      </c>
      <c r="F49" s="290">
        <v>0.7151970467081192</v>
      </c>
      <c r="G49" s="51"/>
      <c r="H49" s="428">
        <v>2197.5870399894716</v>
      </c>
      <c r="I49" s="428">
        <v>372035.5889100075</v>
      </c>
      <c r="J49" s="292" t="s">
        <v>181</v>
      </c>
      <c r="K49" s="290">
        <v>2.668084839699785</v>
      </c>
      <c r="L49" s="290">
        <v>2.5229692723823387</v>
      </c>
    </row>
    <row r="50" spans="1:13" s="174" customFormat="1" ht="12.75">
      <c r="A50" s="58" t="s">
        <v>73</v>
      </c>
      <c r="B50" s="161"/>
      <c r="C50" s="161"/>
      <c r="D50" s="414"/>
      <c r="E50" s="161"/>
      <c r="F50" s="161"/>
      <c r="G50" s="161"/>
      <c r="H50" s="161"/>
      <c r="I50" s="161"/>
      <c r="J50" s="414"/>
      <c r="K50" s="161"/>
      <c r="L50" s="161"/>
      <c r="M50" s="161"/>
    </row>
    <row r="51" spans="1:12" s="151" customFormat="1" ht="12.75">
      <c r="A51" s="58" t="s">
        <v>74</v>
      </c>
      <c r="B51" s="153"/>
      <c r="C51" s="153"/>
      <c r="D51" s="415"/>
      <c r="E51" s="153"/>
      <c r="F51" s="153"/>
      <c r="G51" s="153"/>
      <c r="H51" s="153"/>
      <c r="I51" s="153"/>
      <c r="J51" s="415"/>
      <c r="K51" s="153"/>
      <c r="L51" s="153"/>
    </row>
    <row r="52" spans="1:10" s="151" customFormat="1" ht="12.75">
      <c r="A52" s="58" t="s">
        <v>78</v>
      </c>
      <c r="B52" s="152"/>
      <c r="C52" s="152"/>
      <c r="D52" s="168"/>
      <c r="E52" s="152"/>
      <c r="F52" s="152"/>
      <c r="J52" s="417"/>
    </row>
    <row r="53" spans="1:10" s="151" customFormat="1" ht="12.75">
      <c r="A53" s="58" t="s">
        <v>79</v>
      </c>
      <c r="B53" s="152"/>
      <c r="C53" s="152"/>
      <c r="D53" s="168"/>
      <c r="E53" s="152"/>
      <c r="F53" s="152"/>
      <c r="J53" s="417"/>
    </row>
    <row r="54" spans="1:10" s="151" customFormat="1" ht="12.75">
      <c r="A54" s="58" t="s">
        <v>180</v>
      </c>
      <c r="B54" s="152"/>
      <c r="C54" s="152"/>
      <c r="D54" s="168"/>
      <c r="E54" s="152"/>
      <c r="F54" s="152"/>
      <c r="J54" s="417"/>
    </row>
    <row r="55" ht="12.75">
      <c r="A55" s="58" t="s">
        <v>151</v>
      </c>
    </row>
  </sheetData>
  <sheetProtection/>
  <mergeCells count="8">
    <mergeCell ref="G1:L5"/>
    <mergeCell ref="A12:A13"/>
    <mergeCell ref="B11:F11"/>
    <mergeCell ref="B12:E12"/>
    <mergeCell ref="F12:F13"/>
    <mergeCell ref="H11:L11"/>
    <mergeCell ref="H12:K12"/>
    <mergeCell ref="L12:L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421875" style="4" customWidth="1"/>
    <col min="2" max="2" width="10.140625" style="4" bestFit="1" customWidth="1"/>
    <col min="3" max="3" width="9.140625" style="4" bestFit="1" customWidth="1"/>
    <col min="4" max="4" width="11.57421875" style="4" bestFit="1" customWidth="1"/>
    <col min="5" max="5" width="14.57421875" style="4" bestFit="1" customWidth="1"/>
    <col min="6" max="6" width="12.140625" style="4" bestFit="1" customWidth="1"/>
    <col min="7" max="7" width="1.1484375" style="4" customWidth="1"/>
    <col min="8" max="9" width="10.140625" style="4" bestFit="1" customWidth="1"/>
    <col min="10" max="10" width="8.7109375" style="4" bestFit="1" customWidth="1"/>
    <col min="11" max="11" width="14.57421875" style="4" bestFit="1" customWidth="1"/>
    <col min="12" max="12" width="12.140625" style="4" bestFit="1" customWidth="1"/>
    <col min="13" max="16384" width="11.421875" style="4" customWidth="1"/>
  </cols>
  <sheetData>
    <row r="1" spans="7:12" ht="12.75">
      <c r="G1" s="477" t="s">
        <v>109</v>
      </c>
      <c r="H1" s="478"/>
      <c r="I1" s="478"/>
      <c r="J1" s="478"/>
      <c r="K1" s="478"/>
      <c r="L1" s="478"/>
    </row>
    <row r="2" spans="7:12" ht="12.75">
      <c r="G2" s="478"/>
      <c r="H2" s="478"/>
      <c r="I2" s="478"/>
      <c r="J2" s="478"/>
      <c r="K2" s="478"/>
      <c r="L2" s="478"/>
    </row>
    <row r="3" spans="7:12" ht="12.75">
      <c r="G3" s="478"/>
      <c r="H3" s="478"/>
      <c r="I3" s="478"/>
      <c r="J3" s="478"/>
      <c r="K3" s="478"/>
      <c r="L3" s="478"/>
    </row>
    <row r="4" spans="7:12" ht="12.75">
      <c r="G4" s="478"/>
      <c r="H4" s="478"/>
      <c r="I4" s="478"/>
      <c r="J4" s="478"/>
      <c r="K4" s="478"/>
      <c r="L4" s="478"/>
    </row>
    <row r="5" spans="7:12" ht="12.75">
      <c r="G5" s="478"/>
      <c r="H5" s="478"/>
      <c r="I5" s="478"/>
      <c r="J5" s="478"/>
      <c r="K5" s="478"/>
      <c r="L5" s="478"/>
    </row>
    <row r="7" spans="1:12" ht="15">
      <c r="A7" s="24" t="s">
        <v>64</v>
      </c>
      <c r="B7" s="162"/>
      <c r="C7" s="162"/>
      <c r="D7" s="2"/>
      <c r="E7" s="2"/>
      <c r="F7" s="2"/>
      <c r="G7" s="3"/>
      <c r="H7" s="162"/>
      <c r="I7" s="162"/>
      <c r="J7" s="3"/>
      <c r="K7" s="3"/>
      <c r="L7" s="3"/>
    </row>
    <row r="8" spans="1:12" ht="15">
      <c r="A8" s="24" t="s">
        <v>9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</row>
    <row r="9" spans="1:12" ht="18" thickBot="1">
      <c r="A9" s="117" t="s">
        <v>224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</row>
    <row r="10" spans="1:12" ht="13.5" thickBot="1">
      <c r="A10" s="8"/>
      <c r="B10" s="480" t="s">
        <v>222</v>
      </c>
      <c r="C10" s="480"/>
      <c r="D10" s="480"/>
      <c r="E10" s="480"/>
      <c r="F10" s="108"/>
      <c r="H10" s="480" t="s">
        <v>223</v>
      </c>
      <c r="I10" s="480"/>
      <c r="J10" s="480"/>
      <c r="K10" s="480"/>
      <c r="L10" s="108"/>
    </row>
    <row r="11" spans="1:12" ht="13.5" thickBot="1">
      <c r="A11" s="514" t="s">
        <v>82</v>
      </c>
      <c r="B11" s="479" t="s">
        <v>48</v>
      </c>
      <c r="C11" s="479"/>
      <c r="D11" s="479"/>
      <c r="E11" s="479"/>
      <c r="F11" s="491" t="s">
        <v>190</v>
      </c>
      <c r="H11" s="479" t="s">
        <v>48</v>
      </c>
      <c r="I11" s="479"/>
      <c r="J11" s="479"/>
      <c r="K11" s="479"/>
      <c r="L11" s="491" t="s">
        <v>190</v>
      </c>
    </row>
    <row r="12" spans="1:12" s="7" customFormat="1" ht="24.75" thickBot="1">
      <c r="A12" s="515"/>
      <c r="B12" s="249">
        <v>2016</v>
      </c>
      <c r="C12" s="249">
        <v>2017</v>
      </c>
      <c r="D12" s="31" t="s">
        <v>93</v>
      </c>
      <c r="E12" s="31" t="s">
        <v>94</v>
      </c>
      <c r="F12" s="492"/>
      <c r="H12" s="390">
        <v>2016</v>
      </c>
      <c r="I12" s="390">
        <v>2017</v>
      </c>
      <c r="J12" s="31" t="s">
        <v>93</v>
      </c>
      <c r="K12" s="31" t="s">
        <v>94</v>
      </c>
      <c r="L12" s="492"/>
    </row>
    <row r="13" spans="1:13" s="7" customFormat="1" ht="12.75">
      <c r="A13" s="349" t="s">
        <v>2</v>
      </c>
      <c r="B13" s="456">
        <v>1885667.288692998</v>
      </c>
      <c r="C13" s="456">
        <v>1991264.9297340005</v>
      </c>
      <c r="D13" s="276">
        <v>5.600014470961878</v>
      </c>
      <c r="E13" s="276">
        <v>5.600014470961891</v>
      </c>
      <c r="F13" s="455">
        <v>100</v>
      </c>
      <c r="G13" s="262"/>
      <c r="H13" s="456">
        <v>11902041.586501995</v>
      </c>
      <c r="I13" s="456">
        <v>14435245.102315</v>
      </c>
      <c r="J13" s="455">
        <v>21.28377301828528</v>
      </c>
      <c r="K13" s="276">
        <v>21.283773018285263</v>
      </c>
      <c r="L13" s="455">
        <v>100</v>
      </c>
      <c r="M13" s="25"/>
    </row>
    <row r="14" spans="1:12" s="7" customFormat="1" ht="14.25">
      <c r="A14" s="194" t="s">
        <v>182</v>
      </c>
      <c r="B14" s="457">
        <v>1279918.7343779977</v>
      </c>
      <c r="C14" s="457">
        <v>1261064.0320869996</v>
      </c>
      <c r="D14" s="279">
        <v>-1.4731171428755463</v>
      </c>
      <c r="E14" s="279">
        <v>-0.9998954960960603</v>
      </c>
      <c r="F14" s="279">
        <v>63.32979671647492</v>
      </c>
      <c r="G14" s="262"/>
      <c r="H14" s="457">
        <v>7981993.736705994</v>
      </c>
      <c r="I14" s="457">
        <v>9210491.012237998</v>
      </c>
      <c r="J14" s="279">
        <v>15.390857423034987</v>
      </c>
      <c r="K14" s="279">
        <v>10.321735700581241</v>
      </c>
      <c r="L14" s="436">
        <v>63.80557411360406</v>
      </c>
    </row>
    <row r="15" spans="1:12" s="7" customFormat="1" ht="14.25">
      <c r="A15" s="190" t="s">
        <v>183</v>
      </c>
      <c r="B15" s="456">
        <v>605748.5543150002</v>
      </c>
      <c r="C15" s="456">
        <v>730200.8976470007</v>
      </c>
      <c r="D15" s="281">
        <v>20.54521508065923</v>
      </c>
      <c r="E15" s="281">
        <v>6.599909967057951</v>
      </c>
      <c r="F15" s="281">
        <v>36.67020328352508</v>
      </c>
      <c r="G15" s="262"/>
      <c r="H15" s="456">
        <v>3920047.849796001</v>
      </c>
      <c r="I15" s="456">
        <v>5224754.090077002</v>
      </c>
      <c r="J15" s="281">
        <v>33.28291618554853</v>
      </c>
      <c r="K15" s="281">
        <v>10.962037317704022</v>
      </c>
      <c r="L15" s="281">
        <v>36.19442588639594</v>
      </c>
    </row>
    <row r="16" spans="1:12" ht="12.75">
      <c r="A16" s="263" t="s">
        <v>178</v>
      </c>
      <c r="B16" s="458">
        <v>10144.04163</v>
      </c>
      <c r="C16" s="458">
        <v>104027.30471000001</v>
      </c>
      <c r="D16" s="391">
        <v>925.5015555372875</v>
      </c>
      <c r="E16" s="391">
        <v>4.978781975110403</v>
      </c>
      <c r="F16" s="391">
        <v>5.2241820340750085</v>
      </c>
      <c r="G16" s="459"/>
      <c r="H16" s="458">
        <v>41470.81878</v>
      </c>
      <c r="I16" s="458">
        <v>511174.96736</v>
      </c>
      <c r="J16" s="391" t="s">
        <v>181</v>
      </c>
      <c r="K16" s="391">
        <v>3.9464166308466573</v>
      </c>
      <c r="L16" s="391">
        <v>3.5411589047284155</v>
      </c>
    </row>
    <row r="17" spans="1:12" ht="12.75">
      <c r="A17" s="181" t="s">
        <v>173</v>
      </c>
      <c r="B17" s="460">
        <v>6594.4952</v>
      </c>
      <c r="C17" s="460">
        <v>53615.331940000004</v>
      </c>
      <c r="D17" s="392">
        <v>713.0316318980716</v>
      </c>
      <c r="E17" s="392">
        <v>2.493591367997442</v>
      </c>
      <c r="F17" s="392">
        <v>2.692526300212705</v>
      </c>
      <c r="G17" s="461"/>
      <c r="H17" s="460">
        <v>28206.50279</v>
      </c>
      <c r="I17" s="460">
        <v>204130.03468</v>
      </c>
      <c r="J17" s="392">
        <v>623.6984896701546</v>
      </c>
      <c r="K17" s="392">
        <v>1.4780954226333187</v>
      </c>
      <c r="L17" s="392">
        <v>1.4141085463610412</v>
      </c>
    </row>
    <row r="18" spans="1:12" ht="12.75">
      <c r="A18" s="263" t="s">
        <v>179</v>
      </c>
      <c r="B18" s="458">
        <v>192606.10867000005</v>
      </c>
      <c r="C18" s="458">
        <v>224057.18171999988</v>
      </c>
      <c r="D18" s="391">
        <v>16.329218874301766</v>
      </c>
      <c r="E18" s="391">
        <v>1.6679015030164384</v>
      </c>
      <c r="F18" s="391">
        <v>11.25200260268382</v>
      </c>
      <c r="G18" s="459"/>
      <c r="H18" s="458">
        <v>1107098.9512800002</v>
      </c>
      <c r="I18" s="458">
        <v>1633929.9996199994</v>
      </c>
      <c r="J18" s="391">
        <v>47.58662698857137</v>
      </c>
      <c r="K18" s="391">
        <v>4.426392266495471</v>
      </c>
      <c r="L18" s="391">
        <v>11.319031911401103</v>
      </c>
    </row>
    <row r="19" spans="1:12" ht="12.75">
      <c r="A19" s="181" t="s">
        <v>81</v>
      </c>
      <c r="B19" s="460">
        <v>7380.432980000001</v>
      </c>
      <c r="C19" s="460">
        <v>11352.1118</v>
      </c>
      <c r="D19" s="392">
        <v>53.81362896679265</v>
      </c>
      <c r="E19" s="392">
        <v>0.2106245806890391</v>
      </c>
      <c r="F19" s="392">
        <v>0.5700955021347386</v>
      </c>
      <c r="G19" s="461"/>
      <c r="H19" s="460">
        <v>153463.04557</v>
      </c>
      <c r="I19" s="460">
        <v>194235.42461000002</v>
      </c>
      <c r="J19" s="392">
        <v>26.568206624963842</v>
      </c>
      <c r="K19" s="392">
        <v>0.3425662626337958</v>
      </c>
      <c r="L19" s="392">
        <v>1.3455637450787048</v>
      </c>
    </row>
    <row r="20" spans="1:12" ht="12.75">
      <c r="A20" s="263" t="s">
        <v>163</v>
      </c>
      <c r="B20" s="458">
        <v>26960.93824000005</v>
      </c>
      <c r="C20" s="458">
        <v>30227.35962999999</v>
      </c>
      <c r="D20" s="391">
        <v>12.11538471296143</v>
      </c>
      <c r="E20" s="391">
        <v>0.1732236333305637</v>
      </c>
      <c r="F20" s="391">
        <v>1.517997890619098</v>
      </c>
      <c r="G20" s="459"/>
      <c r="H20" s="458">
        <v>194724.66892000005</v>
      </c>
      <c r="I20" s="458">
        <v>213754.66987</v>
      </c>
      <c r="J20" s="391">
        <v>9.772773555372272</v>
      </c>
      <c r="K20" s="391">
        <v>0.15988854358887236</v>
      </c>
      <c r="L20" s="391">
        <v>1.480783099662921</v>
      </c>
    </row>
    <row r="21" spans="1:12" ht="12.75">
      <c r="A21" s="181" t="s">
        <v>43</v>
      </c>
      <c r="B21" s="460">
        <v>7402.991289999998</v>
      </c>
      <c r="C21" s="460">
        <v>10352.04708</v>
      </c>
      <c r="D21" s="392">
        <v>39.83600242760792</v>
      </c>
      <c r="E21" s="392">
        <v>0.15639321993245503</v>
      </c>
      <c r="F21" s="392">
        <v>0.5198729172307002</v>
      </c>
      <c r="G21" s="461"/>
      <c r="H21" s="460">
        <v>46883.815200000005</v>
      </c>
      <c r="I21" s="460">
        <v>73851.85276</v>
      </c>
      <c r="J21" s="392">
        <v>57.52099620083817</v>
      </c>
      <c r="K21" s="392">
        <v>0.22658329131183857</v>
      </c>
      <c r="L21" s="392">
        <v>0.511607889139037</v>
      </c>
    </row>
    <row r="22" spans="1:12" ht="12.75">
      <c r="A22" s="263" t="s">
        <v>44</v>
      </c>
      <c r="B22" s="458">
        <v>10625.670189999997</v>
      </c>
      <c r="C22" s="458">
        <v>13526.374010000005</v>
      </c>
      <c r="D22" s="391">
        <v>27.299019903044886</v>
      </c>
      <c r="E22" s="391">
        <v>0.1538290364049618</v>
      </c>
      <c r="F22" s="391">
        <v>0.6792855038031982</v>
      </c>
      <c r="G22" s="459"/>
      <c r="H22" s="458">
        <v>54258.32142999999</v>
      </c>
      <c r="I22" s="458">
        <v>77259.60262</v>
      </c>
      <c r="J22" s="391">
        <v>42.39217245169395</v>
      </c>
      <c r="K22" s="391">
        <v>0.19325492204703412</v>
      </c>
      <c r="L22" s="391">
        <v>0.5352150384173926</v>
      </c>
    </row>
    <row r="23" spans="1:12" ht="12.75">
      <c r="A23" s="181" t="s">
        <v>52</v>
      </c>
      <c r="B23" s="460">
        <v>11335.514544</v>
      </c>
      <c r="C23" s="460">
        <v>13892.009397000002</v>
      </c>
      <c r="D23" s="392">
        <v>22.552966987750732</v>
      </c>
      <c r="E23" s="392">
        <v>0.13557507564189497</v>
      </c>
      <c r="F23" s="392">
        <v>0.6976474696842946</v>
      </c>
      <c r="G23" s="461"/>
      <c r="H23" s="460">
        <v>58872.95042600001</v>
      </c>
      <c r="I23" s="460">
        <v>67638.838983</v>
      </c>
      <c r="J23" s="392">
        <v>14.889501024784234</v>
      </c>
      <c r="K23" s="392">
        <v>0.07365029346680575</v>
      </c>
      <c r="L23" s="392">
        <v>0.4685673052558884</v>
      </c>
    </row>
    <row r="24" spans="1:12" ht="12.75">
      <c r="A24" s="263" t="s">
        <v>76</v>
      </c>
      <c r="B24" s="458">
        <v>60487.99711999997</v>
      </c>
      <c r="C24" s="458">
        <v>62946.4476600001</v>
      </c>
      <c r="D24" s="391">
        <v>4.06436095928735</v>
      </c>
      <c r="E24" s="391">
        <v>0.13037562642899456</v>
      </c>
      <c r="F24" s="391">
        <v>3.1611287237609655</v>
      </c>
      <c r="G24" s="459"/>
      <c r="H24" s="458">
        <v>413637.5660299999</v>
      </c>
      <c r="I24" s="458">
        <v>489352.9902900001</v>
      </c>
      <c r="J24" s="391">
        <v>18.30477463318909</v>
      </c>
      <c r="K24" s="391">
        <v>0.6361549294691458</v>
      </c>
      <c r="L24" s="391">
        <v>3.3899874011250555</v>
      </c>
    </row>
    <row r="25" spans="1:12" ht="12.75">
      <c r="A25" s="181" t="s">
        <v>96</v>
      </c>
      <c r="B25" s="460">
        <v>3316.9901499999996</v>
      </c>
      <c r="C25" s="460">
        <v>5131.654619999999</v>
      </c>
      <c r="D25" s="392">
        <v>54.70816577492701</v>
      </c>
      <c r="E25" s="392">
        <v>0.09623460516503884</v>
      </c>
      <c r="F25" s="392">
        <v>0.2577082809712067</v>
      </c>
      <c r="G25" s="461"/>
      <c r="H25" s="460">
        <v>26053.01688</v>
      </c>
      <c r="I25" s="460">
        <v>28700.764689999996</v>
      </c>
      <c r="J25" s="392">
        <v>10.16292209917764</v>
      </c>
      <c r="K25" s="392">
        <v>0.02224616500250501</v>
      </c>
      <c r="L25" s="392">
        <v>0.1988242283838826</v>
      </c>
    </row>
    <row r="26" spans="1:12" ht="12.75">
      <c r="A26" s="263" t="s">
        <v>162</v>
      </c>
      <c r="B26" s="458">
        <v>3239.740301999999</v>
      </c>
      <c r="C26" s="458">
        <v>4280.253875999996</v>
      </c>
      <c r="D26" s="391">
        <v>32.117190793276066</v>
      </c>
      <c r="E26" s="391">
        <v>0.055180125372021646</v>
      </c>
      <c r="F26" s="391">
        <v>0.21495150203703767</v>
      </c>
      <c r="G26" s="459"/>
      <c r="H26" s="458">
        <v>18146.75413</v>
      </c>
      <c r="I26" s="458">
        <v>23208.94538499999</v>
      </c>
      <c r="J26" s="391">
        <v>27.895849686039618</v>
      </c>
      <c r="K26" s="391">
        <v>0.04253212541906236</v>
      </c>
      <c r="L26" s="391">
        <v>0.16077971118951034</v>
      </c>
    </row>
    <row r="27" spans="1:12" ht="12.75">
      <c r="A27" s="181" t="s">
        <v>90</v>
      </c>
      <c r="B27" s="460">
        <v>21407.978880000035</v>
      </c>
      <c r="C27" s="460">
        <v>22391.29436000001</v>
      </c>
      <c r="D27" s="392">
        <v>4.593219591218012</v>
      </c>
      <c r="E27" s="392">
        <v>0.052146817516335785</v>
      </c>
      <c r="F27" s="392">
        <v>1.1244759060257798</v>
      </c>
      <c r="G27" s="461"/>
      <c r="H27" s="460">
        <v>155264.44793999998</v>
      </c>
      <c r="I27" s="460">
        <v>143313.03676000002</v>
      </c>
      <c r="J27" s="392">
        <v>-7.697455108730655</v>
      </c>
      <c r="K27" s="392">
        <v>-0.10041479936983226</v>
      </c>
      <c r="L27" s="392">
        <v>0.9927994692450129</v>
      </c>
    </row>
    <row r="28" spans="1:12" ht="12.75">
      <c r="A28" s="263" t="s">
        <v>164</v>
      </c>
      <c r="B28" s="458">
        <v>475.15787999999986</v>
      </c>
      <c r="C28" s="458">
        <v>1224.21528</v>
      </c>
      <c r="D28" s="391">
        <v>157.6438972242237</v>
      </c>
      <c r="E28" s="391">
        <v>0.0397237309302422</v>
      </c>
      <c r="F28" s="391">
        <v>0.06147927690182011</v>
      </c>
      <c r="G28" s="459"/>
      <c r="H28" s="458">
        <v>5388.091350000001</v>
      </c>
      <c r="I28" s="458">
        <v>8497.497650000001</v>
      </c>
      <c r="J28" s="391">
        <v>57.70886382614875</v>
      </c>
      <c r="K28" s="391">
        <v>0.0261249826544578</v>
      </c>
      <c r="L28" s="391">
        <v>0.05886632052154934</v>
      </c>
    </row>
    <row r="29" spans="1:12" ht="12.75">
      <c r="A29" s="181" t="s">
        <v>175</v>
      </c>
      <c r="B29" s="460">
        <v>148.74110999999994</v>
      </c>
      <c r="C29" s="460">
        <v>722.7070400000003</v>
      </c>
      <c r="D29" s="392">
        <v>385.882510894265</v>
      </c>
      <c r="E29" s="392">
        <v>0.03043834580159845</v>
      </c>
      <c r="F29" s="392">
        <v>0.03629386673809105</v>
      </c>
      <c r="G29" s="461"/>
      <c r="H29" s="460">
        <v>2910.07923</v>
      </c>
      <c r="I29" s="460">
        <v>3770.6678</v>
      </c>
      <c r="J29" s="392">
        <v>29.572685208299298</v>
      </c>
      <c r="K29" s="392">
        <v>0.007230596227927708</v>
      </c>
      <c r="L29" s="392">
        <v>0.02612125927390934</v>
      </c>
    </row>
    <row r="30" spans="1:12" ht="12.75">
      <c r="A30" s="263" t="s">
        <v>161</v>
      </c>
      <c r="B30" s="458">
        <v>251.90893</v>
      </c>
      <c r="C30" s="458">
        <v>760.3021</v>
      </c>
      <c r="D30" s="391">
        <v>201.81625558093552</v>
      </c>
      <c r="E30" s="391">
        <v>0.026960915801449773</v>
      </c>
      <c r="F30" s="391">
        <v>0.038181865639624536</v>
      </c>
      <c r="G30" s="459"/>
      <c r="H30" s="458">
        <v>6053.584460000001</v>
      </c>
      <c r="I30" s="458">
        <v>5827.401529999999</v>
      </c>
      <c r="J30" s="391">
        <v>-3.7363471426646533</v>
      </c>
      <c r="K30" s="391">
        <v>-0.0019003708595381967</v>
      </c>
      <c r="L30" s="391">
        <v>0.04036925932809725</v>
      </c>
    </row>
    <row r="31" spans="1:12" ht="12.75">
      <c r="A31" s="181" t="s">
        <v>95</v>
      </c>
      <c r="B31" s="460">
        <v>3311.21685</v>
      </c>
      <c r="C31" s="460">
        <v>3781.9497599999995</v>
      </c>
      <c r="D31" s="392">
        <v>14.216311746541145</v>
      </c>
      <c r="E31" s="392">
        <v>0.02496373102628705</v>
      </c>
      <c r="F31" s="392">
        <v>0.18992700084891287</v>
      </c>
      <c r="G31" s="461"/>
      <c r="H31" s="460">
        <v>20305.88575</v>
      </c>
      <c r="I31" s="460">
        <v>16652.638589999995</v>
      </c>
      <c r="J31" s="392">
        <v>-17.991075124610145</v>
      </c>
      <c r="K31" s="392">
        <v>-0.03069428999595433</v>
      </c>
      <c r="L31" s="392">
        <v>0.1153609687398338</v>
      </c>
    </row>
    <row r="32" spans="1:12" ht="12.75">
      <c r="A32" s="263" t="s">
        <v>165</v>
      </c>
      <c r="B32" s="458">
        <v>9128.67369</v>
      </c>
      <c r="C32" s="458">
        <v>9591.414080000002</v>
      </c>
      <c r="D32" s="391">
        <v>5.069086766754638</v>
      </c>
      <c r="E32" s="391">
        <v>0.02453987470508327</v>
      </c>
      <c r="F32" s="391">
        <v>0.4816744340132206</v>
      </c>
      <c r="G32" s="459"/>
      <c r="H32" s="458">
        <v>39620.03753</v>
      </c>
      <c r="I32" s="458">
        <v>73907.40541999998</v>
      </c>
      <c r="J32" s="391">
        <v>86.54047302211121</v>
      </c>
      <c r="K32" s="391">
        <v>0.288079718431542</v>
      </c>
      <c r="L32" s="391">
        <v>0.5119927295737248</v>
      </c>
    </row>
    <row r="33" spans="1:12" ht="12.75">
      <c r="A33" s="181" t="s">
        <v>45</v>
      </c>
      <c r="B33" s="460">
        <v>11409.969200000001</v>
      </c>
      <c r="C33" s="460">
        <v>11867.798240000004</v>
      </c>
      <c r="D33" s="392">
        <v>4.01253528361849</v>
      </c>
      <c r="E33" s="392">
        <v>0.024279417835016658</v>
      </c>
      <c r="F33" s="392">
        <v>0.5959929320698347</v>
      </c>
      <c r="G33" s="461"/>
      <c r="H33" s="460">
        <v>69835.17783</v>
      </c>
      <c r="I33" s="460">
        <v>87246.77832</v>
      </c>
      <c r="J33" s="392">
        <v>24.93242092457344</v>
      </c>
      <c r="K33" s="392">
        <v>0.14629087256547937</v>
      </c>
      <c r="L33" s="392">
        <v>0.6044010870726962</v>
      </c>
    </row>
    <row r="34" spans="1:12" ht="12.75">
      <c r="A34" s="263" t="s">
        <v>80</v>
      </c>
      <c r="B34" s="458">
        <v>264.86311</v>
      </c>
      <c r="C34" s="458">
        <v>667.9829700000001</v>
      </c>
      <c r="D34" s="391">
        <v>152.19932288796284</v>
      </c>
      <c r="E34" s="391">
        <v>0.021378101132539257</v>
      </c>
      <c r="F34" s="391">
        <v>0.033545660350138916</v>
      </c>
      <c r="G34" s="459"/>
      <c r="H34" s="458">
        <v>6996.607010000001</v>
      </c>
      <c r="I34" s="458">
        <v>3545.1050900000005</v>
      </c>
      <c r="J34" s="391">
        <v>-49.33108169526875</v>
      </c>
      <c r="K34" s="391">
        <v>-0.028999242650221618</v>
      </c>
      <c r="L34" s="391">
        <v>0.024558676107491014</v>
      </c>
    </row>
    <row r="35" spans="1:12" ht="12.75">
      <c r="A35" s="181" t="s">
        <v>160</v>
      </c>
      <c r="B35" s="460">
        <v>801.9118500000001</v>
      </c>
      <c r="C35" s="460">
        <v>1026.6111799999996</v>
      </c>
      <c r="D35" s="392">
        <v>28.02045262206807</v>
      </c>
      <c r="E35" s="392">
        <v>0.011916170543306407</v>
      </c>
      <c r="F35" s="392">
        <v>0.05155573046410945</v>
      </c>
      <c r="G35" s="461"/>
      <c r="H35" s="460">
        <v>2019.00556</v>
      </c>
      <c r="I35" s="460">
        <v>5413.53419</v>
      </c>
      <c r="J35" s="392">
        <v>168.12874106201073</v>
      </c>
      <c r="K35" s="392">
        <v>0.02852055763147145</v>
      </c>
      <c r="L35" s="392">
        <v>0.037502197930340826</v>
      </c>
    </row>
    <row r="36" spans="1:12" ht="12.75">
      <c r="A36" s="263" t="s">
        <v>177</v>
      </c>
      <c r="B36" s="458">
        <v>452.8608</v>
      </c>
      <c r="C36" s="458">
        <v>461.88249</v>
      </c>
      <c r="D36" s="391">
        <v>1.9921552053081326</v>
      </c>
      <c r="E36" s="391">
        <v>0.0004784348784166032</v>
      </c>
      <c r="F36" s="391">
        <v>0.02319543136139598</v>
      </c>
      <c r="G36" s="459"/>
      <c r="H36" s="458">
        <v>6677.603089999999</v>
      </c>
      <c r="I36" s="458">
        <v>9443.52541</v>
      </c>
      <c r="J36" s="391">
        <v>41.420885349446564</v>
      </c>
      <c r="K36" s="391">
        <v>0.02323905776918819</v>
      </c>
      <c r="L36" s="391">
        <v>0.06541991731394661</v>
      </c>
    </row>
    <row r="37" spans="1:12" ht="12.75">
      <c r="A37" s="181" t="s">
        <v>225</v>
      </c>
      <c r="B37" s="460">
        <v>0</v>
      </c>
      <c r="C37" s="460">
        <v>4.2723</v>
      </c>
      <c r="D37" s="392" t="s">
        <v>171</v>
      </c>
      <c r="E37" s="392">
        <v>0.00022656701028956364</v>
      </c>
      <c r="F37" s="392">
        <v>0.00021455206367596239</v>
      </c>
      <c r="G37" s="461"/>
      <c r="H37" s="460">
        <v>0</v>
      </c>
      <c r="I37" s="460">
        <v>104.74806000000001</v>
      </c>
      <c r="J37" s="392" t="s">
        <v>171</v>
      </c>
      <c r="K37" s="392">
        <v>0.00088008480930527</v>
      </c>
      <c r="L37" s="392">
        <v>0.0007256410213859232</v>
      </c>
    </row>
    <row r="38" spans="1:12" ht="12.75">
      <c r="A38" s="263" t="s">
        <v>174</v>
      </c>
      <c r="B38" s="458">
        <v>1.2158699999999998</v>
      </c>
      <c r="C38" s="458">
        <v>0</v>
      </c>
      <c r="D38" s="391">
        <v>-100</v>
      </c>
      <c r="E38" s="391">
        <v>-6.447956154782475E-05</v>
      </c>
      <c r="F38" s="391">
        <v>0</v>
      </c>
      <c r="G38" s="459"/>
      <c r="H38" s="458">
        <v>74.14533999999999</v>
      </c>
      <c r="I38" s="458">
        <v>36.41059</v>
      </c>
      <c r="J38" s="391">
        <v>-50.892948902790124</v>
      </c>
      <c r="K38" s="391">
        <v>-0.00031704434676816</v>
      </c>
      <c r="L38" s="391">
        <v>0.0002522339575249802</v>
      </c>
    </row>
    <row r="39" spans="1:12" ht="12.75">
      <c r="A39" s="181" t="s">
        <v>166</v>
      </c>
      <c r="B39" s="460">
        <v>64.15516000000001</v>
      </c>
      <c r="C39" s="460">
        <v>42.90434</v>
      </c>
      <c r="D39" s="392">
        <v>-33.124101007619664</v>
      </c>
      <c r="E39" s="392">
        <v>-0.0011269655112238527</v>
      </c>
      <c r="F39" s="392">
        <v>0.0021546274109156987</v>
      </c>
      <c r="G39" s="461"/>
      <c r="H39" s="460">
        <v>561.2652</v>
      </c>
      <c r="I39" s="460">
        <v>324.57237</v>
      </c>
      <c r="J39" s="392">
        <v>-42.17129977058974</v>
      </c>
      <c r="K39" s="392">
        <v>-0.0019886741974455154</v>
      </c>
      <c r="L39" s="392">
        <v>0.002248471485585984</v>
      </c>
    </row>
    <row r="40" spans="1:12" ht="12.75">
      <c r="A40" s="263" t="s">
        <v>97</v>
      </c>
      <c r="B40" s="458">
        <v>7347.809179999997</v>
      </c>
      <c r="C40" s="458">
        <v>6434.894300000001</v>
      </c>
      <c r="D40" s="391">
        <v>-12.424313936797093</v>
      </c>
      <c r="E40" s="391">
        <v>-0.048413359317102</v>
      </c>
      <c r="F40" s="391">
        <v>0.3231561106667808</v>
      </c>
      <c r="G40" s="459"/>
      <c r="H40" s="458">
        <v>71169.05257000003</v>
      </c>
      <c r="I40" s="458">
        <v>70703.23408999997</v>
      </c>
      <c r="J40" s="391">
        <v>-0.6545239302460648</v>
      </c>
      <c r="K40" s="391">
        <v>-0.003913769554698327</v>
      </c>
      <c r="L40" s="391">
        <v>0.4897958682991895</v>
      </c>
    </row>
    <row r="41" spans="1:12" ht="12.75">
      <c r="A41" s="181" t="s">
        <v>176</v>
      </c>
      <c r="B41" s="460">
        <v>1271.13672</v>
      </c>
      <c r="C41" s="460">
        <v>148.37183</v>
      </c>
      <c r="D41" s="392">
        <v>-88.32762615810516</v>
      </c>
      <c r="E41" s="392">
        <v>-0.05954204629482732</v>
      </c>
      <c r="F41" s="392">
        <v>0.007451134592111757</v>
      </c>
      <c r="G41" s="461"/>
      <c r="H41" s="460">
        <v>3148.16632</v>
      </c>
      <c r="I41" s="460">
        <v>3694.0193000000004</v>
      </c>
      <c r="J41" s="392">
        <v>17.338759281307613</v>
      </c>
      <c r="K41" s="392">
        <v>0.004586213012556163</v>
      </c>
      <c r="L41" s="392">
        <v>0.025590277642099653</v>
      </c>
    </row>
    <row r="42" spans="1:12" ht="12.75">
      <c r="A42" s="263" t="s">
        <v>170</v>
      </c>
      <c r="B42" s="458">
        <v>22114.603278999988</v>
      </c>
      <c r="C42" s="458">
        <v>19466.483454000037</v>
      </c>
      <c r="D42" s="391">
        <v>-11.974530094847346</v>
      </c>
      <c r="E42" s="391">
        <v>-0.14043409677194046</v>
      </c>
      <c r="F42" s="391">
        <v>0.9775938481777225</v>
      </c>
      <c r="G42" s="459"/>
      <c r="H42" s="458">
        <v>134610.55483</v>
      </c>
      <c r="I42" s="458">
        <v>148864.71902900012</v>
      </c>
      <c r="J42" s="391">
        <v>10.589187613855167</v>
      </c>
      <c r="K42" s="391">
        <v>0.1197623457740697</v>
      </c>
      <c r="L42" s="391">
        <v>1.031258686457125</v>
      </c>
    </row>
    <row r="43" spans="1:12" ht="12.75">
      <c r="A43" s="181" t="s">
        <v>77</v>
      </c>
      <c r="B43" s="460">
        <v>11592.309850000003</v>
      </c>
      <c r="C43" s="460">
        <v>8033.115639999998</v>
      </c>
      <c r="D43" s="392">
        <v>-30.70306311731311</v>
      </c>
      <c r="E43" s="392">
        <v>-0.18874985164890726</v>
      </c>
      <c r="F43" s="392">
        <v>0.4034177230788214</v>
      </c>
      <c r="G43" s="461"/>
      <c r="H43" s="460">
        <v>63554.31029</v>
      </c>
      <c r="I43" s="460">
        <v>58020.44854000001</v>
      </c>
      <c r="J43" s="392">
        <v>-8.707295736117393</v>
      </c>
      <c r="K43" s="392">
        <v>-0.04649506313501619</v>
      </c>
      <c r="L43" s="392">
        <v>0.40193601236944154</v>
      </c>
    </row>
    <row r="44" spans="1:12" ht="12.75">
      <c r="A44" s="263" t="s">
        <v>169</v>
      </c>
      <c r="B44" s="458">
        <v>25576.57543</v>
      </c>
      <c r="C44" s="458">
        <v>21431.62287</v>
      </c>
      <c r="D44" s="391">
        <v>-16.206049833935875</v>
      </c>
      <c r="E44" s="391">
        <v>-0.21981356864248128</v>
      </c>
      <c r="F44" s="391">
        <v>1.0762818422590763</v>
      </c>
      <c r="G44" s="459"/>
      <c r="H44" s="458">
        <v>109518.11331999999</v>
      </c>
      <c r="I44" s="458">
        <v>145060.07582</v>
      </c>
      <c r="J44" s="391">
        <v>32.45304490970389</v>
      </c>
      <c r="K44" s="391">
        <v>0.2986207218458037</v>
      </c>
      <c r="L44" s="391">
        <v>1.0049020629150005</v>
      </c>
    </row>
    <row r="45" spans="1:12" ht="12.75">
      <c r="A45" s="181" t="s">
        <v>168</v>
      </c>
      <c r="B45" s="460">
        <v>33402.131349999974</v>
      </c>
      <c r="C45" s="460">
        <v>28527.39193000001</v>
      </c>
      <c r="D45" s="392">
        <v>-14.594096912321653</v>
      </c>
      <c r="E45" s="392">
        <v>-0.25851535152729777</v>
      </c>
      <c r="F45" s="392">
        <v>1.4326266436988266</v>
      </c>
      <c r="G45" s="461"/>
      <c r="H45" s="460">
        <v>260172.97196999996</v>
      </c>
      <c r="I45" s="460">
        <v>235456.03187999994</v>
      </c>
      <c r="J45" s="392">
        <v>-9.50019515972247</v>
      </c>
      <c r="K45" s="392">
        <v>-0.20766975069244678</v>
      </c>
      <c r="L45" s="392">
        <v>1.6311190437787548</v>
      </c>
    </row>
    <row r="46" spans="1:12" ht="12.75">
      <c r="A46" s="263" t="s">
        <v>167</v>
      </c>
      <c r="B46" s="458">
        <v>20077.6427</v>
      </c>
      <c r="C46" s="458">
        <v>11779.761189999997</v>
      </c>
      <c r="D46" s="391">
        <v>-41.32896293647064</v>
      </c>
      <c r="E46" s="391">
        <v>-0.44005013820606</v>
      </c>
      <c r="F46" s="391">
        <v>0.5915717699891182</v>
      </c>
      <c r="G46" s="459"/>
      <c r="H46" s="458">
        <v>111420.58176999999</v>
      </c>
      <c r="I46" s="458">
        <v>108123.27719999998</v>
      </c>
      <c r="J46" s="391">
        <v>-2.9593316760869848</v>
      </c>
      <c r="K46" s="391">
        <v>-0.02770368886745828</v>
      </c>
      <c r="L46" s="391">
        <v>0.7490228010237256</v>
      </c>
    </row>
    <row r="47" spans="1:12" ht="12.75">
      <c r="A47" s="181" t="s">
        <v>75</v>
      </c>
      <c r="B47" s="460">
        <v>62306.58215999998</v>
      </c>
      <c r="C47" s="460">
        <v>47838.35751999996</v>
      </c>
      <c r="D47" s="392">
        <v>-23.22102118014818</v>
      </c>
      <c r="E47" s="392">
        <v>-0.7672734594674071</v>
      </c>
      <c r="F47" s="392">
        <v>2.402410488211147</v>
      </c>
      <c r="G47" s="461"/>
      <c r="H47" s="460">
        <v>658799.5669999997</v>
      </c>
      <c r="I47" s="460">
        <v>548957.5346499999</v>
      </c>
      <c r="J47" s="392">
        <v>-16.673057763257415</v>
      </c>
      <c r="K47" s="392">
        <v>-0.9228839569387036</v>
      </c>
      <c r="L47" s="392">
        <v>3.8028972196804816</v>
      </c>
    </row>
    <row r="48" spans="1:12" ht="13.5" thickBot="1">
      <c r="A48" s="264" t="s">
        <v>101</v>
      </c>
      <c r="B48" s="462">
        <v>34246.19000000012</v>
      </c>
      <c r="C48" s="462">
        <v>589.4883300007582</v>
      </c>
      <c r="D48" s="292">
        <v>-98.27867470804561</v>
      </c>
      <c r="E48" s="292">
        <v>-1.784869572263071</v>
      </c>
      <c r="F48" s="292">
        <v>0.02960371175117838</v>
      </c>
      <c r="G48" s="463"/>
      <c r="H48" s="462">
        <v>49132.19</v>
      </c>
      <c r="I48" s="462">
        <v>30553.336920001984</v>
      </c>
      <c r="J48" s="292">
        <v>-37.814013745363305</v>
      </c>
      <c r="K48" s="292">
        <v>-0.15609803532419292</v>
      </c>
      <c r="L48" s="292">
        <v>0.21165790191606865</v>
      </c>
    </row>
    <row r="49" spans="1:13" s="15" customFormat="1" ht="12.75">
      <c r="A49" s="11" t="s">
        <v>73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3" s="15" customFormat="1" ht="12">
      <c r="A50" s="11" t="s">
        <v>74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</row>
    <row r="51" spans="1:3" ht="12.75">
      <c r="A51" s="11" t="s">
        <v>78</v>
      </c>
      <c r="B51" s="13"/>
      <c r="C51" s="13"/>
    </row>
    <row r="52" ht="12.75">
      <c r="A52" s="11" t="s">
        <v>79</v>
      </c>
    </row>
    <row r="53" ht="12.75">
      <c r="A53" s="58" t="s">
        <v>180</v>
      </c>
    </row>
    <row r="54" ht="12.75">
      <c r="A54" s="58" t="s">
        <v>151</v>
      </c>
    </row>
  </sheetData>
  <sheetProtection/>
  <mergeCells count="8">
    <mergeCell ref="G1:L5"/>
    <mergeCell ref="L11:L12"/>
    <mergeCell ref="A11:A12"/>
    <mergeCell ref="B10:E10"/>
    <mergeCell ref="F11:F12"/>
    <mergeCell ref="B11:E11"/>
    <mergeCell ref="H10:K10"/>
    <mergeCell ref="H11:K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8515625" style="43" customWidth="1"/>
    <col min="2" max="2" width="47.421875" style="52" bestFit="1" customWidth="1"/>
    <col min="3" max="4" width="10.28125" style="43" bestFit="1" customWidth="1"/>
    <col min="5" max="5" width="8.7109375" style="43" bestFit="1" customWidth="1"/>
    <col min="6" max="6" width="11.28125" style="43" bestFit="1" customWidth="1"/>
    <col min="7" max="7" width="1.7109375" style="43" customWidth="1"/>
    <col min="8" max="9" width="10.28125" style="43" bestFit="1" customWidth="1"/>
    <col min="10" max="10" width="8.7109375" style="43" bestFit="1" customWidth="1"/>
    <col min="11" max="11" width="11.7109375" style="43" bestFit="1" customWidth="1"/>
    <col min="12" max="12" width="1.7109375" style="43" customWidth="1"/>
    <col min="13" max="14" width="11.28125" style="43" bestFit="1" customWidth="1"/>
    <col min="15" max="15" width="8.7109375" style="43" bestFit="1" customWidth="1"/>
    <col min="16" max="16" width="11.7109375" style="43" bestFit="1" customWidth="1"/>
    <col min="17" max="17" width="1.7109375" style="43" customWidth="1"/>
    <col min="18" max="19" width="11.28125" style="43" bestFit="1" customWidth="1"/>
    <col min="20" max="20" width="8.7109375" style="43" bestFit="1" customWidth="1"/>
    <col min="21" max="21" width="11.7109375" style="43" customWidth="1"/>
    <col min="22" max="16384" width="11.421875" style="43" customWidth="1"/>
  </cols>
  <sheetData>
    <row r="1" spans="16:21" ht="12.75">
      <c r="P1" s="477"/>
      <c r="Q1" s="478"/>
      <c r="R1" s="478"/>
      <c r="S1" s="478"/>
      <c r="T1" s="478"/>
      <c r="U1" s="478"/>
    </row>
    <row r="2" spans="16:21" ht="12.75">
      <c r="P2" s="478"/>
      <c r="Q2" s="478"/>
      <c r="R2" s="478"/>
      <c r="S2" s="478"/>
      <c r="T2" s="478"/>
      <c r="U2" s="478"/>
    </row>
    <row r="3" spans="16:21" ht="12.75">
      <c r="P3" s="478"/>
      <c r="Q3" s="478"/>
      <c r="R3" s="478"/>
      <c r="S3" s="478"/>
      <c r="T3" s="478"/>
      <c r="U3" s="478"/>
    </row>
    <row r="4" spans="16:21" ht="12.75">
      <c r="P4" s="478"/>
      <c r="Q4" s="478"/>
      <c r="R4" s="478"/>
      <c r="S4" s="478"/>
      <c r="T4" s="478"/>
      <c r="U4" s="478"/>
    </row>
    <row r="5" spans="16:21" ht="12.75">
      <c r="P5" s="478"/>
      <c r="Q5" s="478"/>
      <c r="R5" s="478"/>
      <c r="S5" s="478"/>
      <c r="T5" s="478"/>
      <c r="U5" s="478"/>
    </row>
    <row r="6" spans="18:19" ht="15">
      <c r="R6" s="125"/>
      <c r="S6" s="125"/>
    </row>
    <row r="7" spans="1:19" s="47" customFormat="1" ht="15">
      <c r="A7" s="45" t="s">
        <v>69</v>
      </c>
      <c r="B7" s="69"/>
      <c r="R7" s="127"/>
      <c r="S7" s="48"/>
    </row>
    <row r="8" spans="1:21" s="47" customFormat="1" ht="15">
      <c r="A8" s="45" t="s">
        <v>88</v>
      </c>
      <c r="B8" s="69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:21" s="47" customFormat="1" ht="18" thickBot="1">
      <c r="A9" s="117" t="s">
        <v>224</v>
      </c>
      <c r="B9" s="11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</row>
    <row r="10" spans="3:21" s="52" customFormat="1" ht="13.5" thickBot="1">
      <c r="C10" s="485" t="s">
        <v>222</v>
      </c>
      <c r="D10" s="485"/>
      <c r="E10" s="485"/>
      <c r="F10" s="485"/>
      <c r="G10" s="485"/>
      <c r="H10" s="485"/>
      <c r="I10" s="485"/>
      <c r="J10" s="485"/>
      <c r="K10" s="485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</row>
    <row r="11" spans="1:53" ht="13.5" thickBot="1">
      <c r="A11" s="493" t="s">
        <v>3</v>
      </c>
      <c r="B11" s="493" t="s">
        <v>38</v>
      </c>
      <c r="C11" s="485" t="s">
        <v>8</v>
      </c>
      <c r="D11" s="485"/>
      <c r="E11" s="485"/>
      <c r="F11" s="485"/>
      <c r="G11" s="485"/>
      <c r="H11" s="486" t="s">
        <v>48</v>
      </c>
      <c r="I11" s="486"/>
      <c r="J11" s="486"/>
      <c r="K11" s="486"/>
      <c r="L11" s="52"/>
      <c r="M11" s="485" t="s">
        <v>8</v>
      </c>
      <c r="N11" s="485"/>
      <c r="O11" s="485"/>
      <c r="P11" s="485"/>
      <c r="Q11" s="485"/>
      <c r="R11" s="486" t="s">
        <v>48</v>
      </c>
      <c r="S11" s="486"/>
      <c r="T11" s="486"/>
      <c r="U11" s="486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36.75" thickBot="1">
      <c r="A12" s="494"/>
      <c r="B12" s="494"/>
      <c r="C12" s="106">
        <v>2016</v>
      </c>
      <c r="D12" s="106">
        <v>2017</v>
      </c>
      <c r="E12" s="53" t="s">
        <v>93</v>
      </c>
      <c r="F12" s="53" t="s">
        <v>94</v>
      </c>
      <c r="G12" s="71"/>
      <c r="H12" s="390">
        <v>2016</v>
      </c>
      <c r="I12" s="390">
        <v>2017</v>
      </c>
      <c r="J12" s="53" t="s">
        <v>93</v>
      </c>
      <c r="K12" s="53" t="s">
        <v>94</v>
      </c>
      <c r="L12" s="52"/>
      <c r="M12" s="390">
        <v>2016</v>
      </c>
      <c r="N12" s="390">
        <v>2017</v>
      </c>
      <c r="O12" s="53" t="s">
        <v>93</v>
      </c>
      <c r="P12" s="53" t="s">
        <v>94</v>
      </c>
      <c r="Q12" s="71"/>
      <c r="R12" s="390">
        <v>2016</v>
      </c>
      <c r="S12" s="39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8" s="55" customFormat="1" ht="12.75">
      <c r="A13" s="516" t="s">
        <v>2</v>
      </c>
      <c r="B13" s="516"/>
      <c r="C13" s="112">
        <v>2224914.356</v>
      </c>
      <c r="D13" s="112">
        <v>2191099.592</v>
      </c>
      <c r="E13" s="29">
        <v>-1.5198231747127977</v>
      </c>
      <c r="F13" s="29">
        <v>-1.5198231747128066</v>
      </c>
      <c r="G13" s="265"/>
      <c r="H13" s="112">
        <v>1885667.288</v>
      </c>
      <c r="I13" s="112">
        <v>1991264.9289999998</v>
      </c>
      <c r="J13" s="29">
        <v>5.600014470845505</v>
      </c>
      <c r="K13" s="29">
        <v>5.600014470845498</v>
      </c>
      <c r="L13" s="268"/>
      <c r="M13" s="112">
        <v>13861553.29</v>
      </c>
      <c r="N13" s="112">
        <v>14745942.131</v>
      </c>
      <c r="O13" s="29">
        <v>6.380156844601359</v>
      </c>
      <c r="P13" s="29">
        <v>6.3801568446013555</v>
      </c>
      <c r="Q13" s="265"/>
      <c r="R13" s="112">
        <v>11902041.586</v>
      </c>
      <c r="S13" s="112">
        <v>14435245.102000002</v>
      </c>
      <c r="T13" s="29">
        <v>21.283773020754104</v>
      </c>
      <c r="U13" s="29">
        <v>21.2837730207541</v>
      </c>
      <c r="V13" s="215"/>
      <c r="W13" s="252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</row>
    <row r="14" spans="1:25" s="55" customFormat="1" ht="12.75">
      <c r="A14" s="118" t="s">
        <v>50</v>
      </c>
      <c r="B14" s="119" t="s">
        <v>51</v>
      </c>
      <c r="C14" s="272">
        <v>1716720.414</v>
      </c>
      <c r="D14" s="272">
        <v>1604898.869</v>
      </c>
      <c r="E14" s="120">
        <v>-6.5136724703735105</v>
      </c>
      <c r="F14" s="121">
        <v>-5.02588087035563</v>
      </c>
      <c r="G14" s="34"/>
      <c r="H14" s="272">
        <v>1832282.8</v>
      </c>
      <c r="I14" s="272">
        <v>1917075.052</v>
      </c>
      <c r="J14" s="120">
        <v>4.627683674157712</v>
      </c>
      <c r="K14" s="121">
        <v>4.496670888846636</v>
      </c>
      <c r="L14" s="246"/>
      <c r="M14" s="272">
        <v>9852140.548</v>
      </c>
      <c r="N14" s="272">
        <v>11406046.495</v>
      </c>
      <c r="O14" s="120">
        <v>15.772267350727587</v>
      </c>
      <c r="P14" s="121">
        <v>11.210186293631446</v>
      </c>
      <c r="Q14" s="34"/>
      <c r="R14" s="272">
        <v>11343457.951</v>
      </c>
      <c r="S14" s="272">
        <v>13798233.947</v>
      </c>
      <c r="T14" s="120">
        <v>21.640455728789455</v>
      </c>
      <c r="U14" s="121">
        <v>20.624831280101372</v>
      </c>
      <c r="V14" s="219"/>
      <c r="W14" s="153"/>
      <c r="X14" s="219"/>
      <c r="Y14" s="219"/>
    </row>
    <row r="15" spans="1:25" ht="12.75">
      <c r="A15" s="56" t="s">
        <v>113</v>
      </c>
      <c r="B15" s="57" t="s">
        <v>116</v>
      </c>
      <c r="C15" s="67">
        <v>1645.267</v>
      </c>
      <c r="D15" s="67">
        <v>2208.674</v>
      </c>
      <c r="E15" s="394">
        <v>34.24410749136766</v>
      </c>
      <c r="F15" s="95">
        <v>0.02532263763234938</v>
      </c>
      <c r="G15" s="385"/>
      <c r="H15" s="67">
        <v>4731.546</v>
      </c>
      <c r="I15" s="67">
        <v>7803.657</v>
      </c>
      <c r="J15" s="384">
        <v>64.92827080197465</v>
      </c>
      <c r="K15" s="30">
        <v>0.16291903770884103</v>
      </c>
      <c r="L15" s="246"/>
      <c r="M15" s="67">
        <v>22684.843</v>
      </c>
      <c r="N15" s="67">
        <v>52527.199</v>
      </c>
      <c r="O15" s="109">
        <v>131.55196180991862</v>
      </c>
      <c r="P15" s="30">
        <v>0.21528868645282973</v>
      </c>
      <c r="Q15" s="34"/>
      <c r="R15" s="67">
        <v>111082.61499999999</v>
      </c>
      <c r="S15" s="67">
        <v>262334.891</v>
      </c>
      <c r="T15" s="393">
        <v>136.16196917942563</v>
      </c>
      <c r="U15" s="30">
        <v>1.2708095069833512</v>
      </c>
      <c r="V15" s="219"/>
      <c r="W15" s="153"/>
      <c r="X15" s="219"/>
      <c r="Y15" s="219"/>
    </row>
    <row r="16" spans="1:25" ht="12.75">
      <c r="A16" s="118" t="s">
        <v>49</v>
      </c>
      <c r="B16" s="119" t="s">
        <v>103</v>
      </c>
      <c r="C16" s="272">
        <v>1328.835</v>
      </c>
      <c r="D16" s="272">
        <v>4751.047</v>
      </c>
      <c r="E16" s="120">
        <v>257.5347578894294</v>
      </c>
      <c r="F16" s="121">
        <v>0.15381320142823507</v>
      </c>
      <c r="G16" s="34"/>
      <c r="H16" s="272">
        <v>14605.194</v>
      </c>
      <c r="I16" s="272">
        <v>34468.46</v>
      </c>
      <c r="J16" s="120">
        <v>136.00138416511277</v>
      </c>
      <c r="K16" s="121">
        <v>1.0533812686047932</v>
      </c>
      <c r="L16" s="246"/>
      <c r="M16" s="272">
        <v>43746.475</v>
      </c>
      <c r="N16" s="272">
        <v>9965.797</v>
      </c>
      <c r="O16" s="120">
        <v>-77.21919994696715</v>
      </c>
      <c r="P16" s="121">
        <v>-0.24370052398362926</v>
      </c>
      <c r="Q16" s="34"/>
      <c r="R16" s="272">
        <v>230616.63099999996</v>
      </c>
      <c r="S16" s="272">
        <v>173299.51</v>
      </c>
      <c r="T16" s="120">
        <v>-24.85385410040092</v>
      </c>
      <c r="U16" s="111">
        <v>-0.4815738592899919</v>
      </c>
      <c r="V16" s="219"/>
      <c r="W16" s="153"/>
      <c r="X16" s="219"/>
      <c r="Y16" s="219"/>
    </row>
    <row r="17" spans="1:25" ht="13.5" thickBot="1">
      <c r="A17" s="517" t="s">
        <v>91</v>
      </c>
      <c r="B17" s="517"/>
      <c r="C17" s="138">
        <v>505219.84</v>
      </c>
      <c r="D17" s="138">
        <v>579241.002</v>
      </c>
      <c r="E17" s="110">
        <v>14.65127774871231</v>
      </c>
      <c r="F17" s="92">
        <v>3.3269218565822385</v>
      </c>
      <c r="G17" s="72"/>
      <c r="H17" s="138">
        <v>34047.748</v>
      </c>
      <c r="I17" s="138">
        <v>31917.76</v>
      </c>
      <c r="J17" s="110">
        <v>-6.25588511757077</v>
      </c>
      <c r="K17" s="92">
        <v>-0.11295672431477219</v>
      </c>
      <c r="L17" s="247"/>
      <c r="M17" s="138">
        <v>3942981.4239999996</v>
      </c>
      <c r="N17" s="138">
        <v>3277402.64</v>
      </c>
      <c r="O17" s="110">
        <v>-16.88008926313419</v>
      </c>
      <c r="P17" s="92">
        <v>-4.801617611499292</v>
      </c>
      <c r="Q17" s="72"/>
      <c r="R17" s="138">
        <v>216884.38899999997</v>
      </c>
      <c r="S17" s="138">
        <v>201376.754</v>
      </c>
      <c r="T17" s="110">
        <v>-7.15018497712161</v>
      </c>
      <c r="U17" s="92">
        <v>-0.13029390704063012</v>
      </c>
      <c r="V17" s="219"/>
      <c r="W17" s="153"/>
      <c r="X17" s="219"/>
      <c r="Y17" s="219"/>
    </row>
    <row r="18" spans="1:22" ht="12.75">
      <c r="A18" s="58" t="s">
        <v>73</v>
      </c>
      <c r="B18" s="4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1" ht="12.75">
      <c r="A19" s="58" t="s">
        <v>74</v>
      </c>
      <c r="B19" s="43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</row>
    <row r="20" spans="1:21" ht="12.75">
      <c r="A20" s="266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ht="12.75">
      <c r="A21" s="12"/>
    </row>
    <row r="22" spans="3:11" ht="12.75">
      <c r="C22" s="19"/>
      <c r="D22" s="101"/>
      <c r="E22" s="101"/>
      <c r="F22" s="101"/>
      <c r="G22" s="101"/>
      <c r="H22" s="101"/>
      <c r="I22" s="101"/>
      <c r="J22" s="101"/>
      <c r="K22" s="101"/>
    </row>
    <row r="23" spans="3:11" ht="12.75">
      <c r="C23" s="67"/>
      <c r="D23" s="218"/>
      <c r="E23" s="218"/>
      <c r="F23" s="218"/>
      <c r="G23" s="218"/>
      <c r="H23" s="218"/>
      <c r="I23" s="218"/>
      <c r="J23" s="218"/>
      <c r="K23" s="218"/>
    </row>
    <row r="24" spans="3:11" ht="12.75">
      <c r="C24" s="67"/>
      <c r="D24" s="101"/>
      <c r="E24" s="101"/>
      <c r="F24" s="101"/>
      <c r="G24" s="101"/>
      <c r="H24" s="101"/>
      <c r="I24" s="101"/>
      <c r="J24" s="101"/>
      <c r="K24" s="101"/>
    </row>
    <row r="25" spans="3:11" ht="12.75">
      <c r="C25" s="67"/>
      <c r="D25" s="218"/>
      <c r="E25" s="218"/>
      <c r="F25" s="218"/>
      <c r="G25" s="218"/>
      <c r="H25" s="218"/>
      <c r="I25" s="218"/>
      <c r="J25" s="218"/>
      <c r="K25" s="218"/>
    </row>
    <row r="26" spans="3:11" ht="12.75">
      <c r="C26" s="67"/>
      <c r="D26" s="101"/>
      <c r="E26" s="101"/>
      <c r="F26" s="101"/>
      <c r="G26" s="101"/>
      <c r="H26" s="101"/>
      <c r="I26" s="101"/>
      <c r="J26" s="101"/>
      <c r="K26" s="101"/>
    </row>
    <row r="27" spans="4:11" ht="12.75">
      <c r="D27" s="218"/>
      <c r="E27" s="218"/>
      <c r="F27" s="218"/>
      <c r="G27" s="218"/>
      <c r="H27" s="218"/>
      <c r="I27" s="218"/>
      <c r="J27" s="218"/>
      <c r="K27" s="218"/>
    </row>
    <row r="28" spans="4:11" ht="12.75">
      <c r="D28" s="101"/>
      <c r="E28" s="101"/>
      <c r="F28" s="101"/>
      <c r="G28" s="101"/>
      <c r="H28" s="101"/>
      <c r="I28" s="101"/>
      <c r="J28" s="101"/>
      <c r="K28" s="101"/>
    </row>
    <row r="29" spans="4:11" ht="12.75">
      <c r="D29" s="218"/>
      <c r="E29" s="218"/>
      <c r="F29" s="218"/>
      <c r="G29" s="218"/>
      <c r="H29" s="218"/>
      <c r="I29" s="218"/>
      <c r="J29" s="218"/>
      <c r="K29" s="218"/>
    </row>
    <row r="30" spans="4:11" ht="12.75">
      <c r="D30" s="101"/>
      <c r="E30" s="101"/>
      <c r="F30" s="101"/>
      <c r="G30" s="101"/>
      <c r="H30" s="101"/>
      <c r="I30" s="101"/>
      <c r="J30" s="101"/>
      <c r="K30" s="101"/>
    </row>
    <row r="31" spans="4:11" ht="12.75">
      <c r="D31" s="218"/>
      <c r="E31" s="218"/>
      <c r="F31" s="218"/>
      <c r="G31" s="218"/>
      <c r="H31" s="218"/>
      <c r="I31" s="218"/>
      <c r="J31" s="218"/>
      <c r="K31" s="218"/>
    </row>
    <row r="32" spans="4:11" ht="12.75">
      <c r="D32" s="101"/>
      <c r="E32" s="101"/>
      <c r="F32" s="101"/>
      <c r="G32" s="101"/>
      <c r="H32" s="101"/>
      <c r="I32" s="101"/>
      <c r="J32" s="101"/>
      <c r="K32" s="101"/>
    </row>
    <row r="33" spans="4:11" ht="12.75">
      <c r="D33" s="218"/>
      <c r="E33" s="218"/>
      <c r="F33" s="218"/>
      <c r="G33" s="218"/>
      <c r="H33" s="218"/>
      <c r="I33" s="218"/>
      <c r="J33" s="218"/>
      <c r="K33" s="218"/>
    </row>
  </sheetData>
  <sheetProtection/>
  <mergeCells count="11">
    <mergeCell ref="M11:Q11"/>
    <mergeCell ref="R11:U11"/>
    <mergeCell ref="C10:K10"/>
    <mergeCell ref="A13:B13"/>
    <mergeCell ref="P1:U5"/>
    <mergeCell ref="H11:K11"/>
    <mergeCell ref="A17:B17"/>
    <mergeCell ref="A11:A12"/>
    <mergeCell ref="B11:B12"/>
    <mergeCell ref="C11:G11"/>
    <mergeCell ref="M10:U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43" customWidth="1"/>
    <col min="2" max="2" width="41.8515625" style="52" bestFit="1" customWidth="1"/>
    <col min="3" max="4" width="10.28125" style="43" bestFit="1" customWidth="1"/>
    <col min="5" max="5" width="8.7109375" style="43" bestFit="1" customWidth="1"/>
    <col min="6" max="6" width="12.7109375" style="43" bestFit="1" customWidth="1"/>
    <col min="7" max="7" width="2.28125" style="218" customWidth="1"/>
    <col min="8" max="9" width="10.28125" style="43" bestFit="1" customWidth="1"/>
    <col min="10" max="10" width="11.57421875" style="43" bestFit="1" customWidth="1"/>
    <col min="11" max="11" width="11.7109375" style="43" bestFit="1" customWidth="1"/>
    <col min="12" max="12" width="1.7109375" style="43" customWidth="1"/>
    <col min="13" max="14" width="11.28125" style="43" bestFit="1" customWidth="1"/>
    <col min="15" max="15" width="8.7109375" style="43" bestFit="1" customWidth="1"/>
    <col min="16" max="16" width="11.7109375" style="43" customWidth="1"/>
    <col min="17" max="17" width="2.8515625" style="43" customWidth="1"/>
    <col min="18" max="19" width="11.28125" style="43" bestFit="1" customWidth="1"/>
    <col min="20" max="20" width="8.7109375" style="43" bestFit="1" customWidth="1"/>
    <col min="21" max="21" width="12.7109375" style="43" bestFit="1" customWidth="1"/>
    <col min="22" max="16384" width="11.421875" style="43" customWidth="1"/>
  </cols>
  <sheetData>
    <row r="1" spans="16:21" ht="12.75">
      <c r="P1" s="477" t="s">
        <v>109</v>
      </c>
      <c r="Q1" s="478"/>
      <c r="R1" s="478"/>
      <c r="S1" s="478"/>
      <c r="T1" s="478"/>
      <c r="U1" s="478"/>
    </row>
    <row r="2" spans="16:21" ht="12.75">
      <c r="P2" s="478"/>
      <c r="Q2" s="478"/>
      <c r="R2" s="478"/>
      <c r="S2" s="478"/>
      <c r="T2" s="478"/>
      <c r="U2" s="478"/>
    </row>
    <row r="3" spans="16:21" ht="12.75">
      <c r="P3" s="478"/>
      <c r="Q3" s="478"/>
      <c r="R3" s="478"/>
      <c r="S3" s="478"/>
      <c r="T3" s="478"/>
      <c r="U3" s="478"/>
    </row>
    <row r="4" spans="16:21" ht="12.75">
      <c r="P4" s="478"/>
      <c r="Q4" s="478"/>
      <c r="R4" s="478"/>
      <c r="S4" s="478"/>
      <c r="T4" s="478"/>
      <c r="U4" s="478"/>
    </row>
    <row r="5" spans="16:21" ht="12.75">
      <c r="P5" s="478"/>
      <c r="Q5" s="478"/>
      <c r="R5" s="478"/>
      <c r="S5" s="478"/>
      <c r="T5" s="478"/>
      <c r="U5" s="478"/>
    </row>
    <row r="7" spans="1:19" s="47" customFormat="1" ht="15">
      <c r="A7" s="45" t="s">
        <v>124</v>
      </c>
      <c r="B7" s="69"/>
      <c r="R7" s="162"/>
      <c r="S7" s="162"/>
    </row>
    <row r="8" spans="1:21" s="47" customFormat="1" ht="15">
      <c r="A8" s="45" t="s">
        <v>159</v>
      </c>
      <c r="B8" s="69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:21" s="47" customFormat="1" ht="18" thickBot="1">
      <c r="A9" s="117" t="s">
        <v>224</v>
      </c>
      <c r="B9" s="11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</row>
    <row r="10" spans="3:21" s="52" customFormat="1" ht="13.5" thickBot="1">
      <c r="C10" s="485" t="s">
        <v>222</v>
      </c>
      <c r="D10" s="485"/>
      <c r="E10" s="485"/>
      <c r="F10" s="485"/>
      <c r="G10" s="485"/>
      <c r="H10" s="485"/>
      <c r="I10" s="485"/>
      <c r="J10" s="485"/>
      <c r="K10" s="486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</row>
    <row r="11" spans="1:52" ht="13.5" thickBot="1">
      <c r="A11" s="493" t="s">
        <v>3</v>
      </c>
      <c r="B11" s="493" t="s">
        <v>38</v>
      </c>
      <c r="C11" s="485" t="s">
        <v>8</v>
      </c>
      <c r="D11" s="485"/>
      <c r="E11" s="485"/>
      <c r="F11" s="485"/>
      <c r="G11" s="248"/>
      <c r="H11" s="486" t="s">
        <v>48</v>
      </c>
      <c r="I11" s="486"/>
      <c r="J11" s="486"/>
      <c r="K11" s="486"/>
      <c r="L11" s="52"/>
      <c r="M11" s="485" t="s">
        <v>8</v>
      </c>
      <c r="N11" s="485"/>
      <c r="O11" s="485"/>
      <c r="P11" s="485"/>
      <c r="Q11" s="485"/>
      <c r="R11" s="486" t="s">
        <v>48</v>
      </c>
      <c r="S11" s="486"/>
      <c r="T11" s="486"/>
      <c r="U11" s="486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24.75" thickBot="1">
      <c r="A12" s="494"/>
      <c r="B12" s="494"/>
      <c r="C12" s="106">
        <v>2016</v>
      </c>
      <c r="D12" s="106">
        <v>2017</v>
      </c>
      <c r="E12" s="53" t="s">
        <v>93</v>
      </c>
      <c r="F12" s="53" t="s">
        <v>94</v>
      </c>
      <c r="G12" s="53"/>
      <c r="H12" s="390">
        <v>2016</v>
      </c>
      <c r="I12" s="390">
        <v>2017</v>
      </c>
      <c r="J12" s="53" t="s">
        <v>93</v>
      </c>
      <c r="K12" s="53" t="s">
        <v>94</v>
      </c>
      <c r="L12" s="52"/>
      <c r="M12" s="390">
        <v>2016</v>
      </c>
      <c r="N12" s="390">
        <v>2017</v>
      </c>
      <c r="O12" s="53" t="s">
        <v>93</v>
      </c>
      <c r="P12" s="53" t="s">
        <v>94</v>
      </c>
      <c r="Q12" s="71"/>
      <c r="R12" s="390">
        <v>2016</v>
      </c>
      <c r="S12" s="39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7" s="55" customFormat="1" ht="12.75">
      <c r="A13" s="122" t="s">
        <v>89</v>
      </c>
      <c r="B13" s="303"/>
      <c r="C13" s="112">
        <v>2224914.356</v>
      </c>
      <c r="D13" s="112">
        <v>2191099.592</v>
      </c>
      <c r="E13" s="276">
        <v>-1.5198231747127977</v>
      </c>
      <c r="F13" s="187">
        <v>-1.5198231747128</v>
      </c>
      <c r="G13" s="187"/>
      <c r="H13" s="112">
        <v>1885667.289</v>
      </c>
      <c r="I13" s="112">
        <v>1991264.93</v>
      </c>
      <c r="J13" s="276">
        <v>5.600014467875725</v>
      </c>
      <c r="K13" s="187">
        <v>5.600014467875723</v>
      </c>
      <c r="L13" s="352"/>
      <c r="M13" s="112">
        <v>13861553.291</v>
      </c>
      <c r="N13" s="112">
        <v>14745942.132</v>
      </c>
      <c r="O13" s="276">
        <v>6.380156844141083</v>
      </c>
      <c r="P13" s="187">
        <v>6.380156844141081</v>
      </c>
      <c r="Q13" s="187"/>
      <c r="R13" s="112">
        <v>11902041.587000001</v>
      </c>
      <c r="S13" s="112">
        <v>14435245.102</v>
      </c>
      <c r="T13" s="276">
        <v>21.2837730105639</v>
      </c>
      <c r="U13" s="187">
        <v>21.283773010563912</v>
      </c>
      <c r="V13" s="93"/>
      <c r="W13" s="257"/>
      <c r="X13" s="93"/>
      <c r="Y13" s="93"/>
      <c r="Z13" s="93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</row>
    <row r="14" spans="1:26" s="55" customFormat="1" ht="12.75">
      <c r="A14" s="308" t="s">
        <v>49</v>
      </c>
      <c r="B14" s="335" t="s">
        <v>119</v>
      </c>
      <c r="C14" s="272">
        <v>1715474.931</v>
      </c>
      <c r="D14" s="272">
        <v>1604063.831</v>
      </c>
      <c r="E14" s="353">
        <v>-6.494475552321555</v>
      </c>
      <c r="F14" s="354">
        <v>-5.007433193981337</v>
      </c>
      <c r="G14" s="187"/>
      <c r="H14" s="272">
        <v>1835524.706</v>
      </c>
      <c r="I14" s="272">
        <v>1921583.518</v>
      </c>
      <c r="J14" s="353">
        <v>4.688512866031669</v>
      </c>
      <c r="K14" s="354">
        <v>4.563838621055908</v>
      </c>
      <c r="L14" s="302"/>
      <c r="M14" s="272">
        <v>9839160.863</v>
      </c>
      <c r="N14" s="272">
        <v>11397884.92</v>
      </c>
      <c r="O14" s="353">
        <v>15.842042616271845</v>
      </c>
      <c r="P14" s="354">
        <v>11.244945095814371</v>
      </c>
      <c r="Q14" s="187"/>
      <c r="R14" s="272">
        <v>11350604.33</v>
      </c>
      <c r="S14" s="272">
        <v>13835777.245</v>
      </c>
      <c r="T14" s="353">
        <v>21.894630829757755</v>
      </c>
      <c r="U14" s="354">
        <v>20.88022375685889</v>
      </c>
      <c r="V14" s="229"/>
      <c r="W14" s="256"/>
      <c r="X14" s="229"/>
      <c r="Y14" s="229"/>
      <c r="Z14" s="54"/>
    </row>
    <row r="15" spans="1:26" ht="12.75">
      <c r="A15" s="337" t="s">
        <v>120</v>
      </c>
      <c r="B15" s="338" t="s">
        <v>121</v>
      </c>
      <c r="C15" s="67">
        <v>1646.787</v>
      </c>
      <c r="D15" s="67">
        <v>2210.211</v>
      </c>
      <c r="E15" s="355">
        <v>34.21353216900545</v>
      </c>
      <c r="F15" s="356">
        <v>0.025323401706703705</v>
      </c>
      <c r="G15" s="187"/>
      <c r="H15" s="67">
        <v>4731.742</v>
      </c>
      <c r="I15" s="67">
        <v>7803.859</v>
      </c>
      <c r="J15" s="355">
        <v>64.9257081218714</v>
      </c>
      <c r="K15" s="356">
        <v>0.1629193558121907</v>
      </c>
      <c r="L15" s="302"/>
      <c r="M15" s="67">
        <v>22601.393000000004</v>
      </c>
      <c r="N15" s="67">
        <v>52552.626</v>
      </c>
      <c r="O15" s="355">
        <v>132.51941152476746</v>
      </c>
      <c r="P15" s="356">
        <v>0.2160741467512639</v>
      </c>
      <c r="Q15" s="187"/>
      <c r="R15" s="67">
        <v>111004.99299999999</v>
      </c>
      <c r="S15" s="67">
        <v>262363.728</v>
      </c>
      <c r="T15" s="355">
        <v>136.35308728860514</v>
      </c>
      <c r="U15" s="356">
        <v>1.271703966866672</v>
      </c>
      <c r="V15" s="229"/>
      <c r="W15" s="256"/>
      <c r="X15" s="229"/>
      <c r="Y15" s="229"/>
      <c r="Z15" s="151"/>
    </row>
    <row r="16" spans="1:26" ht="12.75">
      <c r="A16" s="308" t="s">
        <v>126</v>
      </c>
      <c r="B16" s="309" t="s">
        <v>122</v>
      </c>
      <c r="C16" s="272">
        <v>1120.632</v>
      </c>
      <c r="D16" s="272">
        <v>4455.439</v>
      </c>
      <c r="E16" s="357">
        <v>297.5827033316914</v>
      </c>
      <c r="F16" s="358">
        <v>0.14988473560822313</v>
      </c>
      <c r="G16" s="187"/>
      <c r="H16" s="272">
        <v>10393.031</v>
      </c>
      <c r="I16" s="272">
        <v>29418.794</v>
      </c>
      <c r="J16" s="357">
        <v>183.0626984563021</v>
      </c>
      <c r="K16" s="358">
        <v>1.0089671232558566</v>
      </c>
      <c r="L16" s="302"/>
      <c r="M16" s="272">
        <v>42354.030999999995</v>
      </c>
      <c r="N16" s="272">
        <v>7943.484</v>
      </c>
      <c r="O16" s="357">
        <v>-81.24503426840293</v>
      </c>
      <c r="P16" s="358">
        <v>-0.24824452409920034</v>
      </c>
      <c r="Q16" s="187"/>
      <c r="R16" s="272">
        <v>213577.28299999997</v>
      </c>
      <c r="S16" s="272">
        <v>128526.299</v>
      </c>
      <c r="T16" s="357">
        <v>-39.8221116053808</v>
      </c>
      <c r="U16" s="358">
        <v>-0.7145915545522615</v>
      </c>
      <c r="V16" s="229"/>
      <c r="W16" s="256"/>
      <c r="X16" s="229"/>
      <c r="Y16" s="229"/>
      <c r="Z16" s="151"/>
    </row>
    <row r="17" spans="1:26" ht="13.5" thickBot="1">
      <c r="A17" s="359" t="s">
        <v>123</v>
      </c>
      <c r="B17" s="360" t="s">
        <v>102</v>
      </c>
      <c r="C17" s="138">
        <v>506672.006</v>
      </c>
      <c r="D17" s="138">
        <v>580370.111</v>
      </c>
      <c r="E17" s="361">
        <v>14.545525335378407</v>
      </c>
      <c r="F17" s="362">
        <v>3.3124018819536096</v>
      </c>
      <c r="G17" s="399"/>
      <c r="H17" s="138">
        <v>35017.81</v>
      </c>
      <c r="I17" s="138">
        <v>32458.759</v>
      </c>
      <c r="J17" s="361">
        <v>-7.307855631177396</v>
      </c>
      <c r="K17" s="362">
        <v>-0.13571063224823218</v>
      </c>
      <c r="L17" s="363"/>
      <c r="M17" s="138">
        <v>3957437.004</v>
      </c>
      <c r="N17" s="138">
        <v>3287561.102</v>
      </c>
      <c r="O17" s="361">
        <v>-16.927013653607613</v>
      </c>
      <c r="P17" s="362">
        <v>-4.832617874325353</v>
      </c>
      <c r="Q17" s="399"/>
      <c r="R17" s="138">
        <v>226854.981</v>
      </c>
      <c r="S17" s="138">
        <v>208577.83</v>
      </c>
      <c r="T17" s="361">
        <v>-8.056755430025142</v>
      </c>
      <c r="U17" s="362">
        <v>-0.153563158609387</v>
      </c>
      <c r="V17" s="229"/>
      <c r="W17" s="256"/>
      <c r="X17" s="229"/>
      <c r="Y17" s="229"/>
      <c r="Z17" s="151"/>
    </row>
    <row r="18" spans="1:22" ht="12.75">
      <c r="A18" s="58" t="s">
        <v>73</v>
      </c>
      <c r="B18" s="4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1" ht="12.75">
      <c r="A19" s="58" t="s">
        <v>74</v>
      </c>
      <c r="B19" s="43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ht="12.75">
      <c r="A20" s="266"/>
    </row>
    <row r="21" spans="2:20" ht="12.75">
      <c r="B21" s="62"/>
      <c r="C21" s="67"/>
      <c r="D21" s="67"/>
      <c r="E21" s="67"/>
      <c r="F21" s="67"/>
      <c r="G21" s="67"/>
      <c r="H21" s="67"/>
      <c r="R21" s="218"/>
      <c r="S21" s="218"/>
      <c r="T21" s="218"/>
    </row>
    <row r="22" spans="3:20" ht="12.75">
      <c r="C22" s="101"/>
      <c r="D22" s="101"/>
      <c r="E22" s="101"/>
      <c r="F22" s="101"/>
      <c r="G22" s="101"/>
      <c r="H22" s="101"/>
      <c r="I22" s="101"/>
      <c r="J22" s="101"/>
      <c r="K22" s="101"/>
      <c r="R22" s="218"/>
      <c r="S22" s="218"/>
      <c r="T22" s="218"/>
    </row>
    <row r="23" spans="3:20" ht="12.75">
      <c r="C23" s="101"/>
      <c r="D23" s="101"/>
      <c r="E23" s="101"/>
      <c r="F23" s="101"/>
      <c r="G23" s="101"/>
      <c r="H23" s="101"/>
      <c r="I23" s="101"/>
      <c r="J23" s="101"/>
      <c r="K23" s="101"/>
      <c r="R23" s="218"/>
      <c r="S23" s="218"/>
      <c r="T23" s="218"/>
    </row>
    <row r="24" spans="3:20" ht="12.75">
      <c r="C24" s="101"/>
      <c r="D24" s="101"/>
      <c r="E24" s="101"/>
      <c r="F24" s="101"/>
      <c r="G24" s="101"/>
      <c r="H24" s="101"/>
      <c r="I24" s="101"/>
      <c r="J24" s="101"/>
      <c r="K24" s="101"/>
      <c r="R24" s="218"/>
      <c r="S24" s="218"/>
      <c r="T24" s="218"/>
    </row>
    <row r="25" spans="3:20" ht="12.75">
      <c r="C25" s="101"/>
      <c r="D25" s="101"/>
      <c r="E25" s="101"/>
      <c r="F25" s="101"/>
      <c r="G25" s="101"/>
      <c r="H25" s="101"/>
      <c r="I25" s="101"/>
      <c r="J25" s="101"/>
      <c r="K25" s="101"/>
      <c r="R25" s="218"/>
      <c r="S25" s="218"/>
      <c r="T25" s="218"/>
    </row>
    <row r="26" spans="3:20" ht="12.75">
      <c r="C26" s="101"/>
      <c r="D26" s="101"/>
      <c r="E26" s="101"/>
      <c r="F26" s="101"/>
      <c r="G26" s="101"/>
      <c r="H26" s="101"/>
      <c r="I26" s="101"/>
      <c r="J26" s="101"/>
      <c r="K26" s="101"/>
      <c r="R26" s="218"/>
      <c r="S26" s="218"/>
      <c r="T26" s="218"/>
    </row>
    <row r="27" spans="18:20" ht="12.75">
      <c r="R27" s="218"/>
      <c r="S27" s="218"/>
      <c r="T27" s="218"/>
    </row>
    <row r="28" spans="18:20" ht="12.75">
      <c r="R28" s="218"/>
      <c r="S28" s="218"/>
      <c r="T28" s="218"/>
    </row>
    <row r="29" spans="18:20" ht="12.75">
      <c r="R29" s="218"/>
      <c r="S29" s="218"/>
      <c r="T29" s="218"/>
    </row>
    <row r="30" spans="18:20" ht="12.75">
      <c r="R30" s="218"/>
      <c r="S30" s="218"/>
      <c r="T30" s="218"/>
    </row>
    <row r="31" spans="18:20" ht="12.75">
      <c r="R31" s="218"/>
      <c r="S31" s="218"/>
      <c r="T31" s="218"/>
    </row>
    <row r="32" spans="18:20" ht="12.75">
      <c r="R32" s="218"/>
      <c r="S32" s="218"/>
      <c r="T32" s="218"/>
    </row>
    <row r="33" spans="18:20" ht="12.75">
      <c r="R33" s="218"/>
      <c r="S33" s="218"/>
      <c r="T33" s="218"/>
    </row>
  </sheetData>
  <sheetProtection/>
  <mergeCells count="9">
    <mergeCell ref="P1:U5"/>
    <mergeCell ref="M10:U10"/>
    <mergeCell ref="M11:Q11"/>
    <mergeCell ref="R11:U11"/>
    <mergeCell ref="C10:K10"/>
    <mergeCell ref="A11:A12"/>
    <mergeCell ref="B11:B12"/>
    <mergeCell ref="C11:F11"/>
    <mergeCell ref="H11:K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0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20.8515625" style="43" customWidth="1"/>
    <col min="2" max="2" width="10.140625" style="43" bestFit="1" customWidth="1"/>
    <col min="3" max="3" width="8.00390625" style="43" bestFit="1" customWidth="1"/>
    <col min="4" max="4" width="9.140625" style="43" bestFit="1" customWidth="1"/>
    <col min="5" max="5" width="14.57421875" style="43" bestFit="1" customWidth="1"/>
    <col min="6" max="6" width="3.7109375" style="218" bestFit="1" customWidth="1"/>
    <col min="7" max="8" width="9.57421875" style="43" bestFit="1" customWidth="1"/>
    <col min="9" max="9" width="11.57421875" style="70" bestFit="1" customWidth="1"/>
    <col min="10" max="10" width="12.7109375" style="43" bestFit="1" customWidth="1"/>
    <col min="11" max="11" width="12.28125" style="43" bestFit="1" customWidth="1"/>
    <col min="12" max="16384" width="11.421875" style="43" customWidth="1"/>
  </cols>
  <sheetData>
    <row r="1" spans="8:12" ht="12.75">
      <c r="H1" s="477" t="s">
        <v>109</v>
      </c>
      <c r="I1" s="478"/>
      <c r="J1" s="478"/>
      <c r="K1" s="478"/>
      <c r="L1" s="478"/>
    </row>
    <row r="2" spans="8:12" ht="12.75">
      <c r="H2" s="478"/>
      <c r="I2" s="478"/>
      <c r="J2" s="478"/>
      <c r="K2" s="478"/>
      <c r="L2" s="478"/>
    </row>
    <row r="3" spans="8:12" ht="12.75">
      <c r="H3" s="478"/>
      <c r="I3" s="478"/>
      <c r="J3" s="478"/>
      <c r="K3" s="478"/>
      <c r="L3" s="478"/>
    </row>
    <row r="4" spans="8:12" ht="12.75">
      <c r="H4" s="478"/>
      <c r="I4" s="478"/>
      <c r="J4" s="478"/>
      <c r="K4" s="478"/>
      <c r="L4" s="478"/>
    </row>
    <row r="5" spans="8:12" ht="12.75">
      <c r="H5" s="478"/>
      <c r="I5" s="478"/>
      <c r="J5" s="478"/>
      <c r="K5" s="478"/>
      <c r="L5" s="478"/>
    </row>
    <row r="7" spans="1:3" ht="15">
      <c r="A7" s="49" t="s">
        <v>70</v>
      </c>
      <c r="B7" s="114"/>
      <c r="C7" s="114"/>
    </row>
    <row r="8" spans="1:9" ht="15">
      <c r="A8" s="49" t="s">
        <v>55</v>
      </c>
      <c r="I8" s="43"/>
    </row>
    <row r="9" spans="1:9" ht="17.25">
      <c r="A9" s="117" t="s">
        <v>224</v>
      </c>
      <c r="B9" s="117"/>
      <c r="C9" s="117"/>
      <c r="D9" s="117"/>
      <c r="E9" s="52"/>
      <c r="F9" s="219"/>
      <c r="I9" s="43"/>
    </row>
    <row r="10" spans="1:10" s="218" customFormat="1" ht="15.75" thickBot="1">
      <c r="A10" s="20"/>
      <c r="B10" s="530"/>
      <c r="C10" s="530"/>
      <c r="D10" s="530"/>
      <c r="E10" s="530"/>
      <c r="F10" s="530"/>
      <c r="G10" s="530"/>
      <c r="H10" s="530"/>
      <c r="I10" s="530"/>
      <c r="J10" s="530"/>
    </row>
    <row r="11" spans="1:10" ht="13.5" thickBot="1">
      <c r="A11" s="33"/>
      <c r="B11" s="485" t="s">
        <v>222</v>
      </c>
      <c r="C11" s="485"/>
      <c r="D11" s="485"/>
      <c r="E11" s="485"/>
      <c r="F11" s="398"/>
      <c r="G11" s="485" t="s">
        <v>223</v>
      </c>
      <c r="H11" s="485"/>
      <c r="I11" s="485"/>
      <c r="J11" s="485"/>
    </row>
    <row r="12" spans="1:10" ht="13.5" thickBot="1">
      <c r="A12" s="499" t="s">
        <v>57</v>
      </c>
      <c r="B12" s="485" t="s">
        <v>8</v>
      </c>
      <c r="C12" s="485"/>
      <c r="D12" s="485"/>
      <c r="E12" s="485"/>
      <c r="F12" s="398"/>
      <c r="G12" s="485" t="s">
        <v>8</v>
      </c>
      <c r="H12" s="485"/>
      <c r="I12" s="485"/>
      <c r="J12" s="485"/>
    </row>
    <row r="13" spans="1:10" ht="24.75" thickBot="1">
      <c r="A13" s="500"/>
      <c r="B13" s="106">
        <v>2016</v>
      </c>
      <c r="C13" s="106">
        <v>2017</v>
      </c>
      <c r="D13" s="105" t="s">
        <v>93</v>
      </c>
      <c r="E13" s="105" t="s">
        <v>94</v>
      </c>
      <c r="F13" s="105"/>
      <c r="G13" s="390">
        <v>2016</v>
      </c>
      <c r="H13" s="390">
        <v>2017</v>
      </c>
      <c r="I13" s="105" t="s">
        <v>93</v>
      </c>
      <c r="J13" s="105" t="s">
        <v>94</v>
      </c>
    </row>
    <row r="14" spans="1:20" s="55" customFormat="1" ht="12.75">
      <c r="A14" s="343" t="s">
        <v>89</v>
      </c>
      <c r="B14" s="267">
        <v>335585.9003518203</v>
      </c>
      <c r="C14" s="267">
        <v>334413.0246218789</v>
      </c>
      <c r="D14" s="274">
        <v>-0.34950089640588544</v>
      </c>
      <c r="E14" s="364">
        <v>-0.3495008964058839</v>
      </c>
      <c r="F14" s="364"/>
      <c r="G14" s="267">
        <v>2381016.075591498</v>
      </c>
      <c r="H14" s="267">
        <v>2575683.249675757</v>
      </c>
      <c r="I14" s="274">
        <v>8.175802594524662</v>
      </c>
      <c r="J14" s="364">
        <v>8.175802594524665</v>
      </c>
      <c r="K14" s="396"/>
      <c r="L14" s="187"/>
      <c r="M14" s="187"/>
      <c r="N14" s="187"/>
      <c r="O14" s="187"/>
      <c r="Q14" s="187"/>
      <c r="R14" s="187"/>
      <c r="S14" s="187"/>
      <c r="T14" s="187"/>
    </row>
    <row r="15" spans="1:13" s="55" customFormat="1" ht="12.75">
      <c r="A15" s="365"/>
      <c r="B15" s="443"/>
      <c r="C15" s="443"/>
      <c r="D15" s="366"/>
      <c r="E15" s="367"/>
      <c r="F15" s="464"/>
      <c r="G15" s="443"/>
      <c r="H15" s="443"/>
      <c r="I15" s="366"/>
      <c r="J15" s="367"/>
      <c r="K15" s="70"/>
      <c r="M15" s="218"/>
    </row>
    <row r="16" spans="1:20" s="55" customFormat="1" ht="12.75">
      <c r="A16" s="343" t="s">
        <v>58</v>
      </c>
      <c r="B16" s="267">
        <v>72216.53379495602</v>
      </c>
      <c r="C16" s="267">
        <v>134284.727734806</v>
      </c>
      <c r="D16" s="274">
        <v>85.94734568136413</v>
      </c>
      <c r="E16" s="364">
        <v>18.495471315922142</v>
      </c>
      <c r="F16" s="364"/>
      <c r="G16" s="267">
        <v>459323.2703737531</v>
      </c>
      <c r="H16" s="267">
        <v>709836.6753144469</v>
      </c>
      <c r="I16" s="274">
        <v>54.53967196934093</v>
      </c>
      <c r="J16" s="364">
        <v>10.521281544832101</v>
      </c>
      <c r="K16" s="395"/>
      <c r="L16" s="172"/>
      <c r="M16" s="187"/>
      <c r="N16" s="187"/>
      <c r="O16" s="187"/>
      <c r="Q16" s="187"/>
      <c r="R16" s="187"/>
      <c r="S16" s="187"/>
      <c r="T16" s="187"/>
    </row>
    <row r="17" spans="1:20" s="65" customFormat="1" ht="12.75">
      <c r="A17" s="347" t="s">
        <v>85</v>
      </c>
      <c r="B17" s="443">
        <v>28275.324958094017</v>
      </c>
      <c r="C17" s="443">
        <v>32199.131285605992</v>
      </c>
      <c r="D17" s="366">
        <v>13.877139637925762</v>
      </c>
      <c r="E17" s="367">
        <v>1.169240520355102</v>
      </c>
      <c r="F17" s="367"/>
      <c r="G17" s="443">
        <v>188183.98724117503</v>
      </c>
      <c r="H17" s="443">
        <v>267422.462780095</v>
      </c>
      <c r="I17" s="366">
        <v>42.106917119025965</v>
      </c>
      <c r="J17" s="367">
        <v>3.327926944770221</v>
      </c>
      <c r="K17" s="395"/>
      <c r="L17" s="270"/>
      <c r="M17" s="270"/>
      <c r="N17" s="270"/>
      <c r="O17" s="270"/>
      <c r="Q17" s="270"/>
      <c r="R17" s="270"/>
      <c r="S17" s="270"/>
      <c r="T17" s="270"/>
    </row>
    <row r="18" spans="1:14" s="65" customFormat="1" ht="12.75">
      <c r="A18" s="62" t="s">
        <v>16</v>
      </c>
      <c r="B18" s="114">
        <v>1286.824197</v>
      </c>
      <c r="C18" s="114">
        <v>1912.5798724899998</v>
      </c>
      <c r="D18" s="286">
        <v>48.62790713361134</v>
      </c>
      <c r="E18" s="368">
        <v>0.18646661699254125</v>
      </c>
      <c r="F18" s="368"/>
      <c r="G18" s="114">
        <v>11393.707041249</v>
      </c>
      <c r="H18" s="114">
        <v>12489.191385992</v>
      </c>
      <c r="I18" s="286">
        <v>9.614819310141854</v>
      </c>
      <c r="J18" s="368">
        <v>0.04600911165502557</v>
      </c>
      <c r="K18" s="123"/>
      <c r="L18" s="123"/>
      <c r="M18" s="251"/>
      <c r="N18" s="251"/>
    </row>
    <row r="19" spans="1:14" s="66" customFormat="1" ht="12.75">
      <c r="A19" s="369" t="s">
        <v>19</v>
      </c>
      <c r="B19" s="442">
        <v>8883.403584980004</v>
      </c>
      <c r="C19" s="442">
        <v>7250.643948925</v>
      </c>
      <c r="D19" s="284">
        <v>-18.37988807370705</v>
      </c>
      <c r="E19" s="311">
        <v>-0.4865399989520589</v>
      </c>
      <c r="F19" s="311"/>
      <c r="G19" s="442">
        <v>47753.45247216</v>
      </c>
      <c r="H19" s="442">
        <v>62662.509931245</v>
      </c>
      <c r="I19" s="284">
        <v>31.22089961511556</v>
      </c>
      <c r="J19" s="311">
        <v>0.6261636623088003</v>
      </c>
      <c r="K19" s="123"/>
      <c r="L19" s="123"/>
      <c r="M19" s="251"/>
      <c r="N19" s="251"/>
    </row>
    <row r="20" spans="1:14" s="66" customFormat="1" ht="12.75">
      <c r="A20" s="370" t="s">
        <v>18</v>
      </c>
      <c r="B20" s="114">
        <v>18105.09717611401</v>
      </c>
      <c r="C20" s="114">
        <v>23035.907464190994</v>
      </c>
      <c r="D20" s="286">
        <v>27.234376264945894</v>
      </c>
      <c r="E20" s="368">
        <v>1.4693139023146198</v>
      </c>
      <c r="F20" s="368"/>
      <c r="G20" s="114">
        <v>129036.82772776602</v>
      </c>
      <c r="H20" s="114">
        <v>192270.76146285798</v>
      </c>
      <c r="I20" s="286">
        <v>49.004563153473526</v>
      </c>
      <c r="J20" s="368">
        <v>2.6557541708063943</v>
      </c>
      <c r="K20" s="123"/>
      <c r="L20" s="123"/>
      <c r="M20" s="251"/>
      <c r="N20" s="251"/>
    </row>
    <row r="21" spans="1:20" s="55" customFormat="1" ht="12.75">
      <c r="A21" s="345" t="s">
        <v>84</v>
      </c>
      <c r="B21" s="443">
        <v>43941.208836861995</v>
      </c>
      <c r="C21" s="443">
        <v>102085.59644920002</v>
      </c>
      <c r="D21" s="366">
        <v>132.32314074063675</v>
      </c>
      <c r="E21" s="367">
        <v>17.326230795567042</v>
      </c>
      <c r="F21" s="367"/>
      <c r="G21" s="443">
        <v>271139.283132578</v>
      </c>
      <c r="H21" s="443">
        <v>442414.212534352</v>
      </c>
      <c r="I21" s="366">
        <v>63.16861482518055</v>
      </c>
      <c r="J21" s="367">
        <v>7.193354600061882</v>
      </c>
      <c r="K21" s="123"/>
      <c r="L21" s="123"/>
      <c r="M21" s="251"/>
      <c r="N21" s="251"/>
      <c r="O21" s="187"/>
      <c r="Q21" s="187"/>
      <c r="R21" s="187"/>
      <c r="S21" s="187"/>
      <c r="T21" s="187"/>
    </row>
    <row r="22" spans="1:14" s="55" customFormat="1" ht="12.75">
      <c r="A22" s="62" t="s">
        <v>22</v>
      </c>
      <c r="B22" s="114">
        <v>4935.7201479000005</v>
      </c>
      <c r="C22" s="114">
        <v>7338.122965269999</v>
      </c>
      <c r="D22" s="286">
        <v>48.67380534919812</v>
      </c>
      <c r="E22" s="368">
        <v>0.7158831210880365</v>
      </c>
      <c r="F22" s="368"/>
      <c r="G22" s="114">
        <v>37203.621365098</v>
      </c>
      <c r="H22" s="114">
        <v>43278.141434396</v>
      </c>
      <c r="I22" s="286">
        <v>16.3277655411167</v>
      </c>
      <c r="J22" s="368">
        <v>0.255123017923722</v>
      </c>
      <c r="K22" s="123"/>
      <c r="L22" s="123"/>
      <c r="M22" s="251"/>
      <c r="N22" s="251"/>
    </row>
    <row r="23" spans="1:20" ht="12.75">
      <c r="A23" s="369" t="s">
        <v>17</v>
      </c>
      <c r="B23" s="442">
        <v>4093.1123830499996</v>
      </c>
      <c r="C23" s="442">
        <v>1572.6186587999998</v>
      </c>
      <c r="D23" s="284">
        <v>-61.578903493772216</v>
      </c>
      <c r="E23" s="311">
        <v>-0.7510725932190757</v>
      </c>
      <c r="F23" s="311"/>
      <c r="G23" s="442">
        <v>36597.74819902</v>
      </c>
      <c r="H23" s="442">
        <v>10397.040813584</v>
      </c>
      <c r="I23" s="284">
        <v>-71.59103681176099</v>
      </c>
      <c r="J23" s="311">
        <v>-1.1004002725570494</v>
      </c>
      <c r="K23" s="123"/>
      <c r="L23" s="123"/>
      <c r="M23" s="251"/>
      <c r="N23" s="251"/>
      <c r="Q23" s="218"/>
      <c r="R23" s="218"/>
      <c r="S23" s="218"/>
      <c r="T23" s="218"/>
    </row>
    <row r="24" spans="1:20" ht="12.75">
      <c r="A24" s="62" t="s">
        <v>20</v>
      </c>
      <c r="B24" s="114">
        <v>3160.5945563749997</v>
      </c>
      <c r="C24" s="114">
        <v>4663.90895433</v>
      </c>
      <c r="D24" s="286">
        <v>47.56429118447911</v>
      </c>
      <c r="E24" s="368">
        <v>0.44796709169812</v>
      </c>
      <c r="F24" s="368"/>
      <c r="G24" s="114">
        <v>13186.649276692004</v>
      </c>
      <c r="H24" s="114">
        <v>55832.023586088006</v>
      </c>
      <c r="I24" s="286">
        <v>323.39810830317316</v>
      </c>
      <c r="J24" s="368">
        <v>1.7910578070667555</v>
      </c>
      <c r="K24" s="123"/>
      <c r="L24" s="123"/>
      <c r="M24" s="251"/>
      <c r="N24" s="251"/>
      <c r="Q24" s="218"/>
      <c r="R24" s="218"/>
      <c r="S24" s="218"/>
      <c r="T24" s="218"/>
    </row>
    <row r="25" spans="1:20" ht="12.75">
      <c r="A25" s="369" t="s">
        <v>21</v>
      </c>
      <c r="B25" s="442">
        <v>89</v>
      </c>
      <c r="C25" s="442">
        <v>1153.3614300000002</v>
      </c>
      <c r="D25" s="284" t="s">
        <v>181</v>
      </c>
      <c r="E25" s="311">
        <v>0.3171651219208402</v>
      </c>
      <c r="F25" s="311"/>
      <c r="G25" s="442">
        <v>3119.4987</v>
      </c>
      <c r="H25" s="442">
        <v>5135.046480000001</v>
      </c>
      <c r="I25" s="284">
        <v>64.61127167643956</v>
      </c>
      <c r="J25" s="311">
        <v>0.08465074220464021</v>
      </c>
      <c r="K25" s="123"/>
      <c r="L25" s="123"/>
      <c r="M25" s="251"/>
      <c r="N25" s="251"/>
      <c r="Q25" s="218"/>
      <c r="R25" s="218"/>
      <c r="S25" s="218"/>
      <c r="T25" s="218"/>
    </row>
    <row r="26" spans="1:20" ht="12.75">
      <c r="A26" s="62" t="s">
        <v>23</v>
      </c>
      <c r="B26" s="114">
        <v>7643.761597722</v>
      </c>
      <c r="C26" s="114">
        <v>3332.4076053219997</v>
      </c>
      <c r="D26" s="286">
        <v>-56.40356436135938</v>
      </c>
      <c r="E26" s="368">
        <v>-1.2847244141902505</v>
      </c>
      <c r="F26" s="368"/>
      <c r="G26" s="114">
        <v>30003.160967593998</v>
      </c>
      <c r="H26" s="114">
        <v>71971.646996933</v>
      </c>
      <c r="I26" s="286">
        <v>139.8802148702552</v>
      </c>
      <c r="J26" s="368">
        <v>1.7626292598177062</v>
      </c>
      <c r="K26" s="123"/>
      <c r="L26" s="123"/>
      <c r="M26" s="251"/>
      <c r="N26" s="251"/>
      <c r="Q26" s="218"/>
      <c r="R26" s="218"/>
      <c r="S26" s="218"/>
      <c r="T26" s="218"/>
    </row>
    <row r="27" spans="1:20" ht="12.75">
      <c r="A27" s="369" t="s">
        <v>35</v>
      </c>
      <c r="B27" s="442">
        <v>5488.211618013998</v>
      </c>
      <c r="C27" s="442">
        <v>16809.28149547801</v>
      </c>
      <c r="D27" s="284">
        <v>206.27976225087204</v>
      </c>
      <c r="E27" s="311">
        <v>3.3735236985806827</v>
      </c>
      <c r="F27" s="311"/>
      <c r="G27" s="442">
        <v>71539.59856843798</v>
      </c>
      <c r="H27" s="442">
        <v>93634.51858311397</v>
      </c>
      <c r="I27" s="284">
        <v>30.88488118023056</v>
      </c>
      <c r="J27" s="311">
        <v>0.9279618160153377</v>
      </c>
      <c r="K27" s="123"/>
      <c r="L27" s="123"/>
      <c r="M27" s="251"/>
      <c r="N27" s="251"/>
      <c r="Q27" s="218"/>
      <c r="R27" s="218"/>
      <c r="S27" s="218"/>
      <c r="T27" s="218"/>
    </row>
    <row r="28" spans="1:20" ht="12.75">
      <c r="A28" s="62" t="s">
        <v>24</v>
      </c>
      <c r="B28" s="114">
        <v>252.09559000000002</v>
      </c>
      <c r="C28" s="114">
        <v>341.65756000000005</v>
      </c>
      <c r="D28" s="286">
        <v>35.526987996894356</v>
      </c>
      <c r="E28" s="368">
        <v>0.026688239853374467</v>
      </c>
      <c r="F28" s="368"/>
      <c r="G28" s="114">
        <v>1243.93822</v>
      </c>
      <c r="H28" s="114">
        <v>1810.076984499</v>
      </c>
      <c r="I28" s="286">
        <v>45.51180721008799</v>
      </c>
      <c r="J28" s="368">
        <v>0.023777192027498534</v>
      </c>
      <c r="K28" s="123"/>
      <c r="L28" s="123"/>
      <c r="M28" s="251"/>
      <c r="N28" s="251"/>
      <c r="Q28" s="218"/>
      <c r="R28" s="218"/>
      <c r="S28" s="218"/>
      <c r="T28" s="218"/>
    </row>
    <row r="29" spans="1:20" ht="12.75">
      <c r="A29" s="369" t="s">
        <v>25</v>
      </c>
      <c r="B29" s="442">
        <v>420.03435</v>
      </c>
      <c r="C29" s="442">
        <v>339.37176000000005</v>
      </c>
      <c r="D29" s="284">
        <v>-19.203807974276376</v>
      </c>
      <c r="E29" s="311">
        <v>-0.02403634655551238</v>
      </c>
      <c r="F29" s="311"/>
      <c r="G29" s="442">
        <v>1965.152381</v>
      </c>
      <c r="H29" s="442">
        <v>3373.933817777</v>
      </c>
      <c r="I29" s="284">
        <v>71.6881525523287</v>
      </c>
      <c r="J29" s="311">
        <v>0.05916723751758068</v>
      </c>
      <c r="K29" s="123"/>
      <c r="L29" s="123"/>
      <c r="M29" s="251"/>
      <c r="N29" s="251"/>
      <c r="Q29" s="218"/>
      <c r="R29" s="218"/>
      <c r="S29" s="218"/>
      <c r="T29" s="218"/>
    </row>
    <row r="30" spans="1:20" ht="12.75">
      <c r="A30" s="62" t="s">
        <v>26</v>
      </c>
      <c r="B30" s="114">
        <v>17858.678593801</v>
      </c>
      <c r="C30" s="114">
        <v>66534.86602</v>
      </c>
      <c r="D30" s="286">
        <v>272.5632088092744</v>
      </c>
      <c r="E30" s="368">
        <v>14.504836876390828</v>
      </c>
      <c r="F30" s="368"/>
      <c r="G30" s="114">
        <v>76279.915454736</v>
      </c>
      <c r="H30" s="114">
        <v>156981.783837961</v>
      </c>
      <c r="I30" s="286">
        <v>105.79700816673427</v>
      </c>
      <c r="J30" s="368">
        <v>3.3893878000456956</v>
      </c>
      <c r="K30" s="123"/>
      <c r="L30" s="123"/>
      <c r="M30" s="251"/>
      <c r="N30" s="251"/>
      <c r="Q30" s="218"/>
      <c r="R30" s="218"/>
      <c r="S30" s="218"/>
      <c r="T30" s="218"/>
    </row>
    <row r="31" spans="1:20" ht="12.75">
      <c r="A31" s="369"/>
      <c r="B31" s="442"/>
      <c r="C31" s="442"/>
      <c r="D31" s="284"/>
      <c r="E31" s="311"/>
      <c r="F31" s="311"/>
      <c r="G31" s="442"/>
      <c r="H31" s="442"/>
      <c r="I31" s="284"/>
      <c r="J31" s="311"/>
      <c r="K31" s="123"/>
      <c r="L31" s="123"/>
      <c r="M31" s="251"/>
      <c r="N31" s="251"/>
      <c r="Q31" s="218"/>
      <c r="R31" s="218"/>
      <c r="S31" s="218"/>
      <c r="T31" s="218"/>
    </row>
    <row r="32" spans="1:20" ht="12.75">
      <c r="A32" s="62" t="s">
        <v>27</v>
      </c>
      <c r="B32" s="114">
        <v>164299.15892647317</v>
      </c>
      <c r="C32" s="114">
        <v>80150.08681908797</v>
      </c>
      <c r="D32" s="286">
        <v>-51.216982884887095</v>
      </c>
      <c r="E32" s="368">
        <v>-25.075270450625403</v>
      </c>
      <c r="F32" s="368"/>
      <c r="G32" s="114">
        <v>1206609.4867689284</v>
      </c>
      <c r="H32" s="114">
        <v>665227.3588953852</v>
      </c>
      <c r="I32" s="286">
        <v>-44.86804834621863</v>
      </c>
      <c r="J32" s="368">
        <v>-22.737441104384466</v>
      </c>
      <c r="K32" s="123"/>
      <c r="L32" s="123"/>
      <c r="M32" s="251"/>
      <c r="N32" s="251"/>
      <c r="Q32" s="218"/>
      <c r="R32" s="218"/>
      <c r="S32" s="218"/>
      <c r="T32" s="218"/>
    </row>
    <row r="33" spans="1:20" ht="12.75">
      <c r="A33" s="369" t="s">
        <v>71</v>
      </c>
      <c r="B33" s="442">
        <v>9273.561197550003</v>
      </c>
      <c r="C33" s="442">
        <v>15606.215607999999</v>
      </c>
      <c r="D33" s="284">
        <v>68.28719060076975</v>
      </c>
      <c r="E33" s="311">
        <v>1.8870442422673277</v>
      </c>
      <c r="F33" s="311"/>
      <c r="G33" s="442">
        <v>17774.371431886004</v>
      </c>
      <c r="H33" s="442">
        <v>140104.44876415</v>
      </c>
      <c r="I33" s="284">
        <v>688.2385562890411</v>
      </c>
      <c r="J33" s="311">
        <v>5.13772580480686</v>
      </c>
      <c r="K33" s="123"/>
      <c r="L33" s="123"/>
      <c r="M33" s="251"/>
      <c r="N33" s="251"/>
      <c r="Q33" s="218"/>
      <c r="R33" s="218"/>
      <c r="S33" s="218"/>
      <c r="T33" s="218"/>
    </row>
    <row r="34" spans="1:20" ht="12.75">
      <c r="A34" s="62" t="s">
        <v>28</v>
      </c>
      <c r="B34" s="114">
        <v>432.47861326000003</v>
      </c>
      <c r="C34" s="114">
        <v>406.407366</v>
      </c>
      <c r="D34" s="286">
        <v>-6.028332144213177</v>
      </c>
      <c r="E34" s="368">
        <v>-0.007768874446950094</v>
      </c>
      <c r="F34" s="368"/>
      <c r="G34" s="114">
        <v>4417.2973475</v>
      </c>
      <c r="H34" s="114">
        <v>4064.787325879999</v>
      </c>
      <c r="I34" s="286">
        <v>-7.9802194393706944</v>
      </c>
      <c r="J34" s="368">
        <v>-0.014805024847739837</v>
      </c>
      <c r="K34" s="123"/>
      <c r="L34" s="123"/>
      <c r="M34" s="251"/>
      <c r="N34" s="251"/>
      <c r="Q34" s="218"/>
      <c r="R34" s="218"/>
      <c r="S34" s="218"/>
      <c r="T34" s="218"/>
    </row>
    <row r="35" spans="1:20" ht="12.75">
      <c r="A35" s="369"/>
      <c r="B35" s="442"/>
      <c r="C35" s="442"/>
      <c r="D35" s="284"/>
      <c r="E35" s="311"/>
      <c r="F35" s="311"/>
      <c r="G35" s="442"/>
      <c r="H35" s="442"/>
      <c r="I35" s="284"/>
      <c r="J35" s="311"/>
      <c r="K35" s="123"/>
      <c r="L35" s="123"/>
      <c r="M35" s="251"/>
      <c r="N35" s="251"/>
      <c r="Q35" s="218"/>
      <c r="R35" s="218"/>
      <c r="S35" s="218"/>
      <c r="T35" s="218"/>
    </row>
    <row r="36" spans="1:20" s="55" customFormat="1" ht="12.75">
      <c r="A36" s="273" t="s">
        <v>152</v>
      </c>
      <c r="B36" s="267">
        <v>10423.064853984002</v>
      </c>
      <c r="C36" s="267">
        <v>54795.641159356</v>
      </c>
      <c r="D36" s="274">
        <v>425.71524716563084</v>
      </c>
      <c r="E36" s="364">
        <v>13.222419731834039</v>
      </c>
      <c r="F36" s="364"/>
      <c r="G36" s="267">
        <v>70659.387733472</v>
      </c>
      <c r="H36" s="267">
        <v>356816.8647687049</v>
      </c>
      <c r="I36" s="274">
        <v>404.9815406193755</v>
      </c>
      <c r="J36" s="364">
        <v>12.018292525141604</v>
      </c>
      <c r="K36" s="123"/>
      <c r="L36" s="123"/>
      <c r="M36" s="251"/>
      <c r="N36" s="251"/>
      <c r="O36" s="187"/>
      <c r="Q36" s="187"/>
      <c r="R36" s="187"/>
      <c r="S36" s="187"/>
      <c r="T36" s="187"/>
    </row>
    <row r="37" spans="1:20" ht="12.75">
      <c r="A37" s="369" t="s">
        <v>129</v>
      </c>
      <c r="B37" s="442">
        <v>621.1321439840001</v>
      </c>
      <c r="C37" s="442">
        <v>364.092409994</v>
      </c>
      <c r="D37" s="284">
        <v>-41.382455646446346</v>
      </c>
      <c r="E37" s="311">
        <v>-0.07659431868875473</v>
      </c>
      <c r="F37" s="311"/>
      <c r="G37" s="442">
        <v>4335.640533944001</v>
      </c>
      <c r="H37" s="442">
        <v>3764.904979928</v>
      </c>
      <c r="I37" s="284">
        <v>-13.163811657070656</v>
      </c>
      <c r="J37" s="311">
        <v>-0.023970252022520136</v>
      </c>
      <c r="K37" s="123"/>
      <c r="L37" s="123"/>
      <c r="M37" s="251"/>
      <c r="N37" s="251"/>
      <c r="T37" s="218"/>
    </row>
    <row r="38" spans="1:14" ht="12.75">
      <c r="A38" s="62" t="s">
        <v>36</v>
      </c>
      <c r="B38" s="114">
        <v>0</v>
      </c>
      <c r="C38" s="114">
        <v>0</v>
      </c>
      <c r="D38" s="286" t="s">
        <v>171</v>
      </c>
      <c r="E38" s="368">
        <v>0</v>
      </c>
      <c r="F38" s="368"/>
      <c r="G38" s="114">
        <v>28.098599999999998</v>
      </c>
      <c r="H38" s="114">
        <v>69.97907000000001</v>
      </c>
      <c r="I38" s="286">
        <v>149.04824439651802</v>
      </c>
      <c r="J38" s="368">
        <v>0.0017589326854752947</v>
      </c>
      <c r="K38" s="123"/>
      <c r="L38" s="123"/>
      <c r="M38" s="251"/>
      <c r="N38" s="251"/>
    </row>
    <row r="39" spans="1:14" ht="12.75">
      <c r="A39" s="369" t="s">
        <v>37</v>
      </c>
      <c r="B39" s="442">
        <v>671.82317</v>
      </c>
      <c r="C39" s="442">
        <v>164.17463</v>
      </c>
      <c r="D39" s="284">
        <v>-75.56282109174651</v>
      </c>
      <c r="E39" s="311">
        <v>-0.1512723089580919</v>
      </c>
      <c r="F39" s="311"/>
      <c r="G39" s="442">
        <v>6531.35865</v>
      </c>
      <c r="H39" s="442">
        <v>3314.33314</v>
      </c>
      <c r="I39" s="284">
        <v>-49.25507359789528</v>
      </c>
      <c r="J39" s="311">
        <v>-0.13511145695229373</v>
      </c>
      <c r="K39" s="123"/>
      <c r="L39" s="123"/>
      <c r="M39" s="251"/>
      <c r="N39" s="251"/>
    </row>
    <row r="40" spans="1:14" s="55" customFormat="1" ht="12.75">
      <c r="A40" s="62" t="s">
        <v>130</v>
      </c>
      <c r="B40" s="114">
        <v>937.87146</v>
      </c>
      <c r="C40" s="114">
        <v>0</v>
      </c>
      <c r="D40" s="286">
        <v>-100</v>
      </c>
      <c r="E40" s="368">
        <v>-0.27947284406667794</v>
      </c>
      <c r="F40" s="368"/>
      <c r="G40" s="114">
        <v>937.87146</v>
      </c>
      <c r="H40" s="114">
        <v>0</v>
      </c>
      <c r="I40" s="286">
        <v>-100</v>
      </c>
      <c r="J40" s="368">
        <v>-0.03938954758073238</v>
      </c>
      <c r="K40" s="123"/>
      <c r="L40" s="123"/>
      <c r="M40" s="251"/>
      <c r="N40" s="251"/>
    </row>
    <row r="41" spans="1:14" s="55" customFormat="1" ht="12.75">
      <c r="A41" s="369" t="s">
        <v>131</v>
      </c>
      <c r="B41" s="442">
        <v>683.3578299999999</v>
      </c>
      <c r="C41" s="442">
        <v>0</v>
      </c>
      <c r="D41" s="284">
        <v>-100</v>
      </c>
      <c r="E41" s="311">
        <v>-0.20363126975346219</v>
      </c>
      <c r="F41" s="311"/>
      <c r="G41" s="442">
        <v>767.65783</v>
      </c>
      <c r="H41" s="442">
        <v>0</v>
      </c>
      <c r="I41" s="284">
        <v>-100</v>
      </c>
      <c r="J41" s="311">
        <v>-0.03224076636312909</v>
      </c>
      <c r="K41" s="123"/>
      <c r="L41" s="123"/>
      <c r="M41" s="251"/>
      <c r="N41" s="251"/>
    </row>
    <row r="42" spans="1:14" ht="12.75">
      <c r="A42" s="62" t="s">
        <v>154</v>
      </c>
      <c r="B42" s="114">
        <v>0</v>
      </c>
      <c r="C42" s="114">
        <v>0</v>
      </c>
      <c r="D42" s="286" t="s">
        <v>171</v>
      </c>
      <c r="E42" s="368">
        <v>0</v>
      </c>
      <c r="F42" s="368"/>
      <c r="G42" s="114">
        <v>0</v>
      </c>
      <c r="H42" s="114">
        <v>0</v>
      </c>
      <c r="I42" s="286" t="s">
        <v>171</v>
      </c>
      <c r="J42" s="368">
        <v>0</v>
      </c>
      <c r="K42" s="123"/>
      <c r="L42" s="123"/>
      <c r="M42" s="251"/>
      <c r="N42" s="251"/>
    </row>
    <row r="43" spans="1:14" ht="12.75">
      <c r="A43" s="369" t="s">
        <v>29</v>
      </c>
      <c r="B43" s="442">
        <v>368.736</v>
      </c>
      <c r="C43" s="442">
        <v>740.72485</v>
      </c>
      <c r="D43" s="284">
        <v>100.88216230582314</v>
      </c>
      <c r="E43" s="311">
        <v>0.11084758019035236</v>
      </c>
      <c r="F43" s="311"/>
      <c r="G43" s="442">
        <v>3218.72</v>
      </c>
      <c r="H43" s="442">
        <v>3487.9166</v>
      </c>
      <c r="I43" s="284">
        <v>8.363467465327833</v>
      </c>
      <c r="J43" s="311">
        <v>0.011305954745942889</v>
      </c>
      <c r="K43" s="123"/>
      <c r="L43" s="123"/>
      <c r="M43" s="251"/>
      <c r="N43" s="251"/>
    </row>
    <row r="44" spans="1:14" ht="12.75">
      <c r="A44" s="62" t="s">
        <v>132</v>
      </c>
      <c r="B44" s="114">
        <v>0</v>
      </c>
      <c r="C44" s="114">
        <v>0</v>
      </c>
      <c r="D44" s="286" t="s">
        <v>171</v>
      </c>
      <c r="E44" s="368">
        <v>0</v>
      </c>
      <c r="F44" s="368"/>
      <c r="G44" s="114">
        <v>0</v>
      </c>
      <c r="H44" s="114">
        <v>0</v>
      </c>
      <c r="I44" s="286" t="s">
        <v>171</v>
      </c>
      <c r="J44" s="368">
        <v>0</v>
      </c>
      <c r="K44" s="123"/>
      <c r="L44" s="123"/>
      <c r="M44" s="251"/>
      <c r="N44" s="251"/>
    </row>
    <row r="45" spans="1:14" ht="12.75">
      <c r="A45" s="369" t="s">
        <v>133</v>
      </c>
      <c r="B45" s="442">
        <v>0</v>
      </c>
      <c r="C45" s="442">
        <v>0</v>
      </c>
      <c r="D45" s="284" t="s">
        <v>171</v>
      </c>
      <c r="E45" s="311">
        <v>0</v>
      </c>
      <c r="F45" s="311"/>
      <c r="G45" s="442">
        <v>43.212300000000006</v>
      </c>
      <c r="H45" s="442">
        <v>0</v>
      </c>
      <c r="I45" s="284">
        <v>-100</v>
      </c>
      <c r="J45" s="311">
        <v>-0.0018148680491065182</v>
      </c>
      <c r="K45" s="123"/>
      <c r="L45" s="123"/>
      <c r="M45" s="251"/>
      <c r="N45" s="251"/>
    </row>
    <row r="46" spans="1:14" ht="12.75">
      <c r="A46" s="62" t="s">
        <v>30</v>
      </c>
      <c r="B46" s="114">
        <v>4045.59497</v>
      </c>
      <c r="C46" s="114">
        <v>41880.33877999999</v>
      </c>
      <c r="D46" s="286">
        <v>935.208395565115</v>
      </c>
      <c r="E46" s="368">
        <v>11.274235231675393</v>
      </c>
      <c r="F46" s="368"/>
      <c r="G46" s="114">
        <v>10059.679059512</v>
      </c>
      <c r="H46" s="114">
        <v>195836.4812499</v>
      </c>
      <c r="I46" s="286" t="s">
        <v>181</v>
      </c>
      <c r="J46" s="368">
        <v>7.802416963700545</v>
      </c>
      <c r="K46" s="123"/>
      <c r="L46" s="123"/>
      <c r="M46" s="251"/>
      <c r="N46" s="251"/>
    </row>
    <row r="47" spans="1:14" ht="12.75">
      <c r="A47" s="369" t="s">
        <v>134</v>
      </c>
      <c r="B47" s="442">
        <v>0</v>
      </c>
      <c r="C47" s="442">
        <v>0</v>
      </c>
      <c r="D47" s="284" t="s">
        <v>171</v>
      </c>
      <c r="E47" s="311">
        <v>0</v>
      </c>
      <c r="F47" s="311"/>
      <c r="G47" s="442">
        <v>0</v>
      </c>
      <c r="H47" s="442">
        <v>0</v>
      </c>
      <c r="I47" s="284" t="s">
        <v>171</v>
      </c>
      <c r="J47" s="311">
        <v>0</v>
      </c>
      <c r="K47" s="123"/>
      <c r="L47" s="123"/>
      <c r="M47" s="251"/>
      <c r="N47" s="251"/>
    </row>
    <row r="48" spans="1:14" ht="12.75">
      <c r="A48" s="62" t="s">
        <v>106</v>
      </c>
      <c r="B48" s="114">
        <v>0</v>
      </c>
      <c r="C48" s="114">
        <v>0</v>
      </c>
      <c r="D48" s="286" t="s">
        <v>171</v>
      </c>
      <c r="E48" s="368">
        <v>0</v>
      </c>
      <c r="F48" s="368"/>
      <c r="G48" s="114">
        <v>845.45665</v>
      </c>
      <c r="H48" s="114">
        <v>691.9525</v>
      </c>
      <c r="I48" s="286">
        <v>-18.156359643040243</v>
      </c>
      <c r="J48" s="368">
        <v>-0.006447001831428885</v>
      </c>
      <c r="K48" s="123"/>
      <c r="L48" s="123"/>
      <c r="M48" s="251"/>
      <c r="N48" s="251"/>
    </row>
    <row r="49" spans="1:14" ht="12.75">
      <c r="A49" s="369" t="s">
        <v>135</v>
      </c>
      <c r="B49" s="442">
        <v>41.617</v>
      </c>
      <c r="C49" s="442">
        <v>183.99256999999994</v>
      </c>
      <c r="D49" s="284">
        <v>342.1091621212484</v>
      </c>
      <c r="E49" s="311">
        <v>0.04242596898461371</v>
      </c>
      <c r="F49" s="311"/>
      <c r="G49" s="442">
        <v>965.4971200000001</v>
      </c>
      <c r="H49" s="442">
        <v>4152.399919994</v>
      </c>
      <c r="I49" s="284">
        <v>330.07895455907726</v>
      </c>
      <c r="J49" s="311">
        <v>0.13384633697621307</v>
      </c>
      <c r="K49" s="123"/>
      <c r="L49" s="123"/>
      <c r="M49" s="251"/>
      <c r="N49" s="251"/>
    </row>
    <row r="50" spans="1:14" ht="12.75">
      <c r="A50" s="62" t="s">
        <v>136</v>
      </c>
      <c r="B50" s="114">
        <v>0</v>
      </c>
      <c r="C50" s="114">
        <v>32.35235575</v>
      </c>
      <c r="D50" s="286" t="s">
        <v>171</v>
      </c>
      <c r="E50" s="368">
        <v>0.009640558711221943</v>
      </c>
      <c r="F50" s="368"/>
      <c r="G50" s="114">
        <v>250.49061999999998</v>
      </c>
      <c r="H50" s="114">
        <v>111.37478151</v>
      </c>
      <c r="I50" s="286">
        <v>-55.53734446822798</v>
      </c>
      <c r="J50" s="368">
        <v>-0.00584270891390099</v>
      </c>
      <c r="K50" s="123"/>
      <c r="L50" s="123"/>
      <c r="M50" s="251"/>
      <c r="N50" s="251"/>
    </row>
    <row r="51" spans="1:14" ht="12.75">
      <c r="A51" s="369" t="s">
        <v>137</v>
      </c>
      <c r="B51" s="442">
        <v>0</v>
      </c>
      <c r="C51" s="442">
        <v>8.45296</v>
      </c>
      <c r="D51" s="284" t="s">
        <v>171</v>
      </c>
      <c r="E51" s="311">
        <v>0.002518866254851028</v>
      </c>
      <c r="F51" s="311"/>
      <c r="G51" s="442">
        <v>0</v>
      </c>
      <c r="H51" s="442">
        <v>49.29148</v>
      </c>
      <c r="I51" s="284" t="s">
        <v>171</v>
      </c>
      <c r="J51" s="311">
        <v>0.0020701867788840904</v>
      </c>
      <c r="K51" s="123"/>
      <c r="L51" s="123"/>
      <c r="M51" s="251"/>
      <c r="N51" s="251"/>
    </row>
    <row r="52" spans="1:14" ht="12.75">
      <c r="A52" s="62" t="s">
        <v>138</v>
      </c>
      <c r="B52" s="114">
        <v>0</v>
      </c>
      <c r="C52" s="114">
        <v>0.01</v>
      </c>
      <c r="D52" s="286" t="s">
        <v>171</v>
      </c>
      <c r="E52" s="368">
        <v>2.979862976816439E-06</v>
      </c>
      <c r="F52" s="368"/>
      <c r="G52" s="114">
        <v>1570.98193</v>
      </c>
      <c r="H52" s="114">
        <v>0.01</v>
      </c>
      <c r="I52" s="286">
        <v>-99.99936345544089</v>
      </c>
      <c r="J52" s="368">
        <v>-0.06597905600489216</v>
      </c>
      <c r="K52" s="123"/>
      <c r="L52" s="123"/>
      <c r="M52" s="251"/>
      <c r="N52" s="251"/>
    </row>
    <row r="53" spans="1:14" ht="12.75">
      <c r="A53" s="369" t="s">
        <v>31</v>
      </c>
      <c r="B53" s="442">
        <v>1038.48799</v>
      </c>
      <c r="C53" s="442">
        <v>2271.39979</v>
      </c>
      <c r="D53" s="284">
        <v>118.72181593549294</v>
      </c>
      <c r="E53" s="311">
        <v>0.3673908226500114</v>
      </c>
      <c r="F53" s="311"/>
      <c r="G53" s="442">
        <v>13782.868830000001</v>
      </c>
      <c r="H53" s="442">
        <v>47278.61947</v>
      </c>
      <c r="I53" s="284">
        <v>243.02451872060652</v>
      </c>
      <c r="J53" s="311">
        <v>1.4067838929512015</v>
      </c>
      <c r="K53" s="123"/>
      <c r="L53" s="123"/>
      <c r="M53" s="251"/>
      <c r="N53" s="251"/>
    </row>
    <row r="54" spans="1:14" ht="12.75">
      <c r="A54" s="62" t="s">
        <v>139</v>
      </c>
      <c r="B54" s="114">
        <v>0</v>
      </c>
      <c r="C54" s="114">
        <v>0</v>
      </c>
      <c r="D54" s="286" t="s">
        <v>171</v>
      </c>
      <c r="E54" s="368">
        <v>0</v>
      </c>
      <c r="F54" s="368"/>
      <c r="G54" s="114">
        <v>0</v>
      </c>
      <c r="H54" s="114">
        <v>2.703</v>
      </c>
      <c r="I54" s="286" t="s">
        <v>171</v>
      </c>
      <c r="J54" s="368">
        <v>0.00011352296306225123</v>
      </c>
      <c r="K54" s="123"/>
      <c r="L54" s="123"/>
      <c r="M54" s="251"/>
      <c r="N54" s="251"/>
    </row>
    <row r="55" spans="1:14" ht="12.75">
      <c r="A55" s="369" t="s">
        <v>107</v>
      </c>
      <c r="B55" s="442">
        <v>0</v>
      </c>
      <c r="C55" s="442">
        <v>0</v>
      </c>
      <c r="D55" s="284" t="s">
        <v>171</v>
      </c>
      <c r="E55" s="311">
        <v>0</v>
      </c>
      <c r="F55" s="311"/>
      <c r="G55" s="442">
        <v>0</v>
      </c>
      <c r="H55" s="442">
        <v>19.9875</v>
      </c>
      <c r="I55" s="284" t="s">
        <v>171</v>
      </c>
      <c r="J55" s="311">
        <v>0.0008394525431767468</v>
      </c>
      <c r="K55" s="123"/>
      <c r="L55" s="123"/>
      <c r="M55" s="251"/>
      <c r="N55" s="251"/>
    </row>
    <row r="56" spans="1:14" ht="12.75">
      <c r="A56" s="62" t="s">
        <v>140</v>
      </c>
      <c r="B56" s="114">
        <v>0</v>
      </c>
      <c r="C56" s="114">
        <v>0</v>
      </c>
      <c r="D56" s="286" t="s">
        <v>171</v>
      </c>
      <c r="E56" s="368">
        <v>0</v>
      </c>
      <c r="F56" s="368"/>
      <c r="G56" s="114">
        <v>0</v>
      </c>
      <c r="H56" s="114">
        <v>0</v>
      </c>
      <c r="I56" s="286" t="s">
        <v>171</v>
      </c>
      <c r="J56" s="368">
        <v>0</v>
      </c>
      <c r="K56" s="123"/>
      <c r="L56" s="123"/>
      <c r="M56" s="251"/>
      <c r="N56" s="251"/>
    </row>
    <row r="57" spans="1:14" ht="12.75">
      <c r="A57" s="369" t="s">
        <v>141</v>
      </c>
      <c r="B57" s="442">
        <v>0</v>
      </c>
      <c r="C57" s="442">
        <v>0</v>
      </c>
      <c r="D57" s="284" t="s">
        <v>171</v>
      </c>
      <c r="E57" s="311">
        <v>0</v>
      </c>
      <c r="F57" s="311"/>
      <c r="G57" s="442">
        <v>9405.70733</v>
      </c>
      <c r="H57" s="442">
        <v>0</v>
      </c>
      <c r="I57" s="284">
        <v>-100</v>
      </c>
      <c r="J57" s="311">
        <v>-0.3950291401398208</v>
      </c>
      <c r="K57" s="123"/>
      <c r="L57" s="123"/>
      <c r="M57" s="251"/>
      <c r="N57" s="251"/>
    </row>
    <row r="58" spans="1:14" ht="12.75">
      <c r="A58" s="62" t="s">
        <v>32</v>
      </c>
      <c r="B58" s="114">
        <v>1284.3804699999998</v>
      </c>
      <c r="C58" s="114">
        <v>8430.91839352</v>
      </c>
      <c r="D58" s="286">
        <v>556.4190744445064</v>
      </c>
      <c r="E58" s="368">
        <v>2.129570377071188</v>
      </c>
      <c r="F58" s="368"/>
      <c r="G58" s="114">
        <v>14245.21982</v>
      </c>
      <c r="H58" s="114">
        <v>93860.19289352</v>
      </c>
      <c r="I58" s="286">
        <v>558.88904544486</v>
      </c>
      <c r="J58" s="368">
        <v>3.343739418212112</v>
      </c>
      <c r="K58" s="123"/>
      <c r="L58" s="123"/>
      <c r="M58" s="251"/>
      <c r="N58" s="251"/>
    </row>
    <row r="59" spans="1:14" ht="12.75">
      <c r="A59" s="369" t="s">
        <v>142</v>
      </c>
      <c r="B59" s="442">
        <v>0</v>
      </c>
      <c r="C59" s="442">
        <v>0</v>
      </c>
      <c r="D59" s="284" t="s">
        <v>171</v>
      </c>
      <c r="E59" s="311">
        <v>0</v>
      </c>
      <c r="F59" s="311"/>
      <c r="G59" s="442">
        <v>120.17867</v>
      </c>
      <c r="H59" s="442">
        <v>61.577400000000004</v>
      </c>
      <c r="I59" s="284">
        <v>-48.76178942569426</v>
      </c>
      <c r="J59" s="311">
        <v>-0.0024611874989311916</v>
      </c>
      <c r="K59" s="123"/>
      <c r="L59" s="123"/>
      <c r="M59" s="251"/>
      <c r="N59" s="251"/>
    </row>
    <row r="60" spans="1:14" ht="12.75">
      <c r="A60" s="62" t="s">
        <v>104</v>
      </c>
      <c r="B60" s="114">
        <v>119.52</v>
      </c>
      <c r="C60" s="114">
        <v>141.10566</v>
      </c>
      <c r="D60" s="286">
        <v>18.060291164658636</v>
      </c>
      <c r="E60" s="368">
        <v>0.006432230906414754</v>
      </c>
      <c r="F60" s="368"/>
      <c r="G60" s="114">
        <v>594.73365</v>
      </c>
      <c r="H60" s="114">
        <v>1137.8079599999999</v>
      </c>
      <c r="I60" s="286">
        <v>91.31386966249512</v>
      </c>
      <c r="J60" s="368">
        <v>0.02280851085245563</v>
      </c>
      <c r="K60" s="123"/>
      <c r="L60" s="123"/>
      <c r="M60" s="251"/>
      <c r="N60" s="251"/>
    </row>
    <row r="61" spans="1:14" ht="12.75">
      <c r="A61" s="369" t="s">
        <v>186</v>
      </c>
      <c r="B61" s="442">
        <v>528.76472</v>
      </c>
      <c r="C61" s="442">
        <v>438.886310092</v>
      </c>
      <c r="D61" s="284">
        <v>-16.997807627558814</v>
      </c>
      <c r="E61" s="311">
        <v>-0.02678253460999809</v>
      </c>
      <c r="F61" s="311"/>
      <c r="G61" s="442">
        <v>2008.3258600159998</v>
      </c>
      <c r="H61" s="442">
        <v>2327.071093853</v>
      </c>
      <c r="I61" s="284">
        <v>15.871191034430087</v>
      </c>
      <c r="J61" s="311">
        <v>0.013386941697057498</v>
      </c>
      <c r="K61" s="123"/>
      <c r="L61" s="123"/>
      <c r="M61" s="251"/>
      <c r="N61" s="251"/>
    </row>
    <row r="62" spans="1:14" ht="12.75">
      <c r="A62" s="62" t="s">
        <v>143</v>
      </c>
      <c r="B62" s="114">
        <v>0</v>
      </c>
      <c r="C62" s="114">
        <v>0</v>
      </c>
      <c r="D62" s="286" t="s">
        <v>171</v>
      </c>
      <c r="E62" s="368">
        <v>0</v>
      </c>
      <c r="F62" s="368"/>
      <c r="G62" s="114">
        <v>118.52974</v>
      </c>
      <c r="H62" s="114">
        <v>0</v>
      </c>
      <c r="I62" s="286">
        <v>-100</v>
      </c>
      <c r="J62" s="368">
        <v>-0.004978115906695613</v>
      </c>
      <c r="K62" s="123"/>
      <c r="L62" s="123"/>
      <c r="M62" s="251"/>
      <c r="N62" s="251"/>
    </row>
    <row r="63" spans="1:14" ht="12.75">
      <c r="A63" s="369" t="s">
        <v>144</v>
      </c>
      <c r="B63" s="442">
        <v>0</v>
      </c>
      <c r="C63" s="442">
        <v>0</v>
      </c>
      <c r="D63" s="284" t="s">
        <v>171</v>
      </c>
      <c r="E63" s="311">
        <v>0</v>
      </c>
      <c r="F63" s="311"/>
      <c r="G63" s="442">
        <v>270.09803000000005</v>
      </c>
      <c r="H63" s="442">
        <v>6.14497</v>
      </c>
      <c r="I63" s="284">
        <v>-97.72491121094072</v>
      </c>
      <c r="J63" s="311">
        <v>-0.011085731957287528</v>
      </c>
      <c r="K63" s="123"/>
      <c r="L63" s="123"/>
      <c r="M63" s="251"/>
      <c r="N63" s="251"/>
    </row>
    <row r="64" spans="1:14" ht="12.75">
      <c r="A64" s="62" t="s">
        <v>33</v>
      </c>
      <c r="B64" s="114">
        <v>81.7791</v>
      </c>
      <c r="C64" s="114">
        <v>139.19245</v>
      </c>
      <c r="D64" s="286">
        <v>70.20540700496827</v>
      </c>
      <c r="E64" s="368">
        <v>0.01710839160400041</v>
      </c>
      <c r="F64" s="368"/>
      <c r="G64" s="114">
        <v>559.06105</v>
      </c>
      <c r="H64" s="114">
        <v>644.11676</v>
      </c>
      <c r="I64" s="286">
        <v>15.214028950863234</v>
      </c>
      <c r="J64" s="368">
        <v>0.003572244256220329</v>
      </c>
      <c r="K64" s="123"/>
      <c r="L64" s="123"/>
      <c r="M64" s="251"/>
      <c r="N64" s="251"/>
    </row>
    <row r="65" spans="1:14" ht="12.75">
      <c r="A65" s="369"/>
      <c r="B65" s="442"/>
      <c r="C65" s="442"/>
      <c r="D65" s="284"/>
      <c r="E65" s="311"/>
      <c r="F65" s="311"/>
      <c r="G65" s="442"/>
      <c r="H65" s="442"/>
      <c r="I65" s="284"/>
      <c r="J65" s="311"/>
      <c r="K65" s="123"/>
      <c r="L65" s="123"/>
      <c r="M65" s="251"/>
      <c r="N65" s="251"/>
    </row>
    <row r="66" spans="1:14" ht="12.75">
      <c r="A66" s="62" t="s">
        <v>127</v>
      </c>
      <c r="B66" s="114">
        <v>85.190177232</v>
      </c>
      <c r="C66" s="114">
        <v>32.46574</v>
      </c>
      <c r="D66" s="286">
        <v>-61.890277664776484</v>
      </c>
      <c r="E66" s="368">
        <v>-0.0157111598481119</v>
      </c>
      <c r="F66" s="368"/>
      <c r="G66" s="114">
        <v>350.86363831999995</v>
      </c>
      <c r="H66" s="114">
        <v>313.75129</v>
      </c>
      <c r="I66" s="286">
        <v>-10.577427885574231</v>
      </c>
      <c r="J66" s="368">
        <v>-0.0015586769321068296</v>
      </c>
      <c r="K66" s="123"/>
      <c r="L66" s="123"/>
      <c r="M66" s="251"/>
      <c r="N66" s="251"/>
    </row>
    <row r="67" spans="1:14" ht="12.75">
      <c r="A67" s="369" t="s">
        <v>34</v>
      </c>
      <c r="B67" s="442">
        <v>95.70509999999999</v>
      </c>
      <c r="C67" s="442">
        <v>2783.36608</v>
      </c>
      <c r="D67" s="284" t="s">
        <v>181</v>
      </c>
      <c r="E67" s="311">
        <v>0.8008861448536186</v>
      </c>
      <c r="F67" s="311"/>
      <c r="G67" s="442">
        <v>4160.576380001</v>
      </c>
      <c r="H67" s="442">
        <v>20353.60640882</v>
      </c>
      <c r="I67" s="284">
        <v>389.20160453381965</v>
      </c>
      <c r="J67" s="311">
        <v>0.6800890676387511</v>
      </c>
      <c r="K67" s="123"/>
      <c r="L67" s="123"/>
      <c r="M67" s="251"/>
      <c r="N67" s="251"/>
    </row>
    <row r="68" spans="1:14" ht="12.75">
      <c r="A68" s="62" t="s">
        <v>59</v>
      </c>
      <c r="B68" s="114">
        <v>3454.787793089999</v>
      </c>
      <c r="C68" s="114">
        <v>5328.986748075999</v>
      </c>
      <c r="D68" s="286">
        <v>54.24932202014341</v>
      </c>
      <c r="E68" s="368">
        <v>0.5584856077150839</v>
      </c>
      <c r="F68" s="368"/>
      <c r="G68" s="114">
        <v>31616.483185048</v>
      </c>
      <c r="H68" s="114">
        <v>33199.056932089</v>
      </c>
      <c r="I68" s="286">
        <v>5.005533783686045</v>
      </c>
      <c r="J68" s="368">
        <v>0.0664663192854694</v>
      </c>
      <c r="K68" s="123"/>
      <c r="L68" s="123"/>
      <c r="M68" s="251"/>
      <c r="N68" s="251"/>
    </row>
    <row r="69" spans="1:14" ht="12.75">
      <c r="A69" s="369" t="s">
        <v>187</v>
      </c>
      <c r="B69" s="442">
        <v>7881.552668257001</v>
      </c>
      <c r="C69" s="442">
        <v>4184.145119999999</v>
      </c>
      <c r="D69" s="284">
        <v>-46.91217205397018</v>
      </c>
      <c r="E69" s="311">
        <v>-1.1017767863252679</v>
      </c>
      <c r="F69" s="311"/>
      <c r="G69" s="442">
        <v>41436.500542400005</v>
      </c>
      <c r="H69" s="442">
        <v>33283.655499884</v>
      </c>
      <c r="I69" s="284">
        <v>-19.675515392941012</v>
      </c>
      <c r="J69" s="311">
        <v>-0.3424103317106186</v>
      </c>
      <c r="K69" s="123"/>
      <c r="L69" s="123"/>
      <c r="M69" s="251"/>
      <c r="N69" s="251"/>
    </row>
    <row r="70" spans="1:14" ht="12.75">
      <c r="A70" s="62" t="s">
        <v>145</v>
      </c>
      <c r="B70" s="114">
        <v>84.15</v>
      </c>
      <c r="C70" s="114">
        <v>1456.8645</v>
      </c>
      <c r="D70" s="286" t="s">
        <v>181</v>
      </c>
      <c r="E70" s="368">
        <v>0.4090501116289089</v>
      </c>
      <c r="F70" s="368"/>
      <c r="G70" s="114">
        <v>6962.37143</v>
      </c>
      <c r="H70" s="114">
        <v>9527.460780000001</v>
      </c>
      <c r="I70" s="286">
        <v>36.84217907345977</v>
      </c>
      <c r="J70" s="368">
        <v>0.10773087071084876</v>
      </c>
      <c r="K70" s="123"/>
      <c r="L70" s="123"/>
      <c r="M70" s="251"/>
      <c r="N70" s="251"/>
    </row>
    <row r="71" spans="1:14" ht="12.75">
      <c r="A71" s="369" t="s">
        <v>128</v>
      </c>
      <c r="B71" s="442">
        <v>1746.88787</v>
      </c>
      <c r="C71" s="442">
        <v>4421.44746</v>
      </c>
      <c r="D71" s="284">
        <v>153.10425104732107</v>
      </c>
      <c r="E71" s="311">
        <v>0.7969821101530353</v>
      </c>
      <c r="F71" s="311"/>
      <c r="G71" s="442">
        <v>118496.56239</v>
      </c>
      <c r="H71" s="442">
        <v>26206.214359999998</v>
      </c>
      <c r="I71" s="284">
        <v>-77.88440961371589</v>
      </c>
      <c r="J71" s="311">
        <v>-3.8760909250506845</v>
      </c>
      <c r="K71" s="123"/>
      <c r="L71" s="123"/>
      <c r="M71" s="251"/>
      <c r="N71" s="251"/>
    </row>
    <row r="72" spans="1:14" ht="12.75">
      <c r="A72" s="62" t="s">
        <v>156</v>
      </c>
      <c r="B72" s="114">
        <v>21.488349999999997</v>
      </c>
      <c r="C72" s="114">
        <v>153.07829999999998</v>
      </c>
      <c r="D72" s="286">
        <v>612.3781025532439</v>
      </c>
      <c r="E72" s="368">
        <v>0.03921200201261263</v>
      </c>
      <c r="F72" s="368"/>
      <c r="G72" s="114">
        <v>587.4264000000001</v>
      </c>
      <c r="H72" s="114">
        <v>868.8061499999999</v>
      </c>
      <c r="I72" s="286">
        <v>47.90042633426075</v>
      </c>
      <c r="J72" s="368">
        <v>0.011817633357645385</v>
      </c>
      <c r="K72" s="123"/>
      <c r="L72" s="123"/>
      <c r="M72" s="251"/>
      <c r="N72" s="251"/>
    </row>
    <row r="73" spans="1:14" ht="12.75">
      <c r="A73" s="369" t="s">
        <v>205</v>
      </c>
      <c r="B73" s="442">
        <v>51.9078</v>
      </c>
      <c r="C73" s="442">
        <v>46.96338</v>
      </c>
      <c r="D73" s="284">
        <v>-9.525389247858717</v>
      </c>
      <c r="E73" s="311">
        <v>-0.0014733694099830752</v>
      </c>
      <c r="F73" s="311"/>
      <c r="G73" s="442">
        <v>259.24834000000004</v>
      </c>
      <c r="H73" s="442">
        <v>72.22338</v>
      </c>
      <c r="I73" s="284">
        <v>-72.14123723993758</v>
      </c>
      <c r="J73" s="311">
        <v>-0.007854838189344808</v>
      </c>
      <c r="K73" s="123"/>
      <c r="L73" s="123"/>
      <c r="M73" s="251"/>
      <c r="N73" s="251"/>
    </row>
    <row r="74" spans="1:14" ht="12.75">
      <c r="A74" s="62"/>
      <c r="B74" s="114"/>
      <c r="C74" s="114"/>
      <c r="D74" s="286"/>
      <c r="E74" s="368"/>
      <c r="F74" s="368"/>
      <c r="G74" s="114"/>
      <c r="H74" s="114"/>
      <c r="I74" s="286"/>
      <c r="J74" s="368"/>
      <c r="K74" s="123"/>
      <c r="L74" s="123"/>
      <c r="M74" s="251"/>
      <c r="N74" s="251"/>
    </row>
    <row r="75" spans="1:14" s="218" customFormat="1" ht="13.5" thickBot="1">
      <c r="A75" s="371" t="s">
        <v>60</v>
      </c>
      <c r="B75" s="465">
        <v>65519.43320701809</v>
      </c>
      <c r="C75" s="465">
        <v>30762.628606552968</v>
      </c>
      <c r="D75" s="289">
        <v>-53.048084971440446</v>
      </c>
      <c r="E75" s="372">
        <v>-10.35705152213693</v>
      </c>
      <c r="F75" s="372"/>
      <c r="G75" s="465">
        <v>418362.22963018937</v>
      </c>
      <c r="H75" s="465">
        <v>575808.3398063969</v>
      </c>
      <c r="I75" s="289">
        <v>37.63392080479677</v>
      </c>
      <c r="J75" s="372">
        <v>6.612559729866348</v>
      </c>
      <c r="K75" s="123"/>
      <c r="L75" s="123"/>
      <c r="M75" s="251"/>
      <c r="N75" s="251"/>
    </row>
    <row r="76" spans="1:12" ht="12.75">
      <c r="A76" s="12" t="s">
        <v>150</v>
      </c>
      <c r="B76" s="97"/>
      <c r="C76" s="97"/>
      <c r="D76" s="95"/>
      <c r="E76" s="95"/>
      <c r="F76" s="95"/>
      <c r="G76" s="114"/>
      <c r="H76" s="114"/>
      <c r="I76" s="123"/>
      <c r="K76" s="175"/>
      <c r="L76" s="175"/>
    </row>
    <row r="77" spans="1:12" ht="12.75">
      <c r="A77" s="12" t="s">
        <v>74</v>
      </c>
      <c r="B77" s="97"/>
      <c r="C77" s="97"/>
      <c r="D77" s="95"/>
      <c r="E77" s="95"/>
      <c r="F77" s="95"/>
      <c r="G77" s="103"/>
      <c r="H77" s="103"/>
      <c r="I77" s="123"/>
      <c r="K77" s="175"/>
      <c r="L77" s="175"/>
    </row>
    <row r="78" spans="1:12" ht="12.75">
      <c r="A78" s="12" t="s">
        <v>155</v>
      </c>
      <c r="B78" s="97"/>
      <c r="C78" s="97"/>
      <c r="D78" s="95"/>
      <c r="E78" s="95"/>
      <c r="F78" s="95"/>
      <c r="G78" s="103"/>
      <c r="H78" s="103"/>
      <c r="I78" s="123"/>
      <c r="K78" s="175"/>
      <c r="L78" s="175"/>
    </row>
    <row r="79" spans="1:12" ht="12.75">
      <c r="A79" s="12" t="s">
        <v>172</v>
      </c>
      <c r="B79" s="97"/>
      <c r="C79" s="97"/>
      <c r="D79" s="95"/>
      <c r="E79" s="95"/>
      <c r="F79" s="95"/>
      <c r="G79" s="116"/>
      <c r="H79" s="103"/>
      <c r="I79" s="123"/>
      <c r="K79" s="175"/>
      <c r="L79" s="175"/>
    </row>
    <row r="80" spans="1:12" ht="12.75">
      <c r="A80" s="476" t="s">
        <v>153</v>
      </c>
      <c r="B80" s="476"/>
      <c r="C80" s="476"/>
      <c r="D80" s="476"/>
      <c r="E80" s="476"/>
      <c r="F80" s="397"/>
      <c r="G80" s="103"/>
      <c r="H80" s="103"/>
      <c r="I80" s="123"/>
      <c r="K80" s="175"/>
      <c r="L80" s="175"/>
    </row>
    <row r="81" spans="1:9" ht="12.75">
      <c r="A81" s="12"/>
      <c r="B81" s="97"/>
      <c r="C81" s="97"/>
      <c r="D81" s="95"/>
      <c r="E81" s="95"/>
      <c r="F81" s="95"/>
      <c r="G81" s="103"/>
      <c r="H81" s="103"/>
      <c r="I81" s="123"/>
    </row>
    <row r="82" spans="1:6" ht="12.75">
      <c r="A82" s="12"/>
      <c r="B82" s="97"/>
      <c r="C82" s="97"/>
      <c r="D82" s="95"/>
      <c r="E82" s="95"/>
      <c r="F82" s="95"/>
    </row>
    <row r="83" spans="1:6" ht="12.75">
      <c r="A83" s="12"/>
      <c r="B83" s="97"/>
      <c r="C83" s="97"/>
      <c r="D83" s="95"/>
      <c r="E83" s="95"/>
      <c r="F83" s="95"/>
    </row>
    <row r="84" spans="1:6" ht="12.75">
      <c r="A84" s="12"/>
      <c r="B84" s="97"/>
      <c r="C84" s="97"/>
      <c r="D84" s="95"/>
      <c r="E84" s="95"/>
      <c r="F84" s="95"/>
    </row>
    <row r="85" spans="1:6" ht="12.75">
      <c r="A85" s="12"/>
      <c r="B85" s="97"/>
      <c r="C85" s="97"/>
      <c r="D85" s="95"/>
      <c r="E85" s="95"/>
      <c r="F85" s="95"/>
    </row>
    <row r="86" spans="1:6" ht="12.75">
      <c r="A86" s="12"/>
      <c r="B86" s="97"/>
      <c r="C86" s="97"/>
      <c r="D86" s="95"/>
      <c r="E86" s="95"/>
      <c r="F86" s="95"/>
    </row>
    <row r="87" spans="1:6" ht="12.75">
      <c r="A87" s="12"/>
      <c r="B87" s="97"/>
      <c r="C87" s="97"/>
      <c r="D87" s="95"/>
      <c r="E87" s="95"/>
      <c r="F87" s="95"/>
    </row>
    <row r="88" spans="1:6" ht="12.75">
      <c r="A88" s="12"/>
      <c r="B88" s="97"/>
      <c r="C88" s="97"/>
      <c r="D88" s="95"/>
      <c r="E88" s="95"/>
      <c r="F88" s="95"/>
    </row>
    <row r="89" spans="1:6" ht="12.75">
      <c r="A89" s="12"/>
      <c r="B89" s="97"/>
      <c r="C89" s="97"/>
      <c r="D89" s="95"/>
      <c r="E89" s="95"/>
      <c r="F89" s="95"/>
    </row>
    <row r="90" spans="1:6" ht="12.75">
      <c r="A90" s="12"/>
      <c r="B90" s="97"/>
      <c r="C90" s="97"/>
      <c r="D90" s="95"/>
      <c r="E90" s="95"/>
      <c r="F90" s="95"/>
    </row>
    <row r="91" spans="2:6" ht="12.75">
      <c r="B91" s="67"/>
      <c r="C91" s="67"/>
      <c r="D91" s="67"/>
      <c r="E91" s="70"/>
      <c r="F91" s="70"/>
    </row>
    <row r="92" spans="2:6" ht="12.75">
      <c r="B92" s="67"/>
      <c r="C92" s="67"/>
      <c r="D92" s="67"/>
      <c r="E92" s="70"/>
      <c r="F92" s="70"/>
    </row>
    <row r="93" spans="2:6" ht="12.75">
      <c r="B93" s="67"/>
      <c r="C93" s="67"/>
      <c r="D93" s="67"/>
      <c r="E93" s="70"/>
      <c r="F93" s="70"/>
    </row>
    <row r="94" spans="2:6" ht="12.75">
      <c r="B94" s="67"/>
      <c r="C94" s="67"/>
      <c r="D94" s="67"/>
      <c r="E94" s="70"/>
      <c r="F94" s="70"/>
    </row>
    <row r="95" spans="2:6" ht="12.75">
      <c r="B95" s="67"/>
      <c r="C95" s="67"/>
      <c r="D95" s="67"/>
      <c r="E95" s="70"/>
      <c r="F95" s="70"/>
    </row>
    <row r="96" spans="2:6" ht="12.75">
      <c r="B96" s="67"/>
      <c r="C96" s="67"/>
      <c r="D96" s="67"/>
      <c r="E96" s="70"/>
      <c r="F96" s="70"/>
    </row>
    <row r="97" spans="2:6" ht="12.75">
      <c r="B97" s="67"/>
      <c r="C97" s="67"/>
      <c r="D97" s="67"/>
      <c r="E97" s="70"/>
      <c r="F97" s="70"/>
    </row>
    <row r="98" spans="2:6" ht="12.75">
      <c r="B98" s="67"/>
      <c r="C98" s="67"/>
      <c r="D98" s="67"/>
      <c r="E98" s="70"/>
      <c r="F98" s="70"/>
    </row>
    <row r="99" spans="2:6" ht="12.75">
      <c r="B99" s="67"/>
      <c r="C99" s="67"/>
      <c r="D99" s="67"/>
      <c r="E99" s="70"/>
      <c r="F99" s="70"/>
    </row>
    <row r="100" spans="2:6" ht="12.75">
      <c r="B100" s="67"/>
      <c r="C100" s="67"/>
      <c r="D100" s="67"/>
      <c r="E100" s="70"/>
      <c r="F100" s="70"/>
    </row>
    <row r="101" spans="2:6" ht="12.75">
      <c r="B101" s="67"/>
      <c r="C101" s="67"/>
      <c r="D101" s="67"/>
      <c r="E101" s="70"/>
      <c r="F101" s="70"/>
    </row>
    <row r="102" spans="2:6" ht="12.75">
      <c r="B102" s="67"/>
      <c r="C102" s="67"/>
      <c r="D102" s="67"/>
      <c r="E102" s="70"/>
      <c r="F102" s="70"/>
    </row>
    <row r="103" spans="2:6" ht="12.75">
      <c r="B103" s="67"/>
      <c r="C103" s="67"/>
      <c r="D103" s="67"/>
      <c r="E103" s="70"/>
      <c r="F103" s="70"/>
    </row>
    <row r="104" spans="2:6" ht="12.75">
      <c r="B104" s="67"/>
      <c r="C104" s="67"/>
      <c r="D104" s="67"/>
      <c r="E104" s="70"/>
      <c r="F104" s="70"/>
    </row>
    <row r="105" spans="2:6" ht="12.75">
      <c r="B105" s="67"/>
      <c r="C105" s="67"/>
      <c r="D105" s="67"/>
      <c r="E105" s="70"/>
      <c r="F105" s="70"/>
    </row>
    <row r="106" spans="2:6" ht="12.75">
      <c r="B106" s="67"/>
      <c r="C106" s="67"/>
      <c r="D106" s="67"/>
      <c r="E106" s="70"/>
      <c r="F106" s="70"/>
    </row>
    <row r="107" spans="2:6" ht="12.75">
      <c r="B107" s="67"/>
      <c r="C107" s="67"/>
      <c r="D107" s="67"/>
      <c r="E107" s="70"/>
      <c r="F107" s="70"/>
    </row>
    <row r="108" spans="2:6" ht="12.75">
      <c r="B108" s="67"/>
      <c r="C108" s="67"/>
      <c r="D108" s="67"/>
      <c r="E108" s="70"/>
      <c r="F108" s="70"/>
    </row>
    <row r="109" spans="2:6" ht="12.75">
      <c r="B109" s="67"/>
      <c r="C109" s="67"/>
      <c r="D109" s="67"/>
      <c r="E109" s="70"/>
      <c r="F109" s="70"/>
    </row>
    <row r="110" spans="3:6" ht="12.75">
      <c r="C110" s="67"/>
      <c r="D110" s="67"/>
      <c r="E110" s="70"/>
      <c r="F110" s="70"/>
    </row>
    <row r="111" spans="3:6" ht="12.75">
      <c r="C111" s="67"/>
      <c r="D111" s="67"/>
      <c r="E111" s="70"/>
      <c r="F111" s="70"/>
    </row>
    <row r="112" spans="3:6" ht="12.75">
      <c r="C112" s="67"/>
      <c r="D112" s="67"/>
      <c r="E112" s="70"/>
      <c r="F112" s="70"/>
    </row>
    <row r="113" spans="3:6" ht="12.75">
      <c r="C113" s="67"/>
      <c r="D113" s="67"/>
      <c r="E113" s="70"/>
      <c r="F113" s="70"/>
    </row>
    <row r="114" spans="3:6" ht="12.75">
      <c r="C114" s="67"/>
      <c r="D114" s="67"/>
      <c r="E114" s="70"/>
      <c r="F114" s="70"/>
    </row>
    <row r="115" spans="3:6" ht="12.75">
      <c r="C115" s="67"/>
      <c r="D115" s="67"/>
      <c r="E115" s="70"/>
      <c r="F115" s="70"/>
    </row>
    <row r="116" spans="3:6" ht="12.75">
      <c r="C116" s="67"/>
      <c r="D116" s="67"/>
      <c r="E116" s="70"/>
      <c r="F116" s="70"/>
    </row>
    <row r="117" spans="3:6" ht="12.75">
      <c r="C117" s="67"/>
      <c r="D117" s="67"/>
      <c r="E117" s="70"/>
      <c r="F117" s="70"/>
    </row>
    <row r="118" spans="3:6" ht="12.75">
      <c r="C118" s="67"/>
      <c r="D118" s="67"/>
      <c r="E118" s="70"/>
      <c r="F118" s="70"/>
    </row>
    <row r="119" spans="5:6" ht="12.75">
      <c r="E119" s="70"/>
      <c r="F119" s="70"/>
    </row>
    <row r="120" spans="5:6" ht="12.75">
      <c r="E120" s="70"/>
      <c r="F120" s="70"/>
    </row>
  </sheetData>
  <sheetProtection/>
  <mergeCells count="7">
    <mergeCell ref="H1:L5"/>
    <mergeCell ref="A80:E80"/>
    <mergeCell ref="B11:E11"/>
    <mergeCell ref="A12:A13"/>
    <mergeCell ref="B12:E12"/>
    <mergeCell ref="G11:J11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00390625" style="43" customWidth="1"/>
    <col min="2" max="2" width="16.421875" style="43" customWidth="1"/>
    <col min="3" max="3" width="9.140625" style="43" bestFit="1" customWidth="1"/>
    <col min="4" max="4" width="7.00390625" style="43" bestFit="1" customWidth="1"/>
    <col min="5" max="5" width="12.57421875" style="43" bestFit="1" customWidth="1"/>
    <col min="6" max="6" width="16.421875" style="43" customWidth="1"/>
    <col min="7" max="7" width="9.140625" style="43" bestFit="1" customWidth="1"/>
    <col min="8" max="8" width="7.00390625" style="43" bestFit="1" customWidth="1"/>
    <col min="9" max="9" width="12.57421875" style="43" bestFit="1" customWidth="1"/>
    <col min="10" max="10" width="11.421875" style="43" customWidth="1"/>
    <col min="11" max="18" width="3.57421875" style="43" customWidth="1"/>
    <col min="19" max="16384" width="11.421875" style="43" customWidth="1"/>
  </cols>
  <sheetData>
    <row r="1" spans="5:9" ht="12.75">
      <c r="E1" s="501" t="s">
        <v>109</v>
      </c>
      <c r="F1" s="502"/>
      <c r="G1" s="502"/>
      <c r="H1" s="502"/>
      <c r="I1" s="502"/>
    </row>
    <row r="2" spans="5:9" ht="12.75">
      <c r="E2" s="502"/>
      <c r="F2" s="502"/>
      <c r="G2" s="502"/>
      <c r="H2" s="502"/>
      <c r="I2" s="502"/>
    </row>
    <row r="3" spans="5:9" ht="12.75">
      <c r="E3" s="502"/>
      <c r="F3" s="502"/>
      <c r="G3" s="502"/>
      <c r="H3" s="502"/>
      <c r="I3" s="502"/>
    </row>
    <row r="4" spans="5:9" ht="12.75">
      <c r="E4" s="502"/>
      <c r="F4" s="502"/>
      <c r="G4" s="502"/>
      <c r="H4" s="502"/>
      <c r="I4" s="502"/>
    </row>
    <row r="5" spans="2:9" ht="15">
      <c r="B5" s="128"/>
      <c r="C5" s="128"/>
      <c r="D5" s="128"/>
      <c r="E5" s="502"/>
      <c r="F5" s="502"/>
      <c r="G5" s="502"/>
      <c r="H5" s="502"/>
      <c r="I5" s="502"/>
    </row>
    <row r="6" spans="2:9" ht="15">
      <c r="B6" s="128"/>
      <c r="C6" s="128"/>
      <c r="D6" s="128"/>
      <c r="E6" s="128"/>
      <c r="F6" s="128"/>
      <c r="G6" s="128"/>
      <c r="H6" s="128"/>
      <c r="I6" s="128"/>
    </row>
    <row r="7" spans="1:9" ht="15">
      <c r="A7" s="49" t="s">
        <v>53</v>
      </c>
      <c r="B7" s="36"/>
      <c r="C7" s="36"/>
      <c r="D7" s="36"/>
      <c r="E7" s="36"/>
      <c r="F7" s="36"/>
      <c r="G7" s="36"/>
      <c r="H7" s="36"/>
      <c r="I7" s="36"/>
    </row>
    <row r="8" spans="1:5" ht="15">
      <c r="A8" s="49" t="s">
        <v>56</v>
      </c>
      <c r="B8" s="64"/>
      <c r="C8" s="64"/>
      <c r="D8" s="52"/>
      <c r="E8" s="52"/>
    </row>
    <row r="9" spans="1:9" ht="17.25">
      <c r="A9" s="117" t="s">
        <v>224</v>
      </c>
      <c r="B9" s="161"/>
      <c r="C9" s="161"/>
      <c r="D9" s="161"/>
      <c r="E9" s="161"/>
      <c r="F9" s="161"/>
      <c r="G9" s="161"/>
      <c r="H9" s="161"/>
      <c r="I9" s="161"/>
    </row>
    <row r="10" spans="1:9" ht="15.75" thickBot="1">
      <c r="A10" s="160"/>
      <c r="B10" s="408"/>
      <c r="C10" s="408"/>
      <c r="D10" s="408"/>
      <c r="E10" s="408"/>
      <c r="F10" s="408"/>
      <c r="G10" s="408"/>
      <c r="H10" s="408"/>
      <c r="I10" s="408"/>
    </row>
    <row r="11" spans="1:9" s="55" customFormat="1" ht="13.5" thickBot="1">
      <c r="A11" s="518" t="s">
        <v>86</v>
      </c>
      <c r="B11" s="504" t="s">
        <v>236</v>
      </c>
      <c r="C11" s="504"/>
      <c r="D11" s="504"/>
      <c r="E11" s="504"/>
      <c r="F11" s="504" t="s">
        <v>235</v>
      </c>
      <c r="G11" s="504"/>
      <c r="H11" s="504"/>
      <c r="I11" s="504"/>
    </row>
    <row r="12" spans="1:9" s="55" customFormat="1" ht="13.5" thickBot="1">
      <c r="A12" s="519"/>
      <c r="B12" s="503" t="s">
        <v>8</v>
      </c>
      <c r="C12" s="503"/>
      <c r="D12" s="503"/>
      <c r="E12" s="503"/>
      <c r="F12" s="503" t="s">
        <v>8</v>
      </c>
      <c r="G12" s="503"/>
      <c r="H12" s="503"/>
      <c r="I12" s="503"/>
    </row>
    <row r="13" spans="1:9" s="55" customFormat="1" ht="12.75">
      <c r="A13" s="519"/>
      <c r="B13" s="505" t="s">
        <v>39</v>
      </c>
      <c r="C13" s="505" t="s">
        <v>115</v>
      </c>
      <c r="D13" s="505" t="s">
        <v>40</v>
      </c>
      <c r="E13" s="505" t="s">
        <v>41</v>
      </c>
      <c r="F13" s="505" t="s">
        <v>39</v>
      </c>
      <c r="G13" s="505" t="s">
        <v>115</v>
      </c>
      <c r="H13" s="505" t="s">
        <v>40</v>
      </c>
      <c r="I13" s="505" t="s">
        <v>41</v>
      </c>
    </row>
    <row r="14" spans="1:9" s="55" customFormat="1" ht="13.5" thickBot="1">
      <c r="A14" s="520"/>
      <c r="B14" s="504"/>
      <c r="C14" s="504" t="s">
        <v>13</v>
      </c>
      <c r="D14" s="504" t="s">
        <v>40</v>
      </c>
      <c r="E14" s="504" t="s">
        <v>41</v>
      </c>
      <c r="F14" s="504" t="s">
        <v>39</v>
      </c>
      <c r="G14" s="504" t="s">
        <v>13</v>
      </c>
      <c r="H14" s="504" t="s">
        <v>40</v>
      </c>
      <c r="I14" s="504" t="s">
        <v>41</v>
      </c>
    </row>
    <row r="15" spans="1:27" ht="12.75">
      <c r="A15" s="255" t="s">
        <v>2</v>
      </c>
      <c r="B15" s="267">
        <v>335585.9003518199</v>
      </c>
      <c r="C15" s="267">
        <v>1814485.4274032086</v>
      </c>
      <c r="D15" s="267">
        <v>20794.016914388998</v>
      </c>
      <c r="E15" s="267">
        <v>54049.01091756296</v>
      </c>
      <c r="F15" s="267">
        <v>334413.02462187863</v>
      </c>
      <c r="G15" s="267">
        <v>1765009.8664089483</v>
      </c>
      <c r="H15" s="267">
        <v>37894.93525870801</v>
      </c>
      <c r="I15" s="267">
        <v>53781.765372417</v>
      </c>
      <c r="T15" s="114"/>
      <c r="U15" s="114"/>
      <c r="V15" s="114"/>
      <c r="W15" s="114"/>
      <c r="X15" s="114"/>
      <c r="Y15" s="114"/>
      <c r="Z15" s="114"/>
      <c r="AA15" s="114"/>
    </row>
    <row r="16" spans="1:27" s="55" customFormat="1" ht="14.25">
      <c r="A16" s="194" t="s">
        <v>182</v>
      </c>
      <c r="B16" s="443">
        <v>122811.84877151997</v>
      </c>
      <c r="C16" s="443">
        <v>368406.20341480203</v>
      </c>
      <c r="D16" s="443">
        <v>4580.546480000001</v>
      </c>
      <c r="E16" s="443">
        <v>0</v>
      </c>
      <c r="F16" s="443">
        <v>83014.88354699999</v>
      </c>
      <c r="G16" s="443">
        <v>468372.44112685905</v>
      </c>
      <c r="H16" s="443">
        <v>9012.418080000001</v>
      </c>
      <c r="I16" s="443">
        <v>0</v>
      </c>
      <c r="T16" s="267"/>
      <c r="U16" s="267"/>
      <c r="V16" s="267"/>
      <c r="W16" s="267"/>
      <c r="X16" s="267"/>
      <c r="Y16" s="267"/>
      <c r="Z16" s="267"/>
      <c r="AA16" s="267"/>
    </row>
    <row r="17" spans="1:27" s="55" customFormat="1" ht="14.25">
      <c r="A17" s="190" t="s">
        <v>183</v>
      </c>
      <c r="B17" s="267">
        <v>212774.0515802999</v>
      </c>
      <c r="C17" s="267">
        <v>1446079.2239884064</v>
      </c>
      <c r="D17" s="267">
        <v>16213.470434389</v>
      </c>
      <c r="E17" s="267">
        <v>54049.01091756296</v>
      </c>
      <c r="F17" s="267">
        <v>251398.14107487866</v>
      </c>
      <c r="G17" s="267">
        <v>1296637.4252820895</v>
      </c>
      <c r="H17" s="267">
        <v>28882.517178708007</v>
      </c>
      <c r="I17" s="267">
        <v>53781.765372417</v>
      </c>
      <c r="T17" s="267"/>
      <c r="U17" s="267"/>
      <c r="V17" s="267"/>
      <c r="W17" s="267"/>
      <c r="X17" s="267"/>
      <c r="Y17" s="267"/>
      <c r="Z17" s="267"/>
      <c r="AA17" s="267"/>
    </row>
    <row r="18" spans="1:27" ht="12.75">
      <c r="A18" s="242" t="s">
        <v>75</v>
      </c>
      <c r="B18" s="442">
        <v>28458.183360000003</v>
      </c>
      <c r="C18" s="442">
        <v>39015.12192999999</v>
      </c>
      <c r="D18" s="442">
        <v>305.2078</v>
      </c>
      <c r="E18" s="442">
        <v>2579.698019999997</v>
      </c>
      <c r="F18" s="442">
        <v>25820.01492</v>
      </c>
      <c r="G18" s="442">
        <v>34533.05315000001</v>
      </c>
      <c r="H18" s="442">
        <v>838.99797</v>
      </c>
      <c r="I18" s="442">
        <v>2093.11866</v>
      </c>
      <c r="T18" s="114"/>
      <c r="U18" s="114"/>
      <c r="V18" s="114"/>
      <c r="W18" s="114"/>
      <c r="X18" s="114"/>
      <c r="Y18" s="114"/>
      <c r="Z18" s="114"/>
      <c r="AA18" s="114"/>
    </row>
    <row r="19" spans="1:27" ht="12.75">
      <c r="A19" s="159" t="s">
        <v>90</v>
      </c>
      <c r="B19" s="114">
        <v>15670.64449</v>
      </c>
      <c r="C19" s="114">
        <v>359299.6622200006</v>
      </c>
      <c r="D19" s="114">
        <v>1127.74382</v>
      </c>
      <c r="E19" s="114">
        <v>20789.615149999998</v>
      </c>
      <c r="F19" s="114">
        <v>12465.373010000001</v>
      </c>
      <c r="G19" s="114">
        <v>502918.39434000035</v>
      </c>
      <c r="H19" s="114">
        <v>4067.63082</v>
      </c>
      <c r="I19" s="114">
        <v>16575.44823</v>
      </c>
      <c r="T19" s="114"/>
      <c r="U19" s="114"/>
      <c r="V19" s="114"/>
      <c r="W19" s="114"/>
      <c r="X19" s="114"/>
      <c r="Y19" s="114"/>
      <c r="Z19" s="114"/>
      <c r="AA19" s="114"/>
    </row>
    <row r="20" spans="1:27" ht="12.75">
      <c r="A20" s="242" t="s">
        <v>76</v>
      </c>
      <c r="B20" s="442">
        <v>15331.185119999998</v>
      </c>
      <c r="C20" s="442">
        <v>81341.28669000005</v>
      </c>
      <c r="D20" s="442">
        <v>1646.8047499999998</v>
      </c>
      <c r="E20" s="442">
        <v>221.01059999999998</v>
      </c>
      <c r="F20" s="442">
        <v>22685.187540000003</v>
      </c>
      <c r="G20" s="442">
        <v>79966.28131000003</v>
      </c>
      <c r="H20" s="442">
        <v>1498.3807400000003</v>
      </c>
      <c r="I20" s="442">
        <v>88.4231</v>
      </c>
      <c r="T20" s="114"/>
      <c r="U20" s="114"/>
      <c r="V20" s="114"/>
      <c r="W20" s="114"/>
      <c r="X20" s="114"/>
      <c r="Y20" s="114"/>
      <c r="Z20" s="114"/>
      <c r="AA20" s="114"/>
    </row>
    <row r="21" spans="1:27" ht="12.75">
      <c r="A21" s="159" t="s">
        <v>52</v>
      </c>
      <c r="B21" s="114">
        <v>5664.44947</v>
      </c>
      <c r="C21" s="114">
        <v>13230.900109999999</v>
      </c>
      <c r="D21" s="114">
        <v>4.19475</v>
      </c>
      <c r="E21" s="114">
        <v>531.1881399999999</v>
      </c>
      <c r="F21" s="114">
        <v>11599.994429999997</v>
      </c>
      <c r="G21" s="114">
        <v>59130.54370999999</v>
      </c>
      <c r="H21" s="114">
        <v>26.1805</v>
      </c>
      <c r="I21" s="114">
        <v>44.09001</v>
      </c>
      <c r="T21" s="114"/>
      <c r="U21" s="114"/>
      <c r="V21" s="114"/>
      <c r="W21" s="114"/>
      <c r="X21" s="114"/>
      <c r="Y21" s="114"/>
      <c r="Z21" s="114"/>
      <c r="AA21" s="114"/>
    </row>
    <row r="22" spans="1:27" ht="12.75">
      <c r="A22" s="242" t="s">
        <v>163</v>
      </c>
      <c r="B22" s="442">
        <v>12709.186169999995</v>
      </c>
      <c r="C22" s="442">
        <v>35235.684910000025</v>
      </c>
      <c r="D22" s="442">
        <v>510.17458</v>
      </c>
      <c r="E22" s="442">
        <v>3169.2431</v>
      </c>
      <c r="F22" s="442">
        <v>11990.45161</v>
      </c>
      <c r="G22" s="442">
        <v>38358.951799999944</v>
      </c>
      <c r="H22" s="442">
        <v>681.59912</v>
      </c>
      <c r="I22" s="442">
        <v>2922.61491</v>
      </c>
      <c r="T22" s="114"/>
      <c r="U22" s="114"/>
      <c r="V22" s="114"/>
      <c r="W22" s="114"/>
      <c r="X22" s="114"/>
      <c r="Y22" s="114"/>
      <c r="Z22" s="114"/>
      <c r="AA22" s="114"/>
    </row>
    <row r="23" spans="1:27" ht="12.75">
      <c r="A23" s="159" t="s">
        <v>160</v>
      </c>
      <c r="B23" s="114">
        <v>108.11619999999999</v>
      </c>
      <c r="C23" s="114">
        <v>3025.7484099999983</v>
      </c>
      <c r="D23" s="114">
        <v>0</v>
      </c>
      <c r="E23" s="114">
        <v>0</v>
      </c>
      <c r="F23" s="114">
        <v>452.67386</v>
      </c>
      <c r="G23" s="114">
        <v>2884.57913</v>
      </c>
      <c r="H23" s="114">
        <v>0</v>
      </c>
      <c r="I23" s="114">
        <v>0</v>
      </c>
      <c r="T23" s="114"/>
      <c r="U23" s="114"/>
      <c r="V23" s="114"/>
      <c r="W23" s="114"/>
      <c r="X23" s="114"/>
      <c r="Y23" s="114"/>
      <c r="Z23" s="114"/>
      <c r="AA23" s="114"/>
    </row>
    <row r="24" spans="1:27" ht="12.75">
      <c r="A24" s="242" t="s">
        <v>45</v>
      </c>
      <c r="B24" s="442">
        <v>45.76178</v>
      </c>
      <c r="C24" s="442">
        <v>30172.161040000025</v>
      </c>
      <c r="D24" s="442">
        <v>271.23908</v>
      </c>
      <c r="E24" s="442">
        <v>3124.40887</v>
      </c>
      <c r="F24" s="442">
        <v>367.8580000000001</v>
      </c>
      <c r="G24" s="442">
        <v>28643.291100000006</v>
      </c>
      <c r="H24" s="442">
        <v>466.10240999999996</v>
      </c>
      <c r="I24" s="442">
        <v>4863.2320899999995</v>
      </c>
      <c r="T24" s="114"/>
      <c r="U24" s="114"/>
      <c r="V24" s="114"/>
      <c r="W24" s="114"/>
      <c r="X24" s="114"/>
      <c r="Y24" s="114"/>
      <c r="Z24" s="114"/>
      <c r="AA24" s="114"/>
    </row>
    <row r="25" spans="1:27" ht="12.75">
      <c r="A25" s="159" t="s">
        <v>164</v>
      </c>
      <c r="B25" s="114">
        <v>54</v>
      </c>
      <c r="C25" s="114">
        <v>757.3655199999996</v>
      </c>
      <c r="D25" s="114">
        <v>98.41322</v>
      </c>
      <c r="E25" s="114">
        <v>0</v>
      </c>
      <c r="F25" s="114">
        <v>170.20620000000002</v>
      </c>
      <c r="G25" s="114">
        <v>1118.29927</v>
      </c>
      <c r="H25" s="114">
        <v>60</v>
      </c>
      <c r="I25" s="114">
        <v>0</v>
      </c>
      <c r="T25" s="114"/>
      <c r="U25" s="114"/>
      <c r="V25" s="114"/>
      <c r="W25" s="114"/>
      <c r="X25" s="114"/>
      <c r="Y25" s="114"/>
      <c r="Z25" s="114"/>
      <c r="AA25" s="114"/>
    </row>
    <row r="26" spans="1:27" ht="12.75">
      <c r="A26" s="242" t="s">
        <v>95</v>
      </c>
      <c r="B26" s="442">
        <v>478.74376</v>
      </c>
      <c r="C26" s="442">
        <v>19638.234640000013</v>
      </c>
      <c r="D26" s="442">
        <v>143.92535</v>
      </c>
      <c r="E26" s="442">
        <v>25.54906</v>
      </c>
      <c r="F26" s="442">
        <v>43.20322</v>
      </c>
      <c r="G26" s="442">
        <v>20307.52379</v>
      </c>
      <c r="H26" s="442">
        <v>261.72194</v>
      </c>
      <c r="I26" s="442">
        <v>0.42824</v>
      </c>
      <c r="T26" s="114"/>
      <c r="U26" s="114"/>
      <c r="V26" s="114"/>
      <c r="W26" s="114"/>
      <c r="X26" s="114"/>
      <c r="Y26" s="114"/>
      <c r="Z26" s="114"/>
      <c r="AA26" s="114"/>
    </row>
    <row r="27" spans="1:27" ht="12.75">
      <c r="A27" s="159" t="s">
        <v>165</v>
      </c>
      <c r="B27" s="114">
        <v>73.81912</v>
      </c>
      <c r="C27" s="114">
        <v>5915.463910000001</v>
      </c>
      <c r="D27" s="114">
        <v>6.17349</v>
      </c>
      <c r="E27" s="114">
        <v>198.71</v>
      </c>
      <c r="F27" s="114">
        <v>1258.2867699999997</v>
      </c>
      <c r="G27" s="114">
        <v>6195.098420000002</v>
      </c>
      <c r="H27" s="114">
        <v>156.60101</v>
      </c>
      <c r="I27" s="114">
        <v>0.8465</v>
      </c>
      <c r="T27" s="114"/>
      <c r="U27" s="114"/>
      <c r="V27" s="114"/>
      <c r="W27" s="114"/>
      <c r="X27" s="114"/>
      <c r="Y27" s="114"/>
      <c r="Z27" s="114"/>
      <c r="AA27" s="114"/>
    </row>
    <row r="28" spans="1:27" ht="12.75">
      <c r="A28" s="242" t="s">
        <v>166</v>
      </c>
      <c r="B28" s="442">
        <v>0</v>
      </c>
      <c r="C28" s="442">
        <v>487.78603000000004</v>
      </c>
      <c r="D28" s="442">
        <v>0</v>
      </c>
      <c r="E28" s="442">
        <v>2261.56983</v>
      </c>
      <c r="F28" s="442">
        <v>0</v>
      </c>
      <c r="G28" s="442">
        <v>73.90241000000002</v>
      </c>
      <c r="H28" s="442">
        <v>0</v>
      </c>
      <c r="I28" s="442">
        <v>2029.96919</v>
      </c>
      <c r="T28" s="114"/>
      <c r="U28" s="114"/>
      <c r="V28" s="114"/>
      <c r="W28" s="114"/>
      <c r="X28" s="114"/>
      <c r="Y28" s="114"/>
      <c r="Z28" s="114"/>
      <c r="AA28" s="114"/>
    </row>
    <row r="29" spans="1:27" ht="12.75">
      <c r="A29" s="159" t="s">
        <v>96</v>
      </c>
      <c r="B29" s="114">
        <v>390.971</v>
      </c>
      <c r="C29" s="114">
        <v>8715.45477</v>
      </c>
      <c r="D29" s="114">
        <v>12.49132</v>
      </c>
      <c r="E29" s="114">
        <v>140.15122999999997</v>
      </c>
      <c r="F29" s="114">
        <v>3700.08196</v>
      </c>
      <c r="G29" s="114">
        <v>5382.39491</v>
      </c>
      <c r="H29" s="114">
        <v>8.339409999999999</v>
      </c>
      <c r="I29" s="114">
        <v>85.62989999999999</v>
      </c>
      <c r="T29" s="114"/>
      <c r="U29" s="114"/>
      <c r="V29" s="114"/>
      <c r="W29" s="114"/>
      <c r="X29" s="114"/>
      <c r="Y29" s="114"/>
      <c r="Z29" s="114"/>
      <c r="AA29" s="114"/>
    </row>
    <row r="30" spans="1:27" ht="12.75">
      <c r="A30" s="242" t="s">
        <v>225</v>
      </c>
      <c r="B30" s="442">
        <v>0</v>
      </c>
      <c r="C30" s="442">
        <v>0</v>
      </c>
      <c r="D30" s="442">
        <v>0</v>
      </c>
      <c r="E30" s="442">
        <v>0</v>
      </c>
      <c r="F30" s="442">
        <v>0</v>
      </c>
      <c r="G30" s="442">
        <v>100.99856</v>
      </c>
      <c r="H30" s="442">
        <v>0</v>
      </c>
      <c r="I30" s="442">
        <v>0</v>
      </c>
      <c r="T30" s="114"/>
      <c r="U30" s="114"/>
      <c r="V30" s="114"/>
      <c r="W30" s="114"/>
      <c r="X30" s="114"/>
      <c r="Y30" s="114"/>
      <c r="Z30" s="114"/>
      <c r="AA30" s="114"/>
    </row>
    <row r="31" spans="1:27" ht="12.75">
      <c r="A31" s="159" t="s">
        <v>161</v>
      </c>
      <c r="B31" s="114">
        <v>62.11137</v>
      </c>
      <c r="C31" s="114">
        <v>1395.2027900000007</v>
      </c>
      <c r="D31" s="114">
        <v>0</v>
      </c>
      <c r="E31" s="114">
        <v>126.68908</v>
      </c>
      <c r="F31" s="114">
        <v>246.66512999999998</v>
      </c>
      <c r="G31" s="114">
        <v>9243.918349999998</v>
      </c>
      <c r="H31" s="114">
        <v>0</v>
      </c>
      <c r="I31" s="114">
        <v>151.75824</v>
      </c>
      <c r="T31" s="114"/>
      <c r="U31" s="114"/>
      <c r="V31" s="114"/>
      <c r="W31" s="114"/>
      <c r="X31" s="114"/>
      <c r="Y31" s="114"/>
      <c r="Z31" s="114"/>
      <c r="AA31" s="114"/>
    </row>
    <row r="32" spans="1:27" ht="12.75">
      <c r="A32" s="242" t="s">
        <v>167</v>
      </c>
      <c r="B32" s="442">
        <v>0</v>
      </c>
      <c r="C32" s="442">
        <v>2482.5218300000006</v>
      </c>
      <c r="D32" s="442">
        <v>63.65189</v>
      </c>
      <c r="E32" s="442">
        <v>0</v>
      </c>
      <c r="F32" s="442">
        <v>47.557</v>
      </c>
      <c r="G32" s="442">
        <v>2458.42212</v>
      </c>
      <c r="H32" s="442">
        <v>1.47293</v>
      </c>
      <c r="I32" s="442">
        <v>0</v>
      </c>
      <c r="T32" s="114"/>
      <c r="U32" s="114"/>
      <c r="V32" s="114"/>
      <c r="W32" s="114"/>
      <c r="X32" s="114"/>
      <c r="Y32" s="114"/>
      <c r="Z32" s="114"/>
      <c r="AA32" s="114"/>
    </row>
    <row r="33" spans="1:27" ht="12.75">
      <c r="A33" s="159" t="s">
        <v>175</v>
      </c>
      <c r="B33" s="114">
        <v>0</v>
      </c>
      <c r="C33" s="114">
        <v>462.98541</v>
      </c>
      <c r="D33" s="114">
        <v>0</v>
      </c>
      <c r="E33" s="114">
        <v>0</v>
      </c>
      <c r="F33" s="114">
        <v>0</v>
      </c>
      <c r="G33" s="114">
        <v>2299.0895100000016</v>
      </c>
      <c r="H33" s="114">
        <v>0</v>
      </c>
      <c r="I33" s="114">
        <v>68.07578</v>
      </c>
      <c r="T33" s="114"/>
      <c r="U33" s="114"/>
      <c r="V33" s="114"/>
      <c r="W33" s="114"/>
      <c r="X33" s="114"/>
      <c r="Y33" s="114"/>
      <c r="Z33" s="114"/>
      <c r="AA33" s="114"/>
    </row>
    <row r="34" spans="1:27" ht="12.75">
      <c r="A34" s="242" t="s">
        <v>43</v>
      </c>
      <c r="B34" s="442">
        <v>2612.57299</v>
      </c>
      <c r="C34" s="442">
        <v>106478.27779000008</v>
      </c>
      <c r="D34" s="442">
        <v>51.4901</v>
      </c>
      <c r="E34" s="442">
        <v>872.74575</v>
      </c>
      <c r="F34" s="442">
        <v>12640.20872</v>
      </c>
      <c r="G34" s="442">
        <v>89392.19058</v>
      </c>
      <c r="H34" s="442">
        <v>0</v>
      </c>
      <c r="I34" s="442">
        <v>1275.43623</v>
      </c>
      <c r="T34" s="114"/>
      <c r="U34" s="114"/>
      <c r="V34" s="114"/>
      <c r="W34" s="114"/>
      <c r="X34" s="114"/>
      <c r="Y34" s="114"/>
      <c r="Z34" s="114"/>
      <c r="AA34" s="114"/>
    </row>
    <row r="35" spans="1:27" ht="12.75">
      <c r="A35" s="159" t="s">
        <v>168</v>
      </c>
      <c r="B35" s="114">
        <v>1467.9746599999999</v>
      </c>
      <c r="C35" s="114">
        <v>19397.701569999997</v>
      </c>
      <c r="D35" s="114">
        <v>10.226869999999998</v>
      </c>
      <c r="E35" s="114">
        <v>4.62439</v>
      </c>
      <c r="F35" s="114">
        <v>2515.840879999999</v>
      </c>
      <c r="G35" s="114">
        <v>16135.678269999999</v>
      </c>
      <c r="H35" s="114">
        <v>0</v>
      </c>
      <c r="I35" s="114">
        <v>110.90357000000002</v>
      </c>
      <c r="T35" s="114"/>
      <c r="U35" s="114"/>
      <c r="V35" s="114"/>
      <c r="W35" s="114"/>
      <c r="X35" s="114"/>
      <c r="Y35" s="114"/>
      <c r="Z35" s="114"/>
      <c r="AA35" s="114"/>
    </row>
    <row r="36" spans="1:27" ht="12.75">
      <c r="A36" s="242" t="s">
        <v>169</v>
      </c>
      <c r="B36" s="442">
        <v>69.13925</v>
      </c>
      <c r="C36" s="442">
        <v>32960.457519999996</v>
      </c>
      <c r="D36" s="442">
        <v>10838.41638</v>
      </c>
      <c r="E36" s="442">
        <v>1.5</v>
      </c>
      <c r="F36" s="442">
        <v>948.4050599999999</v>
      </c>
      <c r="G36" s="442">
        <v>37948.57949</v>
      </c>
      <c r="H36" s="442">
        <v>12495.69964</v>
      </c>
      <c r="I36" s="442">
        <v>0</v>
      </c>
      <c r="T36" s="114"/>
      <c r="U36" s="114"/>
      <c r="V36" s="114"/>
      <c r="W36" s="114"/>
      <c r="X36" s="114"/>
      <c r="Y36" s="114"/>
      <c r="Z36" s="114"/>
      <c r="AA36" s="114"/>
    </row>
    <row r="37" spans="1:27" ht="12.75">
      <c r="A37" s="159" t="s">
        <v>162</v>
      </c>
      <c r="B37" s="114">
        <v>27.92719776</v>
      </c>
      <c r="C37" s="114">
        <v>14560.237958189999</v>
      </c>
      <c r="D37" s="114">
        <v>0</v>
      </c>
      <c r="E37" s="114">
        <v>281.25300550000003</v>
      </c>
      <c r="F37" s="114">
        <v>48.276</v>
      </c>
      <c r="G37" s="114">
        <v>42428.816535724</v>
      </c>
      <c r="H37" s="114">
        <v>0</v>
      </c>
      <c r="I37" s="114">
        <v>0</v>
      </c>
      <c r="T37" s="114"/>
      <c r="U37" s="114"/>
      <c r="V37" s="114"/>
      <c r="W37" s="114"/>
      <c r="X37" s="114"/>
      <c r="Y37" s="114"/>
      <c r="Z37" s="114"/>
      <c r="AA37" s="114"/>
    </row>
    <row r="38" spans="1:27" ht="12.75">
      <c r="A38" s="242" t="s">
        <v>170</v>
      </c>
      <c r="B38" s="442">
        <v>88493.31799254</v>
      </c>
      <c r="C38" s="442">
        <v>445343.2436702194</v>
      </c>
      <c r="D38" s="442">
        <v>1010.0055543889999</v>
      </c>
      <c r="E38" s="442">
        <v>621.258662063</v>
      </c>
      <c r="F38" s="442">
        <v>7839.223614878998</v>
      </c>
      <c r="G38" s="442">
        <v>86621.82202636394</v>
      </c>
      <c r="H38" s="442">
        <v>1010.344348708</v>
      </c>
      <c r="I38" s="442">
        <v>789.1076624170001</v>
      </c>
      <c r="T38" s="114"/>
      <c r="U38" s="114"/>
      <c r="V38" s="114"/>
      <c r="W38" s="114"/>
      <c r="X38" s="114"/>
      <c r="Y38" s="114"/>
      <c r="Z38" s="114"/>
      <c r="AA38" s="114"/>
    </row>
    <row r="39" spans="1:27" ht="12.75">
      <c r="A39" s="159" t="s">
        <v>177</v>
      </c>
      <c r="B39" s="114">
        <v>0</v>
      </c>
      <c r="C39" s="114">
        <v>801.45426</v>
      </c>
      <c r="D39" s="114">
        <v>0</v>
      </c>
      <c r="E39" s="114">
        <v>0</v>
      </c>
      <c r="F39" s="114">
        <v>651.05048</v>
      </c>
      <c r="G39" s="114">
        <v>1096.74155</v>
      </c>
      <c r="H39" s="114">
        <v>3019.4253399999993</v>
      </c>
      <c r="I39" s="114">
        <v>0</v>
      </c>
      <c r="T39" s="114"/>
      <c r="U39" s="114"/>
      <c r="V39" s="114"/>
      <c r="W39" s="114"/>
      <c r="X39" s="114"/>
      <c r="Y39" s="114"/>
      <c r="Z39" s="114"/>
      <c r="AA39" s="114"/>
    </row>
    <row r="40" spans="1:27" ht="12.75">
      <c r="A40" s="242" t="s">
        <v>97</v>
      </c>
      <c r="B40" s="442">
        <v>30900.92167</v>
      </c>
      <c r="C40" s="442">
        <v>32933.94585999999</v>
      </c>
      <c r="D40" s="442">
        <v>19.336689999999997</v>
      </c>
      <c r="E40" s="442">
        <v>2156.831</v>
      </c>
      <c r="F40" s="442">
        <v>23026.94716</v>
      </c>
      <c r="G40" s="442">
        <v>32257.163039999978</v>
      </c>
      <c r="H40" s="442">
        <v>70.80241</v>
      </c>
      <c r="I40" s="442">
        <v>6150.995</v>
      </c>
      <c r="L40" s="218"/>
      <c r="M40" s="218"/>
      <c r="N40" s="218"/>
      <c r="O40" s="218"/>
      <c r="P40" s="218"/>
      <c r="Q40" s="218"/>
      <c r="R40" s="218"/>
      <c r="S40" s="218"/>
      <c r="T40" s="114"/>
      <c r="U40" s="114"/>
      <c r="V40" s="114"/>
      <c r="W40" s="114"/>
      <c r="X40" s="114"/>
      <c r="Y40" s="114"/>
      <c r="Z40" s="114"/>
      <c r="AA40" s="114"/>
    </row>
    <row r="41" spans="1:27" ht="12.75">
      <c r="A41" s="159" t="s">
        <v>173</v>
      </c>
      <c r="B41" s="114">
        <v>148.47254</v>
      </c>
      <c r="C41" s="114">
        <v>13174.388130000001</v>
      </c>
      <c r="D41" s="114">
        <v>65.79149000000001</v>
      </c>
      <c r="E41" s="114">
        <v>0</v>
      </c>
      <c r="F41" s="114">
        <v>56849.86907000001</v>
      </c>
      <c r="G41" s="114">
        <v>15961.156150000003</v>
      </c>
      <c r="H41" s="114">
        <v>43.49065</v>
      </c>
      <c r="I41" s="114">
        <v>35.14992</v>
      </c>
      <c r="L41" s="218"/>
      <c r="M41" s="218"/>
      <c r="N41" s="218"/>
      <c r="O41" s="218"/>
      <c r="P41" s="218"/>
      <c r="Q41" s="218"/>
      <c r="R41" s="218"/>
      <c r="S41" s="218"/>
      <c r="T41" s="114"/>
      <c r="U41" s="114"/>
      <c r="V41" s="114"/>
      <c r="W41" s="114"/>
      <c r="X41" s="114"/>
      <c r="Y41" s="114"/>
      <c r="Z41" s="114"/>
      <c r="AA41" s="114"/>
    </row>
    <row r="42" spans="1:27" ht="12.75">
      <c r="A42" s="242" t="s">
        <v>178</v>
      </c>
      <c r="B42" s="442">
        <v>3891.4325400000002</v>
      </c>
      <c r="C42" s="442">
        <v>3851.11043</v>
      </c>
      <c r="D42" s="442">
        <v>0</v>
      </c>
      <c r="E42" s="442">
        <v>3438.783879999999</v>
      </c>
      <c r="F42" s="442">
        <v>43222.15644</v>
      </c>
      <c r="G42" s="442">
        <v>31917.464690000008</v>
      </c>
      <c r="H42" s="442">
        <v>0</v>
      </c>
      <c r="I42" s="442">
        <v>8670.69324</v>
      </c>
      <c r="L42" s="218"/>
      <c r="M42" s="218"/>
      <c r="N42" s="218"/>
      <c r="O42" s="218"/>
      <c r="P42" s="218"/>
      <c r="Q42" s="218"/>
      <c r="R42" s="218"/>
      <c r="S42" s="218"/>
      <c r="T42" s="114"/>
      <c r="U42" s="114"/>
      <c r="V42" s="114"/>
      <c r="W42" s="114"/>
      <c r="X42" s="114"/>
      <c r="Y42" s="114"/>
      <c r="Z42" s="114"/>
      <c r="AA42" s="114"/>
    </row>
    <row r="43" spans="1:27" ht="12.75">
      <c r="A43" s="159" t="s">
        <v>179</v>
      </c>
      <c r="B43" s="114">
        <v>0</v>
      </c>
      <c r="C43" s="114">
        <v>49997.29007999999</v>
      </c>
      <c r="D43" s="114">
        <v>0</v>
      </c>
      <c r="E43" s="114">
        <v>9000.42099</v>
      </c>
      <c r="F43" s="114">
        <v>0</v>
      </c>
      <c r="G43" s="114">
        <v>52530.93929000001</v>
      </c>
      <c r="H43" s="114">
        <v>0.67039</v>
      </c>
      <c r="I43" s="114">
        <v>3817.4547500000003</v>
      </c>
      <c r="L43" s="218"/>
      <c r="M43" s="218"/>
      <c r="N43" s="218"/>
      <c r="O43" s="218"/>
      <c r="P43" s="218"/>
      <c r="Q43" s="218"/>
      <c r="R43" s="218"/>
      <c r="S43" s="218"/>
      <c r="T43" s="114"/>
      <c r="U43" s="114"/>
      <c r="V43" s="114"/>
      <c r="W43" s="114"/>
      <c r="X43" s="114"/>
      <c r="Y43" s="114"/>
      <c r="Z43" s="114"/>
      <c r="AA43" s="114"/>
    </row>
    <row r="44" spans="1:27" s="218" customFormat="1" ht="12.75">
      <c r="A44" s="242" t="s">
        <v>174</v>
      </c>
      <c r="B44" s="442">
        <v>0</v>
      </c>
      <c r="C44" s="442">
        <v>2.8499499999999998</v>
      </c>
      <c r="D44" s="442">
        <v>0</v>
      </c>
      <c r="E44" s="442">
        <v>0</v>
      </c>
      <c r="F44" s="442">
        <v>0</v>
      </c>
      <c r="G44" s="442">
        <v>0</v>
      </c>
      <c r="H44" s="442">
        <v>0</v>
      </c>
      <c r="I44" s="442">
        <v>0</v>
      </c>
      <c r="T44" s="114"/>
      <c r="U44" s="114"/>
      <c r="V44" s="114"/>
      <c r="W44" s="114"/>
      <c r="X44" s="114"/>
      <c r="Y44" s="114"/>
      <c r="Z44" s="114"/>
      <c r="AA44" s="114"/>
    </row>
    <row r="45" spans="1:27" s="218" customFormat="1" ht="12.75">
      <c r="A45" s="159" t="s">
        <v>77</v>
      </c>
      <c r="B45" s="114">
        <v>3501.348410000001</v>
      </c>
      <c r="C45" s="114">
        <v>66846.93310000005</v>
      </c>
      <c r="D45" s="114">
        <v>28.1833</v>
      </c>
      <c r="E45" s="114">
        <v>2348.57546</v>
      </c>
      <c r="F45" s="114">
        <v>8200.133869999998</v>
      </c>
      <c r="G45" s="114">
        <v>46858.00651000004</v>
      </c>
      <c r="H45" s="114">
        <v>39.83314</v>
      </c>
      <c r="I45" s="114">
        <v>805.2606599999998</v>
      </c>
      <c r="T45" s="114"/>
      <c r="U45" s="114"/>
      <c r="V45" s="114"/>
      <c r="W45" s="114"/>
      <c r="X45" s="114"/>
      <c r="Y45" s="114"/>
      <c r="Z45" s="114"/>
      <c r="AA45" s="114"/>
    </row>
    <row r="46" spans="1:27" s="218" customFormat="1" ht="12.75">
      <c r="A46" s="242" t="s">
        <v>81</v>
      </c>
      <c r="B46" s="442">
        <v>521.4230500000001</v>
      </c>
      <c r="C46" s="442">
        <v>4211.40812</v>
      </c>
      <c r="D46" s="442">
        <v>0</v>
      </c>
      <c r="E46" s="442">
        <v>0</v>
      </c>
      <c r="F46" s="442">
        <v>6.42325</v>
      </c>
      <c r="G46" s="442">
        <v>4555.263940000003</v>
      </c>
      <c r="H46" s="442">
        <v>0</v>
      </c>
      <c r="I46" s="442">
        <v>0</v>
      </c>
      <c r="T46" s="114"/>
      <c r="U46" s="114"/>
      <c r="V46" s="114"/>
      <c r="W46" s="114"/>
      <c r="X46" s="114"/>
      <c r="Y46" s="114"/>
      <c r="Z46" s="114"/>
      <c r="AA46" s="114"/>
    </row>
    <row r="47" spans="1:27" s="218" customFormat="1" ht="12.75">
      <c r="A47" s="159" t="s">
        <v>80</v>
      </c>
      <c r="B47" s="114">
        <v>0</v>
      </c>
      <c r="C47" s="114">
        <v>1370.57517</v>
      </c>
      <c r="D47" s="114">
        <v>0</v>
      </c>
      <c r="E47" s="114">
        <v>0</v>
      </c>
      <c r="F47" s="114">
        <v>14.10599</v>
      </c>
      <c r="G47" s="114">
        <v>3493.383100000002</v>
      </c>
      <c r="H47" s="114">
        <v>0</v>
      </c>
      <c r="I47" s="114">
        <v>60.69798</v>
      </c>
      <c r="T47" s="114"/>
      <c r="U47" s="114"/>
      <c r="V47" s="114"/>
      <c r="W47" s="114"/>
      <c r="X47" s="114"/>
      <c r="Y47" s="114"/>
      <c r="Z47" s="114"/>
      <c r="AA47" s="114"/>
    </row>
    <row r="48" spans="1:27" s="218" customFormat="1" ht="12.75">
      <c r="A48" s="242" t="s">
        <v>176</v>
      </c>
      <c r="B48" s="442">
        <v>0</v>
      </c>
      <c r="C48" s="442">
        <v>5525.71636</v>
      </c>
      <c r="D48" s="442">
        <v>0</v>
      </c>
      <c r="E48" s="442">
        <v>0</v>
      </c>
      <c r="F48" s="442">
        <v>0</v>
      </c>
      <c r="G48" s="442">
        <v>607.11187</v>
      </c>
      <c r="H48" s="442">
        <v>0</v>
      </c>
      <c r="I48" s="442">
        <v>0</v>
      </c>
      <c r="T48" s="114"/>
      <c r="U48" s="114"/>
      <c r="V48" s="114"/>
      <c r="W48" s="114"/>
      <c r="X48" s="114"/>
      <c r="Y48" s="114"/>
      <c r="Z48" s="114"/>
      <c r="AA48" s="114"/>
    </row>
    <row r="49" spans="1:27" s="218" customFormat="1" ht="12.75">
      <c r="A49" s="431" t="s">
        <v>44</v>
      </c>
      <c r="B49" s="114">
        <v>2092.3494399999995</v>
      </c>
      <c r="C49" s="114">
        <v>47165.42881</v>
      </c>
      <c r="D49" s="114">
        <v>0</v>
      </c>
      <c r="E49" s="114">
        <v>735.1821600000001</v>
      </c>
      <c r="F49" s="114">
        <v>4587.94689</v>
      </c>
      <c r="G49" s="114">
        <v>29201.419639999993</v>
      </c>
      <c r="H49" s="114">
        <v>481.49156</v>
      </c>
      <c r="I49" s="114">
        <v>3142.43151</v>
      </c>
      <c r="T49" s="114"/>
      <c r="U49" s="114"/>
      <c r="V49" s="114"/>
      <c r="W49" s="114"/>
      <c r="X49" s="114"/>
      <c r="Y49" s="114"/>
      <c r="Z49" s="114"/>
      <c r="AA49" s="114"/>
    </row>
    <row r="50" spans="1:27" ht="13.5" thickBot="1">
      <c r="A50" s="432" t="s">
        <v>101</v>
      </c>
      <c r="B50" s="465">
        <v>0</v>
      </c>
      <c r="C50" s="465">
        <v>282.6249999964237</v>
      </c>
      <c r="D50" s="465">
        <v>0</v>
      </c>
      <c r="E50" s="465">
        <v>1420.0025399999618</v>
      </c>
      <c r="F50" s="465">
        <v>-3.278255462646484E-10</v>
      </c>
      <c r="G50" s="465">
        <v>12016.94672000122</v>
      </c>
      <c r="H50" s="465">
        <v>3653.7328500000053</v>
      </c>
      <c r="I50" s="465">
        <v>0</v>
      </c>
      <c r="T50" s="114"/>
      <c r="U50" s="114"/>
      <c r="V50" s="114"/>
      <c r="W50" s="114"/>
      <c r="X50" s="114"/>
      <c r="Y50" s="114"/>
      <c r="Z50" s="114"/>
      <c r="AA50" s="114"/>
    </row>
    <row r="51" spans="1:11" ht="12.75">
      <c r="A51" s="58" t="s">
        <v>74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</row>
    <row r="52" spans="1:9" ht="12.75">
      <c r="A52" s="58" t="s">
        <v>78</v>
      </c>
      <c r="B52" s="258"/>
      <c r="C52" s="258"/>
      <c r="D52" s="258"/>
      <c r="E52" s="258"/>
      <c r="F52" s="258"/>
      <c r="G52" s="258"/>
      <c r="H52" s="258"/>
      <c r="I52" s="258"/>
    </row>
    <row r="53" spans="1:9" ht="12.75">
      <c r="A53" s="58" t="s">
        <v>79</v>
      </c>
      <c r="B53" s="152"/>
      <c r="C53" s="152"/>
      <c r="D53" s="152"/>
      <c r="E53" s="152"/>
      <c r="F53" s="152"/>
      <c r="G53" s="152"/>
      <c r="H53" s="152"/>
      <c r="I53" s="152"/>
    </row>
    <row r="54" ht="12.75">
      <c r="A54" s="58"/>
    </row>
  </sheetData>
  <sheetProtection/>
  <mergeCells count="14">
    <mergeCell ref="B12:E12"/>
    <mergeCell ref="F12:I12"/>
    <mergeCell ref="D13:D14"/>
    <mergeCell ref="E13:E14"/>
    <mergeCell ref="E1:I5"/>
    <mergeCell ref="F13:F14"/>
    <mergeCell ref="G13:G14"/>
    <mergeCell ref="H13:H14"/>
    <mergeCell ref="I13:I14"/>
    <mergeCell ref="A11:A14"/>
    <mergeCell ref="B11:E11"/>
    <mergeCell ref="F11:I11"/>
    <mergeCell ref="B13:B14"/>
    <mergeCell ref="C13:C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98" customWidth="1"/>
    <col min="2" max="2" width="58.140625" style="177" customWidth="1"/>
    <col min="3" max="3" width="15.140625" style="5" customWidth="1"/>
    <col min="4" max="4" width="8.8515625" style="5" bestFit="1" customWidth="1"/>
    <col min="5" max="5" width="11.57421875" style="205" bestFit="1" customWidth="1"/>
    <col min="6" max="6" width="12.7109375" style="205" bestFit="1" customWidth="1"/>
    <col min="7" max="7" width="12.140625" style="205" bestFit="1" customWidth="1"/>
    <col min="8" max="8" width="0.5625" style="5" customWidth="1"/>
    <col min="9" max="10" width="9.8515625" style="209" bestFit="1" customWidth="1"/>
    <col min="11" max="11" width="8.7109375" style="5" bestFit="1" customWidth="1"/>
    <col min="12" max="12" width="12.7109375" style="5" bestFit="1" customWidth="1"/>
    <col min="13" max="13" width="12.140625" style="5" bestFit="1" customWidth="1"/>
    <col min="14" max="15" width="16.57421875" style="5" bestFit="1" customWidth="1"/>
    <col min="16" max="17" width="6.7109375" style="129" customWidth="1"/>
    <col min="18" max="16384" width="11.421875" style="5" customWidth="1"/>
  </cols>
  <sheetData>
    <row r="1" spans="8:13" ht="12.75">
      <c r="H1" s="477" t="s">
        <v>109</v>
      </c>
      <c r="I1" s="478"/>
      <c r="J1" s="478"/>
      <c r="K1" s="478"/>
      <c r="L1" s="478"/>
      <c r="M1" s="478"/>
    </row>
    <row r="2" spans="8:13" ht="12.75">
      <c r="H2" s="478"/>
      <c r="I2" s="478"/>
      <c r="J2" s="478"/>
      <c r="K2" s="478"/>
      <c r="L2" s="478"/>
      <c r="M2" s="478"/>
    </row>
    <row r="3" spans="8:13" ht="12.75">
      <c r="H3" s="478"/>
      <c r="I3" s="478"/>
      <c r="J3" s="478"/>
      <c r="K3" s="478"/>
      <c r="L3" s="478"/>
      <c r="M3" s="478"/>
    </row>
    <row r="4" spans="8:13" ht="12.75">
      <c r="H4" s="478"/>
      <c r="I4" s="478"/>
      <c r="J4" s="478"/>
      <c r="K4" s="478"/>
      <c r="L4" s="478"/>
      <c r="M4" s="478"/>
    </row>
    <row r="5" spans="8:13" ht="12.75">
      <c r="H5" s="478"/>
      <c r="I5" s="478"/>
      <c r="J5" s="478"/>
      <c r="K5" s="478"/>
      <c r="L5" s="478"/>
      <c r="M5" s="478"/>
    </row>
    <row r="6" spans="9:10" ht="12.75">
      <c r="I6" s="5"/>
      <c r="J6" s="5"/>
    </row>
    <row r="7" spans="1:17" s="16" customFormat="1" ht="15">
      <c r="A7" s="99" t="s">
        <v>54</v>
      </c>
      <c r="B7" s="178"/>
      <c r="C7" s="35"/>
      <c r="D7" s="35"/>
      <c r="E7" s="206"/>
      <c r="F7" s="206"/>
      <c r="G7" s="207"/>
      <c r="P7" s="130"/>
      <c r="Q7" s="130"/>
    </row>
    <row r="8" spans="1:17" s="16" customFormat="1" ht="15">
      <c r="A8" s="99" t="s">
        <v>65</v>
      </c>
      <c r="B8" s="178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P8" s="130"/>
      <c r="Q8" s="130"/>
    </row>
    <row r="9" spans="1:17" s="16" customFormat="1" ht="18" thickBot="1">
      <c r="A9" s="124" t="s">
        <v>224</v>
      </c>
      <c r="B9" s="176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P9" s="130"/>
      <c r="Q9" s="130"/>
    </row>
    <row r="10" spans="1:17" s="16" customFormat="1" ht="15.75" thickBot="1">
      <c r="A10" s="100"/>
      <c r="B10" s="179"/>
      <c r="C10" s="480" t="s">
        <v>222</v>
      </c>
      <c r="D10" s="480"/>
      <c r="E10" s="480"/>
      <c r="F10" s="480"/>
      <c r="G10" s="480"/>
      <c r="H10" s="17"/>
      <c r="I10" s="480" t="s">
        <v>223</v>
      </c>
      <c r="J10" s="480"/>
      <c r="K10" s="480"/>
      <c r="L10" s="480"/>
      <c r="M10" s="480"/>
      <c r="P10" s="130"/>
      <c r="Q10" s="130"/>
    </row>
    <row r="11" spans="1:17" s="18" customFormat="1" ht="13.5" thickBot="1">
      <c r="A11" s="524" t="s">
        <v>63</v>
      </c>
      <c r="B11" s="524" t="s">
        <v>38</v>
      </c>
      <c r="C11" s="479" t="s">
        <v>8</v>
      </c>
      <c r="D11" s="479"/>
      <c r="E11" s="203"/>
      <c r="F11" s="203"/>
      <c r="G11" s="491" t="s">
        <v>190</v>
      </c>
      <c r="I11" s="479" t="s">
        <v>8</v>
      </c>
      <c r="J11" s="479"/>
      <c r="K11" s="115"/>
      <c r="L11" s="115"/>
      <c r="M11" s="491" t="s">
        <v>190</v>
      </c>
      <c r="P11" s="131"/>
      <c r="Q11" s="131"/>
    </row>
    <row r="12" spans="1:17" s="18" customFormat="1" ht="24.75" thickBot="1">
      <c r="A12" s="525"/>
      <c r="B12" s="525"/>
      <c r="C12" s="106">
        <v>2016</v>
      </c>
      <c r="D12" s="106">
        <v>2017</v>
      </c>
      <c r="E12" s="31" t="s">
        <v>93</v>
      </c>
      <c r="F12" s="31" t="s">
        <v>94</v>
      </c>
      <c r="G12" s="492"/>
      <c r="I12" s="390">
        <v>2016</v>
      </c>
      <c r="J12" s="390">
        <v>2017</v>
      </c>
      <c r="K12" s="31" t="s">
        <v>93</v>
      </c>
      <c r="L12" s="31" t="s">
        <v>94</v>
      </c>
      <c r="M12" s="492"/>
      <c r="P12" s="131"/>
      <c r="Q12" s="131"/>
    </row>
    <row r="13" spans="1:33" s="10" customFormat="1" ht="12.75">
      <c r="A13" s="94"/>
      <c r="B13" s="373" t="s">
        <v>0</v>
      </c>
      <c r="C13" s="466">
        <v>2224914.355586987</v>
      </c>
      <c r="D13" s="466">
        <v>2191099.5916619515</v>
      </c>
      <c r="E13" s="380">
        <v>-1.5198231716256005</v>
      </c>
      <c r="F13" s="380">
        <v>-1.5198231716256074</v>
      </c>
      <c r="G13" s="380">
        <v>99.99999999999999</v>
      </c>
      <c r="H13" s="377"/>
      <c r="I13" s="466">
        <v>13861553.28972346</v>
      </c>
      <c r="J13" s="466">
        <v>14745942.131855967</v>
      </c>
      <c r="K13" s="380">
        <v>6.380156852898788</v>
      </c>
      <c r="L13" s="380">
        <v>6.380156852898783</v>
      </c>
      <c r="M13" s="380">
        <v>99.99999999999999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</row>
    <row r="14" spans="1:18" s="14" customFormat="1" ht="12.75">
      <c r="A14" s="94"/>
      <c r="B14" s="191"/>
      <c r="C14" s="466"/>
      <c r="D14" s="466"/>
      <c r="E14" s="380"/>
      <c r="F14" s="380"/>
      <c r="G14" s="380"/>
      <c r="H14" s="377"/>
      <c r="I14" s="466"/>
      <c r="J14" s="466"/>
      <c r="K14" s="380"/>
      <c r="L14" s="380"/>
      <c r="M14" s="380"/>
      <c r="N14" s="113"/>
      <c r="O14" s="15"/>
      <c r="P14" s="18"/>
      <c r="Q14" s="18"/>
      <c r="R14" s="18"/>
    </row>
    <row r="15" spans="1:24" s="14" customFormat="1" ht="12.75">
      <c r="A15" s="526" t="s">
        <v>12</v>
      </c>
      <c r="B15" s="526"/>
      <c r="C15" s="467">
        <v>335585.90035181993</v>
      </c>
      <c r="D15" s="467">
        <v>334413.0246218786</v>
      </c>
      <c r="E15" s="376">
        <v>-0.34950089640588544</v>
      </c>
      <c r="F15" s="376">
        <v>-0.05271554507238256</v>
      </c>
      <c r="G15" s="376">
        <v>15.26233795553884</v>
      </c>
      <c r="H15" s="377"/>
      <c r="I15" s="467">
        <v>2381016.075591497</v>
      </c>
      <c r="J15" s="467">
        <v>2575683.2496757563</v>
      </c>
      <c r="K15" s="376">
        <v>8.175802594524683</v>
      </c>
      <c r="L15" s="376">
        <v>1.4043676781055983</v>
      </c>
      <c r="M15" s="376">
        <v>17.467064678841062</v>
      </c>
      <c r="N15" s="243"/>
      <c r="O15" s="18"/>
      <c r="P15" s="18"/>
      <c r="Q15" s="18"/>
      <c r="R15" s="18"/>
      <c r="S15" s="243"/>
      <c r="T15" s="243"/>
      <c r="U15" s="243"/>
      <c r="V15" s="243"/>
      <c r="W15" s="243"/>
      <c r="X15" s="243"/>
    </row>
    <row r="16" spans="1:24" s="9" customFormat="1" ht="25.5">
      <c r="A16" s="210" t="s">
        <v>208</v>
      </c>
      <c r="B16" s="374" t="s">
        <v>209</v>
      </c>
      <c r="C16" s="468">
        <v>283100.8528449519</v>
      </c>
      <c r="D16" s="468">
        <v>172451.52196783078</v>
      </c>
      <c r="E16" s="375">
        <v>-39.084774830304504</v>
      </c>
      <c r="F16" s="375">
        <v>-4.9731950625096815</v>
      </c>
      <c r="G16" s="375">
        <v>7.870546944743214</v>
      </c>
      <c r="H16" s="377"/>
      <c r="I16" s="468">
        <v>2020068.0540653712</v>
      </c>
      <c r="J16" s="468">
        <v>1481532.6642790437</v>
      </c>
      <c r="K16" s="375">
        <v>-26.659269656907313</v>
      </c>
      <c r="L16" s="375">
        <v>-3.88510131967376</v>
      </c>
      <c r="M16" s="375">
        <v>10.0470532912133</v>
      </c>
      <c r="N16" s="113"/>
      <c r="O16" s="18"/>
      <c r="P16" s="18"/>
      <c r="Q16" s="18"/>
      <c r="R16" s="18"/>
      <c r="S16" s="113"/>
      <c r="T16" s="113"/>
      <c r="U16" s="113"/>
      <c r="V16" s="113"/>
      <c r="W16" s="113"/>
      <c r="X16" s="113"/>
    </row>
    <row r="17" spans="1:24" s="9" customFormat="1" ht="38.25">
      <c r="A17" s="210" t="s">
        <v>237</v>
      </c>
      <c r="B17" s="374" t="s">
        <v>238</v>
      </c>
      <c r="C17" s="468">
        <v>1440.5763100000001</v>
      </c>
      <c r="D17" s="468">
        <v>3955.0717400000003</v>
      </c>
      <c r="E17" s="375">
        <v>174.54788146557817</v>
      </c>
      <c r="F17" s="375">
        <v>0.11301538073525597</v>
      </c>
      <c r="G17" s="375">
        <v>0.18050625152095773</v>
      </c>
      <c r="H17" s="377"/>
      <c r="I17" s="468">
        <v>31351.156519999993</v>
      </c>
      <c r="J17" s="468">
        <v>23430.35554</v>
      </c>
      <c r="K17" s="375">
        <v>-25.264780822190847</v>
      </c>
      <c r="L17" s="375">
        <v>-0.05714223229132797</v>
      </c>
      <c r="M17" s="375">
        <v>0.15889358123400546</v>
      </c>
      <c r="N17" s="113"/>
      <c r="O17" s="15"/>
      <c r="P17" s="18"/>
      <c r="Q17" s="18"/>
      <c r="R17" s="18"/>
      <c r="S17" s="113"/>
      <c r="T17" s="113"/>
      <c r="U17" s="113"/>
      <c r="V17" s="113"/>
      <c r="W17" s="113"/>
      <c r="X17" s="113"/>
    </row>
    <row r="18" spans="1:24" s="9" customFormat="1" ht="38.25">
      <c r="A18" s="210" t="s">
        <v>239</v>
      </c>
      <c r="B18" s="374" t="s">
        <v>240</v>
      </c>
      <c r="C18" s="468">
        <v>50287.53942358301</v>
      </c>
      <c r="D18" s="468">
        <v>154058.63646871774</v>
      </c>
      <c r="E18" s="375">
        <v>206.35548733265304</v>
      </c>
      <c r="F18" s="375">
        <v>4.664049058093178</v>
      </c>
      <c r="G18" s="375">
        <v>7.0311106375527235</v>
      </c>
      <c r="H18" s="377"/>
      <c r="I18" s="468">
        <v>319940.04596894915</v>
      </c>
      <c r="J18" s="468">
        <v>734372.9870436351</v>
      </c>
      <c r="K18" s="375">
        <v>129.53456320841673</v>
      </c>
      <c r="L18" s="375">
        <v>2.9898015930287856</v>
      </c>
      <c r="M18" s="375">
        <v>4.980170005259643</v>
      </c>
      <c r="N18" s="113"/>
      <c r="O18" s="18"/>
      <c r="P18" s="18"/>
      <c r="Q18" s="18"/>
      <c r="R18" s="18"/>
      <c r="S18" s="113"/>
      <c r="T18" s="113"/>
      <c r="U18" s="113"/>
      <c r="V18" s="113"/>
      <c r="W18" s="113"/>
      <c r="X18" s="113"/>
    </row>
    <row r="19" spans="1:24" s="9" customFormat="1" ht="12.75">
      <c r="A19" s="523" t="s">
        <v>66</v>
      </c>
      <c r="B19" s="523"/>
      <c r="C19" s="468">
        <v>756.9317732849718</v>
      </c>
      <c r="D19" s="468">
        <v>3947.794445330024</v>
      </c>
      <c r="E19" s="375">
        <v>421.5522170772646</v>
      </c>
      <c r="F19" s="375">
        <v>0.14341507860886737</v>
      </c>
      <c r="G19" s="375">
        <v>0.18017412172194405</v>
      </c>
      <c r="H19" s="377"/>
      <c r="I19" s="468">
        <v>9656.819037176609</v>
      </c>
      <c r="J19" s="468">
        <v>336347.24281307793</v>
      </c>
      <c r="K19" s="375" t="s">
        <v>181</v>
      </c>
      <c r="L19" s="375">
        <v>2.356809637041902</v>
      </c>
      <c r="M19" s="375">
        <v>2.2809478011341167</v>
      </c>
      <c r="N19" s="113"/>
      <c r="O19" s="18"/>
      <c r="P19" s="18"/>
      <c r="Q19" s="18"/>
      <c r="R19" s="18"/>
      <c r="S19" s="113"/>
      <c r="T19" s="113"/>
      <c r="U19" s="113"/>
      <c r="V19" s="113"/>
      <c r="W19" s="113"/>
      <c r="X19" s="113"/>
    </row>
    <row r="20" spans="1:24" s="42" customFormat="1" ht="12.75">
      <c r="A20" s="211"/>
      <c r="B20" s="193"/>
      <c r="C20" s="468"/>
      <c r="D20" s="468"/>
      <c r="E20" s="423"/>
      <c r="F20" s="423"/>
      <c r="G20" s="423"/>
      <c r="H20" s="377"/>
      <c r="I20" s="468"/>
      <c r="J20" s="468"/>
      <c r="K20" s="423"/>
      <c r="L20" s="423"/>
      <c r="M20" s="423"/>
      <c r="N20" s="386"/>
      <c r="O20" s="386"/>
      <c r="P20" s="386"/>
      <c r="Q20" s="18"/>
      <c r="R20" s="18"/>
      <c r="S20" s="113"/>
      <c r="T20" s="113"/>
      <c r="U20" s="113"/>
      <c r="V20" s="113"/>
      <c r="W20" s="113"/>
      <c r="X20" s="113"/>
    </row>
    <row r="21" spans="1:24" s="14" customFormat="1" ht="12.75">
      <c r="A21" s="522" t="s">
        <v>13</v>
      </c>
      <c r="B21" s="522"/>
      <c r="C21" s="467">
        <v>1814485.4274032149</v>
      </c>
      <c r="D21" s="467">
        <v>1765009.8664089476</v>
      </c>
      <c r="E21" s="376">
        <v>-2.7266992750155983</v>
      </c>
      <c r="F21" s="376">
        <v>-2.223706313460068</v>
      </c>
      <c r="G21" s="376">
        <v>80.5536121281546</v>
      </c>
      <c r="H21" s="377"/>
      <c r="I21" s="467">
        <v>10953229.091281874</v>
      </c>
      <c r="J21" s="467">
        <v>11508492.738697566</v>
      </c>
      <c r="K21" s="376">
        <v>5.069405951324901</v>
      </c>
      <c r="L21" s="376">
        <v>4.005782294451439</v>
      </c>
      <c r="M21" s="376">
        <v>78.04515056271332</v>
      </c>
      <c r="N21" s="243"/>
      <c r="O21" s="18"/>
      <c r="P21" s="18"/>
      <c r="Q21" s="18"/>
      <c r="R21" s="18"/>
      <c r="S21" s="243"/>
      <c r="T21" s="243"/>
      <c r="U21" s="243"/>
      <c r="V21" s="243"/>
      <c r="W21" s="243"/>
      <c r="X21" s="243"/>
    </row>
    <row r="22" spans="1:24" s="9" customFormat="1" ht="25.5">
      <c r="A22" s="210" t="s">
        <v>241</v>
      </c>
      <c r="B22" s="193" t="s">
        <v>242</v>
      </c>
      <c r="C22" s="468">
        <v>369404.83700435277</v>
      </c>
      <c r="D22" s="468">
        <v>16273.738035301998</v>
      </c>
      <c r="E22" s="375">
        <v>-95.59460613259098</v>
      </c>
      <c r="F22" s="375">
        <v>-15.87167155815695</v>
      </c>
      <c r="G22" s="375">
        <v>0.7427201436771913</v>
      </c>
      <c r="H22" s="377"/>
      <c r="I22" s="468">
        <v>440910.0726246798</v>
      </c>
      <c r="J22" s="468">
        <v>99081.49239877402</v>
      </c>
      <c r="K22" s="375">
        <v>-77.52795897608895</v>
      </c>
      <c r="L22" s="375">
        <v>-2.466019305926755</v>
      </c>
      <c r="M22" s="375">
        <v>0.6719237842709703</v>
      </c>
      <c r="N22" s="113"/>
      <c r="O22" s="18"/>
      <c r="P22" s="18"/>
      <c r="Q22" s="18"/>
      <c r="R22" s="18"/>
      <c r="S22" s="113"/>
      <c r="T22" s="113"/>
      <c r="U22" s="113"/>
      <c r="V22" s="113"/>
      <c r="W22" s="113"/>
      <c r="X22" s="113"/>
    </row>
    <row r="23" spans="1:24" s="9" customFormat="1" ht="25.5">
      <c r="A23" s="210" t="s">
        <v>243</v>
      </c>
      <c r="B23" s="193" t="s">
        <v>244</v>
      </c>
      <c r="C23" s="468">
        <v>9108.71458</v>
      </c>
      <c r="D23" s="468">
        <v>1183.8167300000002</v>
      </c>
      <c r="E23" s="375">
        <v>-87.00347102104499</v>
      </c>
      <c r="F23" s="375">
        <v>-0.3561888946466534</v>
      </c>
      <c r="G23" s="375">
        <v>0.054028430953340374</v>
      </c>
      <c r="H23" s="377"/>
      <c r="I23" s="468">
        <v>36708.18994999999</v>
      </c>
      <c r="J23" s="468">
        <v>29069.168610000004</v>
      </c>
      <c r="K23" s="375">
        <v>-20.81012806789182</v>
      </c>
      <c r="L23" s="375">
        <v>-0.055109417973116574</v>
      </c>
      <c r="M23" s="375">
        <v>0.1971333425159812</v>
      </c>
      <c r="N23" s="113"/>
      <c r="O23" s="18"/>
      <c r="P23" s="18"/>
      <c r="Q23" s="18"/>
      <c r="R23" s="18"/>
      <c r="S23" s="113"/>
      <c r="T23" s="113"/>
      <c r="U23" s="113"/>
      <c r="V23" s="113"/>
      <c r="W23" s="113"/>
      <c r="X23" s="113"/>
    </row>
    <row r="24" spans="1:24" s="9" customFormat="1" ht="12.75">
      <c r="A24" s="210" t="s">
        <v>245</v>
      </c>
      <c r="B24" s="193" t="s">
        <v>246</v>
      </c>
      <c r="C24" s="468">
        <v>421658.0086577358</v>
      </c>
      <c r="D24" s="468">
        <v>414695.9123750837</v>
      </c>
      <c r="E24" s="375">
        <v>-1.651123929749243</v>
      </c>
      <c r="F24" s="375">
        <v>-0.31291524840807855</v>
      </c>
      <c r="G24" s="375">
        <v>18.926383536064485</v>
      </c>
      <c r="H24" s="377"/>
      <c r="I24" s="468">
        <v>3263974.337370382</v>
      </c>
      <c r="J24" s="468">
        <v>3200245.859701085</v>
      </c>
      <c r="K24" s="375">
        <v>-1.9524809659085762</v>
      </c>
      <c r="L24" s="375">
        <v>-0.45974990202969246</v>
      </c>
      <c r="M24" s="375">
        <v>21.70255268252767</v>
      </c>
      <c r="N24" s="113"/>
      <c r="O24" s="18"/>
      <c r="P24" s="18"/>
      <c r="Q24" s="18"/>
      <c r="R24" s="18"/>
      <c r="S24" s="113"/>
      <c r="T24" s="113"/>
      <c r="U24" s="113"/>
      <c r="V24" s="113"/>
      <c r="W24" s="113"/>
      <c r="X24" s="113"/>
    </row>
    <row r="25" spans="1:24" s="9" customFormat="1" ht="51">
      <c r="A25" s="210" t="s">
        <v>247</v>
      </c>
      <c r="B25" s="193" t="s">
        <v>248</v>
      </c>
      <c r="C25" s="468">
        <v>3054.69228</v>
      </c>
      <c r="D25" s="468">
        <v>24070.699039999996</v>
      </c>
      <c r="E25" s="375">
        <v>687.9909605821242</v>
      </c>
      <c r="F25" s="375">
        <v>0.9445759881600232</v>
      </c>
      <c r="G25" s="375">
        <v>1.0985670907702714</v>
      </c>
      <c r="H25" s="377"/>
      <c r="I25" s="468">
        <v>37640.3315</v>
      </c>
      <c r="J25" s="468">
        <v>49576.870579999995</v>
      </c>
      <c r="K25" s="375">
        <v>31.712098709863913</v>
      </c>
      <c r="L25" s="375">
        <v>0.08611256495222214</v>
      </c>
      <c r="M25" s="375">
        <v>0.3362068705864378</v>
      </c>
      <c r="N25" s="113"/>
      <c r="O25" s="18"/>
      <c r="P25" s="18"/>
      <c r="Q25" s="18"/>
      <c r="R25" s="18"/>
      <c r="S25" s="113"/>
      <c r="T25" s="113"/>
      <c r="U25" s="113"/>
      <c r="V25" s="113"/>
      <c r="W25" s="113"/>
      <c r="X25" s="113"/>
    </row>
    <row r="26" spans="1:24" s="9" customFormat="1" ht="38.25">
      <c r="A26" s="210" t="s">
        <v>210</v>
      </c>
      <c r="B26" s="193" t="s">
        <v>211</v>
      </c>
      <c r="C26" s="468">
        <v>657306.2867835369</v>
      </c>
      <c r="D26" s="468">
        <v>915043.4194168991</v>
      </c>
      <c r="E26" s="375">
        <v>39.211116311479884</v>
      </c>
      <c r="F26" s="375">
        <v>11.584137249425261</v>
      </c>
      <c r="G26" s="375">
        <v>41.76183606162957</v>
      </c>
      <c r="H26" s="377"/>
      <c r="I26" s="468">
        <v>4902585.64588001</v>
      </c>
      <c r="J26" s="468">
        <v>5374190.632691496</v>
      </c>
      <c r="K26" s="375">
        <v>9.619515514385956</v>
      </c>
      <c r="L26" s="375">
        <v>3.4022520922032604</v>
      </c>
      <c r="M26" s="375">
        <v>36.44521716304257</v>
      </c>
      <c r="N26" s="113"/>
      <c r="O26" s="18"/>
      <c r="P26" s="18"/>
      <c r="Q26" s="18"/>
      <c r="R26" s="18"/>
      <c r="S26" s="113"/>
      <c r="T26" s="113"/>
      <c r="U26" s="113"/>
      <c r="V26" s="113"/>
      <c r="W26" s="113"/>
      <c r="X26" s="113"/>
    </row>
    <row r="27" spans="1:24" s="9" customFormat="1" ht="12.75">
      <c r="A27" s="523" t="s">
        <v>66</v>
      </c>
      <c r="B27" s="523"/>
      <c r="C27" s="468">
        <v>353952.8880975895</v>
      </c>
      <c r="D27" s="468">
        <v>393742.2808116629</v>
      </c>
      <c r="E27" s="375">
        <v>11.241437505406914</v>
      </c>
      <c r="F27" s="375">
        <v>1.7883561501663285</v>
      </c>
      <c r="G27" s="375">
        <v>17.970076865059745</v>
      </c>
      <c r="H27" s="377"/>
      <c r="I27" s="468">
        <v>2271410.5139568024</v>
      </c>
      <c r="J27" s="468">
        <v>2756328.7147162133</v>
      </c>
      <c r="K27" s="375">
        <v>21.34876975253066</v>
      </c>
      <c r="L27" s="375">
        <v>3.498296263225527</v>
      </c>
      <c r="M27" s="375">
        <v>18.692116719769697</v>
      </c>
      <c r="N27" s="113"/>
      <c r="O27" s="18"/>
      <c r="P27" s="18"/>
      <c r="Q27" s="18"/>
      <c r="R27" s="18"/>
      <c r="S27" s="113"/>
      <c r="T27" s="113"/>
      <c r="U27" s="113"/>
      <c r="V27" s="113"/>
      <c r="W27" s="113"/>
      <c r="X27" s="113"/>
    </row>
    <row r="28" spans="1:24" s="14" customFormat="1" ht="12.75">
      <c r="A28" s="210"/>
      <c r="B28" s="193"/>
      <c r="C28" s="468"/>
      <c r="D28" s="466"/>
      <c r="E28" s="423"/>
      <c r="F28" s="423"/>
      <c r="G28" s="423"/>
      <c r="H28" s="377"/>
      <c r="I28" s="468"/>
      <c r="J28" s="468"/>
      <c r="K28" s="423"/>
      <c r="L28" s="423"/>
      <c r="M28" s="423"/>
      <c r="N28" s="386"/>
      <c r="O28" s="18"/>
      <c r="P28" s="18"/>
      <c r="Q28" s="18"/>
      <c r="R28" s="18"/>
      <c r="S28" s="113"/>
      <c r="T28" s="113"/>
      <c r="U28" s="113"/>
      <c r="V28" s="113"/>
      <c r="W28" s="113"/>
      <c r="X28" s="113"/>
    </row>
    <row r="29" spans="1:24" s="14" customFormat="1" ht="12.75">
      <c r="A29" s="522" t="s">
        <v>14</v>
      </c>
      <c r="B29" s="522"/>
      <c r="C29" s="467">
        <v>20794.016914388994</v>
      </c>
      <c r="D29" s="467">
        <v>37894.935258708</v>
      </c>
      <c r="E29" s="376">
        <v>82.23960966620909</v>
      </c>
      <c r="F29" s="376">
        <v>0.7686101849887774</v>
      </c>
      <c r="G29" s="376">
        <v>1.7294939674542427</v>
      </c>
      <c r="H29" s="377"/>
      <c r="I29" s="467">
        <v>141069.773043159</v>
      </c>
      <c r="J29" s="467">
        <v>220236.742592281</v>
      </c>
      <c r="K29" s="376">
        <v>56.11901673996569</v>
      </c>
      <c r="L29" s="376">
        <v>0.5711262503879275</v>
      </c>
      <c r="M29" s="376">
        <v>1.4935413459713702</v>
      </c>
      <c r="N29" s="243"/>
      <c r="O29" s="18"/>
      <c r="P29" s="18"/>
      <c r="Q29" s="18"/>
      <c r="R29" s="18"/>
      <c r="S29" s="10"/>
      <c r="T29" s="10"/>
      <c r="U29" s="10"/>
      <c r="V29" s="10"/>
      <c r="W29" s="10"/>
      <c r="X29" s="10"/>
    </row>
    <row r="30" spans="1:33" s="9" customFormat="1" ht="12.75">
      <c r="A30" s="210" t="s">
        <v>195</v>
      </c>
      <c r="B30" s="271" t="s">
        <v>196</v>
      </c>
      <c r="C30" s="468">
        <v>1452.36</v>
      </c>
      <c r="D30" s="468">
        <v>16656.35899</v>
      </c>
      <c r="E30" s="375" t="s">
        <v>181</v>
      </c>
      <c r="F30" s="375">
        <v>0.6833521008042942</v>
      </c>
      <c r="G30" s="375">
        <v>0.7601826522803617</v>
      </c>
      <c r="H30" s="377"/>
      <c r="I30" s="468">
        <v>18297.27761</v>
      </c>
      <c r="J30" s="468">
        <v>66932.448734942</v>
      </c>
      <c r="K30" s="375">
        <v>265.8055048493195</v>
      </c>
      <c r="L30" s="375">
        <v>0.35086378927676637</v>
      </c>
      <c r="M30" s="375">
        <v>0.45390418690404616</v>
      </c>
      <c r="N30" s="113"/>
      <c r="O30" s="18"/>
      <c r="P30" s="18"/>
      <c r="Q30" s="18"/>
      <c r="R30" s="18"/>
      <c r="S30" s="10"/>
      <c r="T30" s="10"/>
      <c r="U30" s="10"/>
      <c r="V30" s="10"/>
      <c r="W30" s="10"/>
      <c r="X30" s="10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86" customFormat="1" ht="38.25">
      <c r="A31" s="210" t="s">
        <v>249</v>
      </c>
      <c r="B31" s="271" t="s">
        <v>250</v>
      </c>
      <c r="C31" s="468">
        <v>4237.840380000001</v>
      </c>
      <c r="D31" s="468">
        <v>7014.616150000002</v>
      </c>
      <c r="E31" s="375">
        <v>65.52336853234667</v>
      </c>
      <c r="F31" s="375">
        <v>0.1248037149397339</v>
      </c>
      <c r="G31" s="375">
        <v>0.32014136539906923</v>
      </c>
      <c r="H31" s="377"/>
      <c r="I31" s="468">
        <v>27212.41642</v>
      </c>
      <c r="J31" s="468">
        <v>50257.48762</v>
      </c>
      <c r="K31" s="375">
        <v>84.68586855470438</v>
      </c>
      <c r="L31" s="375">
        <v>0.1662517231534573</v>
      </c>
      <c r="M31" s="375">
        <v>0.34082249320257196</v>
      </c>
      <c r="N31" s="113"/>
      <c r="O31" s="18"/>
      <c r="P31" s="18"/>
      <c r="Q31" s="18"/>
      <c r="R31" s="18"/>
      <c r="S31" s="10"/>
      <c r="T31" s="10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  <c r="AG31" s="9"/>
    </row>
    <row r="32" spans="1:24" s="9" customFormat="1" ht="38.25">
      <c r="A32" s="210" t="s">
        <v>218</v>
      </c>
      <c r="B32" s="271" t="s">
        <v>219</v>
      </c>
      <c r="C32" s="468">
        <v>306.65070000000003</v>
      </c>
      <c r="D32" s="468">
        <v>1559.3026399999999</v>
      </c>
      <c r="E32" s="375">
        <v>408.4947270624198</v>
      </c>
      <c r="F32" s="375">
        <v>0.05630113073136784</v>
      </c>
      <c r="G32" s="375">
        <v>0.0711653019303092</v>
      </c>
      <c r="H32" s="377"/>
      <c r="I32" s="468">
        <v>13657.09617</v>
      </c>
      <c r="J32" s="468">
        <v>8539.07263</v>
      </c>
      <c r="K32" s="375">
        <v>-37.475195871012154</v>
      </c>
      <c r="L32" s="375">
        <v>-0.036922438871221944</v>
      </c>
      <c r="M32" s="375">
        <v>0.05790794886922053</v>
      </c>
      <c r="N32" s="113"/>
      <c r="O32" s="18"/>
      <c r="P32" s="18"/>
      <c r="Q32" s="18"/>
      <c r="R32" s="18"/>
      <c r="S32" s="10"/>
      <c r="T32" s="10"/>
      <c r="U32" s="10"/>
      <c r="V32" s="10"/>
      <c r="W32" s="10"/>
      <c r="X32" s="10"/>
    </row>
    <row r="33" spans="1:24" s="9" customFormat="1" ht="38.25">
      <c r="A33" s="210" t="s">
        <v>216</v>
      </c>
      <c r="B33" s="222" t="s">
        <v>217</v>
      </c>
      <c r="C33" s="468">
        <v>13058.690164388996</v>
      </c>
      <c r="D33" s="468">
        <v>9911.116708708005</v>
      </c>
      <c r="E33" s="375">
        <v>-24.10328613404439</v>
      </c>
      <c r="F33" s="375">
        <v>-0.1414694209589287</v>
      </c>
      <c r="G33" s="375">
        <v>0.4523352907564741</v>
      </c>
      <c r="H33" s="377"/>
      <c r="I33" s="468">
        <v>63088.93871235499</v>
      </c>
      <c r="J33" s="468">
        <v>66968.323348839</v>
      </c>
      <c r="K33" s="375">
        <v>6.149072588099025</v>
      </c>
      <c r="L33" s="375">
        <v>0.02798665167892888</v>
      </c>
      <c r="M33" s="375">
        <v>0.4541474715553504</v>
      </c>
      <c r="N33" s="113"/>
      <c r="O33" s="18"/>
      <c r="P33" s="18"/>
      <c r="Q33" s="18"/>
      <c r="R33" s="18"/>
      <c r="S33" s="10"/>
      <c r="T33" s="10"/>
      <c r="U33" s="10"/>
      <c r="V33" s="10"/>
      <c r="W33" s="10"/>
      <c r="X33" s="10"/>
    </row>
    <row r="34" spans="1:24" s="14" customFormat="1" ht="12.75">
      <c r="A34" s="523" t="s">
        <v>66</v>
      </c>
      <c r="B34" s="523"/>
      <c r="C34" s="468">
        <v>1738.475669999998</v>
      </c>
      <c r="D34" s="468">
        <v>2753.540769999996</v>
      </c>
      <c r="E34" s="375">
        <v>58.38822581854131</v>
      </c>
      <c r="F34" s="375">
        <v>0.04562265947231028</v>
      </c>
      <c r="G34" s="375">
        <v>0.12566935708802868</v>
      </c>
      <c r="H34" s="377"/>
      <c r="I34" s="468">
        <v>18814.044130803988</v>
      </c>
      <c r="J34" s="468">
        <v>27539.41025849998</v>
      </c>
      <c r="K34" s="375">
        <v>46.37687711920515</v>
      </c>
      <c r="L34" s="375">
        <v>0.06294652514999685</v>
      </c>
      <c r="M34" s="375">
        <v>0.18675924544018124</v>
      </c>
      <c r="N34" s="113"/>
      <c r="O34" s="18"/>
      <c r="P34" s="18"/>
      <c r="Q34" s="18"/>
      <c r="R34" s="18"/>
      <c r="S34" s="113"/>
      <c r="T34" s="113"/>
      <c r="U34" s="113"/>
      <c r="V34" s="113"/>
      <c r="W34" s="113"/>
      <c r="X34" s="113"/>
    </row>
    <row r="35" spans="1:18" s="9" customFormat="1" ht="12.75">
      <c r="A35" s="211"/>
      <c r="B35" s="193"/>
      <c r="C35" s="468"/>
      <c r="D35" s="468"/>
      <c r="E35" s="423"/>
      <c r="F35" s="423"/>
      <c r="G35" s="423"/>
      <c r="H35" s="377"/>
      <c r="I35" s="468"/>
      <c r="J35" s="468"/>
      <c r="K35" s="423"/>
      <c r="L35" s="423"/>
      <c r="M35" s="423"/>
      <c r="N35" s="386"/>
      <c r="O35" s="18"/>
      <c r="P35" s="18"/>
      <c r="Q35" s="18"/>
      <c r="R35" s="18"/>
    </row>
    <row r="36" spans="1:18" s="14" customFormat="1" ht="12.75">
      <c r="A36" s="522" t="s">
        <v>15</v>
      </c>
      <c r="B36" s="522"/>
      <c r="C36" s="467">
        <v>54049.010917563</v>
      </c>
      <c r="D36" s="467">
        <v>53781.76537241699</v>
      </c>
      <c r="E36" s="376">
        <v>-0.4944503897649888</v>
      </c>
      <c r="F36" s="376">
        <v>-0.012011498081934253</v>
      </c>
      <c r="G36" s="376">
        <v>2.4545559488523048</v>
      </c>
      <c r="H36" s="377"/>
      <c r="I36" s="467">
        <v>386238.3498069279</v>
      </c>
      <c r="J36" s="467">
        <v>441529.400890361</v>
      </c>
      <c r="K36" s="376">
        <v>14.315267013509114</v>
      </c>
      <c r="L36" s="376">
        <v>0.39888062995381784</v>
      </c>
      <c r="M36" s="376">
        <v>2.9942434124742414</v>
      </c>
      <c r="N36" s="243"/>
      <c r="O36" s="18"/>
      <c r="P36" s="18"/>
      <c r="Q36" s="18"/>
      <c r="R36" s="18"/>
    </row>
    <row r="37" spans="1:18" s="9" customFormat="1" ht="38.25">
      <c r="A37" s="210" t="s">
        <v>251</v>
      </c>
      <c r="B37" s="193" t="s">
        <v>252</v>
      </c>
      <c r="C37" s="468">
        <v>30053.836599999995</v>
      </c>
      <c r="D37" s="468">
        <v>25013.482064361997</v>
      </c>
      <c r="E37" s="375">
        <v>-16.771085178649038</v>
      </c>
      <c r="F37" s="375">
        <v>-0.22654150812507243</v>
      </c>
      <c r="G37" s="375">
        <v>1.1415949397986627</v>
      </c>
      <c r="H37" s="377"/>
      <c r="I37" s="468">
        <v>243921.61544774298</v>
      </c>
      <c r="J37" s="468">
        <v>239412.97090974497</v>
      </c>
      <c r="K37" s="375">
        <v>-1.8483989332892525</v>
      </c>
      <c r="L37" s="375">
        <v>-0.032526257654981315</v>
      </c>
      <c r="M37" s="375">
        <v>1.6235854499424365</v>
      </c>
      <c r="N37" s="113"/>
      <c r="O37" s="15"/>
      <c r="P37" s="18"/>
      <c r="Q37" s="18"/>
      <c r="R37" s="18"/>
    </row>
    <row r="38" spans="1:18" s="9" customFormat="1" ht="38.25">
      <c r="A38" s="210" t="s">
        <v>220</v>
      </c>
      <c r="B38" s="193" t="s">
        <v>221</v>
      </c>
      <c r="C38" s="468">
        <v>11138.660136949999</v>
      </c>
      <c r="D38" s="468">
        <v>7541.531869999998</v>
      </c>
      <c r="E38" s="375">
        <v>-32.29408405250949</v>
      </c>
      <c r="F38" s="375">
        <v>-0.16167490932481265</v>
      </c>
      <c r="G38" s="375">
        <v>0.34418936951559276</v>
      </c>
      <c r="H38" s="377"/>
      <c r="I38" s="468">
        <v>41920.86726484</v>
      </c>
      <c r="J38" s="468">
        <v>40262.477491071004</v>
      </c>
      <c r="K38" s="375">
        <v>-3.9560006315993546</v>
      </c>
      <c r="L38" s="375">
        <v>-0.011963953383193204</v>
      </c>
      <c r="M38" s="375">
        <v>0.2730410653388577</v>
      </c>
      <c r="N38" s="113"/>
      <c r="O38" s="18"/>
      <c r="P38" s="18"/>
      <c r="Q38" s="18"/>
      <c r="R38" s="18"/>
    </row>
    <row r="39" spans="1:18" ht="38.25">
      <c r="A39" s="210" t="s">
        <v>253</v>
      </c>
      <c r="B39" s="193" t="s">
        <v>254</v>
      </c>
      <c r="C39" s="468">
        <v>3031.1150265849988</v>
      </c>
      <c r="D39" s="468">
        <v>8292.072216454997</v>
      </c>
      <c r="E39" s="375">
        <v>173.56507898010221</v>
      </c>
      <c r="F39" s="375">
        <v>0.2364566158090175</v>
      </c>
      <c r="G39" s="375">
        <v>0.37844341936851217</v>
      </c>
      <c r="H39" s="377"/>
      <c r="I39" s="468">
        <v>20636.994724408996</v>
      </c>
      <c r="J39" s="468">
        <v>55615.61130604404</v>
      </c>
      <c r="K39" s="375">
        <v>169.49472076117308</v>
      </c>
      <c r="L39" s="375">
        <v>0.2523426909707669</v>
      </c>
      <c r="M39" s="375">
        <v>0.3771587519382466</v>
      </c>
      <c r="N39" s="113"/>
      <c r="O39" s="18"/>
      <c r="P39" s="18"/>
      <c r="Q39" s="18"/>
      <c r="R39" s="18"/>
    </row>
    <row r="40" spans="1:18" s="15" customFormat="1" ht="13.5" thickBot="1">
      <c r="A40" s="521" t="s">
        <v>66</v>
      </c>
      <c r="B40" s="521"/>
      <c r="C40" s="469">
        <v>9825.399154028006</v>
      </c>
      <c r="D40" s="469">
        <v>12934.679221599996</v>
      </c>
      <c r="E40" s="378">
        <v>31.64533082910239</v>
      </c>
      <c r="F40" s="378">
        <v>0.13974830355893345</v>
      </c>
      <c r="G40" s="378">
        <v>0.5903282201695372</v>
      </c>
      <c r="H40" s="379"/>
      <c r="I40" s="469">
        <v>79758.87236993598</v>
      </c>
      <c r="J40" s="469">
        <v>106238.341183501</v>
      </c>
      <c r="K40" s="378">
        <v>33.19940218155102</v>
      </c>
      <c r="L40" s="378">
        <v>0.19102815002122528</v>
      </c>
      <c r="M40" s="378">
        <v>0.720458145254701</v>
      </c>
      <c r="N40" s="113"/>
      <c r="O40" s="18"/>
      <c r="P40" s="18"/>
      <c r="Q40" s="18"/>
      <c r="R40" s="18"/>
    </row>
    <row r="41" spans="1:17" s="4" customFormat="1" ht="12.75">
      <c r="A41" s="233" t="s">
        <v>73</v>
      </c>
      <c r="B41" s="193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P41" s="129"/>
      <c r="Q41" s="129"/>
    </row>
    <row r="42" spans="1:10" s="43" customFormat="1" ht="12.75">
      <c r="A42" s="233" t="s">
        <v>74</v>
      </c>
      <c r="B42" s="192"/>
      <c r="D42" s="68"/>
      <c r="E42" s="195"/>
      <c r="F42" s="195"/>
      <c r="G42" s="195"/>
      <c r="I42" s="114"/>
      <c r="J42" s="114"/>
    </row>
    <row r="43" spans="1:6" ht="12.75">
      <c r="A43" s="476" t="s">
        <v>153</v>
      </c>
      <c r="B43" s="476"/>
      <c r="C43" s="476"/>
      <c r="D43" s="476"/>
      <c r="E43" s="476"/>
      <c r="F43" s="419"/>
    </row>
    <row r="44" spans="1:5" ht="12.75">
      <c r="A44" s="476" t="s">
        <v>172</v>
      </c>
      <c r="B44" s="476"/>
      <c r="C44" s="476"/>
      <c r="D44" s="476"/>
      <c r="E44" s="476"/>
    </row>
  </sheetData>
  <sheetProtection/>
  <mergeCells count="19">
    <mergeCell ref="H1:M5"/>
    <mergeCell ref="G11:G12"/>
    <mergeCell ref="A11:A12"/>
    <mergeCell ref="B11:B12"/>
    <mergeCell ref="A15:B15"/>
    <mergeCell ref="A19:B19"/>
    <mergeCell ref="I10:M10"/>
    <mergeCell ref="I11:J11"/>
    <mergeCell ref="M11:M12"/>
    <mergeCell ref="A44:E44"/>
    <mergeCell ref="A43:E43"/>
    <mergeCell ref="A40:B40"/>
    <mergeCell ref="C10:G10"/>
    <mergeCell ref="C11:D11"/>
    <mergeCell ref="A21:B21"/>
    <mergeCell ref="A34:B34"/>
    <mergeCell ref="A27:B27"/>
    <mergeCell ref="A29:B29"/>
    <mergeCell ref="A36:B3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25" customWidth="1"/>
    <col min="2" max="3" width="10.28125" style="25" bestFit="1" customWidth="1"/>
    <col min="4" max="4" width="8.7109375" style="25" bestFit="1" customWidth="1"/>
    <col min="5" max="5" width="14.57421875" style="25" bestFit="1" customWidth="1"/>
    <col min="6" max="6" width="2.421875" style="25" customWidth="1"/>
    <col min="7" max="8" width="10.28125" style="25" bestFit="1" customWidth="1"/>
    <col min="9" max="9" width="11.57421875" style="25" bestFit="1" customWidth="1"/>
    <col min="10" max="10" width="14.57421875" style="25" bestFit="1" customWidth="1"/>
    <col min="11" max="11" width="3.140625" style="25" customWidth="1"/>
    <col min="12" max="13" width="11.28125" style="25" bestFit="1" customWidth="1"/>
    <col min="14" max="14" width="11.57421875" style="25" bestFit="1" customWidth="1"/>
    <col min="15" max="15" width="11.7109375" style="25" bestFit="1" customWidth="1"/>
    <col min="16" max="16" width="2.28125" style="25" customWidth="1"/>
    <col min="17" max="18" width="11.28125" style="25" bestFit="1" customWidth="1"/>
    <col min="19" max="19" width="8.7109375" style="25" bestFit="1" customWidth="1"/>
    <col min="20" max="20" width="11.28125" style="25" bestFit="1" customWidth="1"/>
    <col min="21" max="16384" width="11.421875" style="25" customWidth="1"/>
  </cols>
  <sheetData>
    <row r="1" spans="7:20" ht="12.75">
      <c r="G1" s="181"/>
      <c r="H1" s="181"/>
      <c r="O1" s="477" t="s">
        <v>109</v>
      </c>
      <c r="P1" s="478"/>
      <c r="Q1" s="478"/>
      <c r="R1" s="478"/>
      <c r="S1" s="478"/>
      <c r="T1" s="478"/>
    </row>
    <row r="2" spans="7:20" ht="12.75">
      <c r="G2" s="181"/>
      <c r="H2" s="181"/>
      <c r="O2" s="478"/>
      <c r="P2" s="478"/>
      <c r="Q2" s="478"/>
      <c r="R2" s="478"/>
      <c r="S2" s="478"/>
      <c r="T2" s="478"/>
    </row>
    <row r="3" spans="7:20" ht="12.75">
      <c r="G3" s="181"/>
      <c r="H3" s="181"/>
      <c r="O3" s="478"/>
      <c r="P3" s="478"/>
      <c r="Q3" s="478"/>
      <c r="R3" s="478"/>
      <c r="S3" s="478"/>
      <c r="T3" s="478"/>
    </row>
    <row r="4" spans="7:20" ht="12.75">
      <c r="G4" s="181"/>
      <c r="H4" s="181"/>
      <c r="O4" s="478"/>
      <c r="P4" s="478"/>
      <c r="Q4" s="478"/>
      <c r="R4" s="478"/>
      <c r="S4" s="478"/>
      <c r="T4" s="478"/>
    </row>
    <row r="5" spans="3:20" ht="12.75">
      <c r="C5" s="182"/>
      <c r="G5" s="181"/>
      <c r="H5" s="181"/>
      <c r="O5" s="478"/>
      <c r="P5" s="478"/>
      <c r="Q5" s="478"/>
      <c r="R5" s="478"/>
      <c r="S5" s="478"/>
      <c r="T5" s="478"/>
    </row>
    <row r="6" spans="7:18" ht="12.75"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8" ht="15">
      <c r="A7" s="20" t="s">
        <v>10</v>
      </c>
      <c r="B7" s="2"/>
      <c r="C7" s="2"/>
      <c r="D7" s="2"/>
      <c r="E7" s="2"/>
      <c r="F7" s="2"/>
      <c r="G7" s="62"/>
      <c r="H7" s="62"/>
      <c r="I7" s="181"/>
      <c r="J7" s="181"/>
      <c r="K7" s="181"/>
      <c r="L7" s="181"/>
      <c r="M7" s="181"/>
      <c r="N7" s="181"/>
      <c r="O7" s="181"/>
      <c r="P7" s="181"/>
      <c r="Q7" s="163"/>
      <c r="R7" s="163"/>
    </row>
    <row r="8" spans="1:18" ht="15">
      <c r="A8" s="20" t="s">
        <v>4</v>
      </c>
      <c r="B8" s="2"/>
      <c r="C8" s="2"/>
      <c r="D8" s="2"/>
      <c r="E8" s="2"/>
      <c r="F8" s="2"/>
      <c r="G8" s="128"/>
      <c r="H8" s="128"/>
      <c r="I8" s="181"/>
      <c r="J8" s="181"/>
      <c r="K8" s="181"/>
      <c r="L8" s="181"/>
      <c r="M8" s="181"/>
      <c r="N8" s="181"/>
      <c r="O8" s="181"/>
      <c r="P8" s="181"/>
      <c r="Q8" s="128"/>
      <c r="R8" s="128"/>
    </row>
    <row r="9" spans="1:20" ht="17.25">
      <c r="A9" s="117" t="s">
        <v>224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</row>
    <row r="10" spans="1:20" ht="15.75" thickBot="1">
      <c r="A10" s="20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</row>
    <row r="11" spans="1:20" ht="13.5" thickBot="1">
      <c r="A11" s="107"/>
      <c r="B11" s="479" t="s">
        <v>222</v>
      </c>
      <c r="C11" s="479"/>
      <c r="D11" s="479"/>
      <c r="E11" s="479"/>
      <c r="F11" s="479"/>
      <c r="G11" s="479"/>
      <c r="H11" s="479"/>
      <c r="I11" s="479"/>
      <c r="J11" s="479"/>
      <c r="K11" s="181"/>
      <c r="L11" s="480" t="s">
        <v>223</v>
      </c>
      <c r="M11" s="480"/>
      <c r="N11" s="480"/>
      <c r="O11" s="480"/>
      <c r="P11" s="480"/>
      <c r="Q11" s="480"/>
      <c r="R11" s="480"/>
      <c r="S11" s="480"/>
      <c r="T11" s="480"/>
    </row>
    <row r="12" spans="1:20" ht="13.5" thickBot="1">
      <c r="A12" s="481" t="s">
        <v>72</v>
      </c>
      <c r="B12" s="479" t="s">
        <v>47</v>
      </c>
      <c r="C12" s="479"/>
      <c r="D12" s="479"/>
      <c r="E12" s="479"/>
      <c r="F12" s="479"/>
      <c r="G12" s="479" t="s">
        <v>48</v>
      </c>
      <c r="H12" s="479"/>
      <c r="I12" s="479"/>
      <c r="J12" s="479"/>
      <c r="K12" s="181"/>
      <c r="L12" s="479" t="s">
        <v>47</v>
      </c>
      <c r="M12" s="479"/>
      <c r="N12" s="479"/>
      <c r="O12" s="479"/>
      <c r="P12" s="479"/>
      <c r="Q12" s="479" t="s">
        <v>48</v>
      </c>
      <c r="R12" s="479"/>
      <c r="S12" s="479"/>
      <c r="T12" s="479"/>
    </row>
    <row r="13" spans="1:20" ht="36.75" thickBot="1">
      <c r="A13" s="482"/>
      <c r="B13" s="180">
        <v>2016</v>
      </c>
      <c r="C13" s="180">
        <v>2017</v>
      </c>
      <c r="D13" s="53" t="s">
        <v>93</v>
      </c>
      <c r="E13" s="53" t="s">
        <v>94</v>
      </c>
      <c r="F13" s="40"/>
      <c r="G13" s="390">
        <v>2016</v>
      </c>
      <c r="H13" s="390">
        <v>2017</v>
      </c>
      <c r="I13" s="53" t="s">
        <v>93</v>
      </c>
      <c r="J13" s="53" t="s">
        <v>94</v>
      </c>
      <c r="K13" s="181"/>
      <c r="L13" s="390">
        <v>2016</v>
      </c>
      <c r="M13" s="390">
        <v>2017</v>
      </c>
      <c r="N13" s="53" t="s">
        <v>93</v>
      </c>
      <c r="O13" s="53" t="s">
        <v>94</v>
      </c>
      <c r="P13" s="40"/>
      <c r="Q13" s="390">
        <v>2016</v>
      </c>
      <c r="R13" s="390">
        <v>2017</v>
      </c>
      <c r="S13" s="53" t="s">
        <v>93</v>
      </c>
      <c r="T13" s="53" t="s">
        <v>94</v>
      </c>
    </row>
    <row r="14" spans="1:20" s="7" customFormat="1" ht="12.75">
      <c r="A14" s="60" t="s">
        <v>2</v>
      </c>
      <c r="B14" s="112">
        <v>1845488.1772507173</v>
      </c>
      <c r="C14" s="112">
        <v>1968739.9307100016</v>
      </c>
      <c r="D14" s="28">
        <v>6.678544732965808</v>
      </c>
      <c r="E14" s="28">
        <v>6.678544732965788</v>
      </c>
      <c r="F14" s="244"/>
      <c r="G14" s="112">
        <v>2376765.1244630036</v>
      </c>
      <c r="H14" s="112">
        <v>2286538.262389995</v>
      </c>
      <c r="I14" s="28">
        <v>-3.796204393288294</v>
      </c>
      <c r="J14" s="28">
        <v>-3.796204393288288</v>
      </c>
      <c r="K14" s="190"/>
      <c r="L14" s="112">
        <v>12852739.155041378</v>
      </c>
      <c r="M14" s="112">
        <v>14930100.303220006</v>
      </c>
      <c r="N14" s="28">
        <v>16.16278929432564</v>
      </c>
      <c r="O14" s="28">
        <v>16.162789294325638</v>
      </c>
      <c r="P14" s="112"/>
      <c r="Q14" s="112">
        <v>17459478.407052</v>
      </c>
      <c r="R14" s="112">
        <v>17906883.31460297</v>
      </c>
      <c r="S14" s="28">
        <v>2.5625330672551128</v>
      </c>
      <c r="T14" s="28">
        <v>2.5625330672551034</v>
      </c>
    </row>
    <row r="15" spans="1:20" ht="12.75">
      <c r="A15" s="140" t="s">
        <v>39</v>
      </c>
      <c r="B15" s="272">
        <v>848362.5671801019</v>
      </c>
      <c r="C15" s="272">
        <v>861890.5580000007</v>
      </c>
      <c r="D15" s="141">
        <v>1.5946001560235068</v>
      </c>
      <c r="E15" s="141">
        <v>0.7330304786916556</v>
      </c>
      <c r="F15" s="244"/>
      <c r="G15" s="272">
        <v>656288.5766710007</v>
      </c>
      <c r="H15" s="272">
        <v>471736.1070750006</v>
      </c>
      <c r="I15" s="141">
        <v>-28.120628052393602</v>
      </c>
      <c r="J15" s="141">
        <v>-7.764859375311524</v>
      </c>
      <c r="K15" s="244"/>
      <c r="L15" s="272">
        <v>5479696.818949716</v>
      </c>
      <c r="M15" s="272">
        <v>6839323.433880007</v>
      </c>
      <c r="N15" s="141">
        <v>24.81207738042135</v>
      </c>
      <c r="O15" s="141">
        <v>10.57849691438722</v>
      </c>
      <c r="P15" s="67"/>
      <c r="Q15" s="272">
        <v>3893470.0919070006</v>
      </c>
      <c r="R15" s="272">
        <v>4085465.2019840013</v>
      </c>
      <c r="S15" s="141">
        <v>4.931208036658186</v>
      </c>
      <c r="T15" s="141">
        <v>1.0996612017885514</v>
      </c>
    </row>
    <row r="16" spans="1:20" ht="12.75">
      <c r="A16" s="21" t="s">
        <v>115</v>
      </c>
      <c r="B16" s="67">
        <v>929926.9811924787</v>
      </c>
      <c r="C16" s="67">
        <v>993470.7150200009</v>
      </c>
      <c r="D16" s="26">
        <v>6.8331960586881735</v>
      </c>
      <c r="E16" s="26">
        <v>3.443193763624398</v>
      </c>
      <c r="F16" s="244"/>
      <c r="G16" s="67">
        <v>1589585.1783970026</v>
      </c>
      <c r="H16" s="67">
        <v>1668506.4855389947</v>
      </c>
      <c r="I16" s="26">
        <v>4.9648995357127745</v>
      </c>
      <c r="J16" s="26">
        <v>3.320534550498464</v>
      </c>
      <c r="K16" s="244"/>
      <c r="L16" s="67">
        <v>6840740.23252034</v>
      </c>
      <c r="M16" s="67">
        <v>7313136.445639998</v>
      </c>
      <c r="N16" s="26">
        <v>6.905630049711919</v>
      </c>
      <c r="O16" s="26">
        <v>3.675451648253237</v>
      </c>
      <c r="P16" s="67"/>
      <c r="Q16" s="67">
        <v>13046623.332990998</v>
      </c>
      <c r="R16" s="67">
        <v>12715966.35724697</v>
      </c>
      <c r="S16" s="26">
        <v>-2.534425707745358</v>
      </c>
      <c r="T16" s="26">
        <v>-1.8938536881518382</v>
      </c>
    </row>
    <row r="17" spans="1:20" ht="12.75">
      <c r="A17" s="140" t="s">
        <v>14</v>
      </c>
      <c r="B17" s="272">
        <v>12618.058275390005</v>
      </c>
      <c r="C17" s="272">
        <v>26618.625469999995</v>
      </c>
      <c r="D17" s="141">
        <v>110.95659006359485</v>
      </c>
      <c r="E17" s="141">
        <v>0.7586375988312796</v>
      </c>
      <c r="F17" s="244"/>
      <c r="G17" s="272">
        <v>18938.990025000003</v>
      </c>
      <c r="H17" s="272">
        <v>27294.16859599999</v>
      </c>
      <c r="I17" s="141">
        <v>44.116283708745364</v>
      </c>
      <c r="J17" s="141">
        <v>0.35153572748959455</v>
      </c>
      <c r="K17" s="244"/>
      <c r="L17" s="272">
        <v>135558.177002695</v>
      </c>
      <c r="M17" s="272">
        <v>199203.92376000003</v>
      </c>
      <c r="N17" s="141">
        <v>46.95087243319867</v>
      </c>
      <c r="O17" s="141">
        <v>0.4951920831003599</v>
      </c>
      <c r="P17" s="67"/>
      <c r="Q17" s="272">
        <v>135674.062336</v>
      </c>
      <c r="R17" s="272">
        <v>214939.11409099994</v>
      </c>
      <c r="S17" s="141">
        <v>58.42314322298257</v>
      </c>
      <c r="T17" s="141">
        <v>0.4539943857829353</v>
      </c>
    </row>
    <row r="18" spans="1:20" ht="13.5" thickBot="1">
      <c r="A18" s="400" t="s">
        <v>100</v>
      </c>
      <c r="B18" s="138">
        <v>54580.57060274699</v>
      </c>
      <c r="C18" s="138">
        <v>86760.03221999998</v>
      </c>
      <c r="D18" s="401">
        <v>58.957722980700076</v>
      </c>
      <c r="E18" s="401">
        <v>1.7436828918184544</v>
      </c>
      <c r="F18" s="402"/>
      <c r="G18" s="138">
        <v>111952.3793700001</v>
      </c>
      <c r="H18" s="138">
        <v>119001.50117999999</v>
      </c>
      <c r="I18" s="401">
        <v>6.296535946505166</v>
      </c>
      <c r="J18" s="401">
        <v>0.29658470403517667</v>
      </c>
      <c r="K18" s="402"/>
      <c r="L18" s="138">
        <v>396743.9265686259</v>
      </c>
      <c r="M18" s="138">
        <v>578436.4999400004</v>
      </c>
      <c r="N18" s="401">
        <v>45.79593062527867</v>
      </c>
      <c r="O18" s="401">
        <v>1.4136486485848203</v>
      </c>
      <c r="P18" s="138"/>
      <c r="Q18" s="138">
        <v>383710.91981800017</v>
      </c>
      <c r="R18" s="138">
        <v>890512.6412809998</v>
      </c>
      <c r="S18" s="401">
        <v>132.07904578357665</v>
      </c>
      <c r="T18" s="401">
        <v>2.902731167835455</v>
      </c>
    </row>
    <row r="19" spans="1:20" ht="12.75">
      <c r="A19" s="11" t="s">
        <v>73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12"/>
      <c r="M19" s="112"/>
      <c r="N19" s="28"/>
      <c r="O19" s="28"/>
      <c r="P19" s="182"/>
      <c r="Q19" s="182"/>
      <c r="R19" s="182"/>
      <c r="S19" s="182"/>
      <c r="T19" s="182"/>
    </row>
    <row r="20" spans="1:18" ht="12.75">
      <c r="A20" s="11" t="s">
        <v>74</v>
      </c>
      <c r="B20" s="38"/>
      <c r="C20" s="228"/>
      <c r="G20" s="67"/>
      <c r="H20" s="67"/>
      <c r="L20" s="67"/>
      <c r="M20" s="67"/>
      <c r="N20" s="67"/>
      <c r="O20" s="67"/>
      <c r="P20" s="67"/>
      <c r="Q20" s="67"/>
      <c r="R20" s="67"/>
    </row>
    <row r="21" spans="1:18" ht="12.75">
      <c r="A21" s="476"/>
      <c r="B21" s="476"/>
      <c r="C21" s="476"/>
      <c r="D21" s="476"/>
      <c r="E21" s="476"/>
      <c r="F21" s="476"/>
      <c r="L21" s="67"/>
      <c r="M21" s="67"/>
      <c r="N21" s="67"/>
      <c r="O21" s="67"/>
      <c r="P21" s="67"/>
      <c r="Q21" s="67"/>
      <c r="R21" s="67"/>
    </row>
    <row r="22" spans="2:3" ht="12.75">
      <c r="B22" s="67"/>
      <c r="C22" s="38"/>
    </row>
    <row r="23" spans="2:3" ht="12.75">
      <c r="B23" s="67"/>
      <c r="C23" s="67"/>
    </row>
    <row r="24" spans="2:3" ht="12.75">
      <c r="B24" s="67"/>
      <c r="C24" s="67"/>
    </row>
    <row r="25" spans="2:3" ht="12.75">
      <c r="B25" s="67"/>
      <c r="C25" s="67"/>
    </row>
    <row r="26" spans="2:3" ht="12.75">
      <c r="B26" s="67"/>
      <c r="C26" s="67"/>
    </row>
    <row r="27" spans="2:3" ht="12.75">
      <c r="B27" s="67"/>
      <c r="C27" s="67"/>
    </row>
  </sheetData>
  <sheetProtection/>
  <mergeCells count="9">
    <mergeCell ref="A21:F21"/>
    <mergeCell ref="O1:T5"/>
    <mergeCell ref="B11:J11"/>
    <mergeCell ref="L11:T11"/>
    <mergeCell ref="A12:A13"/>
    <mergeCell ref="B12:F12"/>
    <mergeCell ref="G12:J12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43" customWidth="1"/>
    <col min="2" max="3" width="10.28125" style="43" bestFit="1" customWidth="1"/>
    <col min="4" max="4" width="8.7109375" style="43" bestFit="1" customWidth="1"/>
    <col min="5" max="5" width="14.57421875" style="43" bestFit="1" customWidth="1"/>
    <col min="6" max="6" width="12.140625" style="43" bestFit="1" customWidth="1"/>
    <col min="7" max="7" width="1.28515625" style="218" customWidth="1"/>
    <col min="8" max="9" width="11.28125" style="43" bestFit="1" customWidth="1"/>
    <col min="10" max="10" width="8.7109375" style="43" bestFit="1" customWidth="1"/>
    <col min="11" max="11" width="11.7109375" style="43" bestFit="1" customWidth="1"/>
    <col min="12" max="12" width="12.140625" style="43" bestFit="1" customWidth="1"/>
    <col min="13" max="16384" width="11.421875" style="43" customWidth="1"/>
  </cols>
  <sheetData>
    <row r="1" spans="8:13" ht="12.75">
      <c r="H1" s="477" t="s">
        <v>109</v>
      </c>
      <c r="I1" s="477"/>
      <c r="J1" s="477"/>
      <c r="K1" s="477"/>
      <c r="L1" s="477"/>
      <c r="M1" s="253"/>
    </row>
    <row r="2" spans="8:13" ht="12.75">
      <c r="H2" s="477"/>
      <c r="I2" s="477"/>
      <c r="J2" s="477"/>
      <c r="K2" s="477"/>
      <c r="L2" s="477"/>
      <c r="M2" s="253"/>
    </row>
    <row r="3" spans="8:13" ht="12.75">
      <c r="H3" s="477"/>
      <c r="I3" s="477"/>
      <c r="J3" s="477"/>
      <c r="K3" s="477"/>
      <c r="L3" s="477"/>
      <c r="M3" s="253"/>
    </row>
    <row r="4" spans="8:13" ht="12.75">
      <c r="H4" s="477"/>
      <c r="I4" s="477"/>
      <c r="J4" s="477"/>
      <c r="K4" s="477"/>
      <c r="L4" s="477"/>
      <c r="M4" s="253"/>
    </row>
    <row r="5" spans="8:13" ht="12.75">
      <c r="H5" s="477"/>
      <c r="I5" s="477"/>
      <c r="J5" s="477"/>
      <c r="K5" s="477"/>
      <c r="L5" s="477"/>
      <c r="M5" s="253"/>
    </row>
    <row r="7" spans="1:7" ht="15">
      <c r="A7" s="49" t="s">
        <v>83</v>
      </c>
      <c r="B7" s="134"/>
      <c r="C7" s="64"/>
      <c r="E7" s="64"/>
      <c r="F7" s="64"/>
      <c r="G7" s="64"/>
    </row>
    <row r="8" spans="1:7" ht="15">
      <c r="A8" s="49" t="s">
        <v>1</v>
      </c>
      <c r="B8" s="101"/>
      <c r="C8" s="101"/>
      <c r="D8" s="64"/>
      <c r="E8" s="64"/>
      <c r="F8" s="64"/>
      <c r="G8" s="64"/>
    </row>
    <row r="9" spans="1:12" ht="17.25">
      <c r="A9" s="117" t="s">
        <v>224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</row>
    <row r="10" spans="1:12" ht="15.75" thickBot="1">
      <c r="A10" s="49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2" ht="15.75" thickBot="1">
      <c r="A11" s="143"/>
      <c r="B11" s="485" t="s">
        <v>222</v>
      </c>
      <c r="C11" s="485"/>
      <c r="D11" s="485"/>
      <c r="E11" s="485"/>
      <c r="F11" s="485"/>
      <c r="G11" s="383"/>
      <c r="H11" s="486" t="s">
        <v>223</v>
      </c>
      <c r="I11" s="486"/>
      <c r="J11" s="486"/>
      <c r="K11" s="486"/>
      <c r="L11" s="486"/>
    </row>
    <row r="12" spans="1:12" ht="13.5" thickBot="1">
      <c r="A12" s="487" t="s">
        <v>82</v>
      </c>
      <c r="B12" s="485" t="s">
        <v>47</v>
      </c>
      <c r="C12" s="485"/>
      <c r="D12" s="485"/>
      <c r="E12" s="485"/>
      <c r="F12" s="483" t="s">
        <v>190</v>
      </c>
      <c r="G12" s="382"/>
      <c r="H12" s="485" t="s">
        <v>47</v>
      </c>
      <c r="I12" s="485"/>
      <c r="J12" s="485"/>
      <c r="K12" s="485"/>
      <c r="L12" s="483" t="s">
        <v>190</v>
      </c>
    </row>
    <row r="13" spans="1:12" ht="24.75" thickBot="1">
      <c r="A13" s="488"/>
      <c r="B13" s="250">
        <v>2016</v>
      </c>
      <c r="C13" s="250">
        <v>2017</v>
      </c>
      <c r="D13" s="53" t="s">
        <v>93</v>
      </c>
      <c r="E13" s="53" t="s">
        <v>94</v>
      </c>
      <c r="F13" s="484"/>
      <c r="G13" s="164"/>
      <c r="H13" s="250">
        <v>2016</v>
      </c>
      <c r="I13" s="250">
        <v>2017</v>
      </c>
      <c r="J13" s="53" t="s">
        <v>93</v>
      </c>
      <c r="K13" s="53" t="s">
        <v>94</v>
      </c>
      <c r="L13" s="484"/>
    </row>
    <row r="14" spans="1:18" s="55" customFormat="1" ht="12.75">
      <c r="A14" s="275" t="s">
        <v>2</v>
      </c>
      <c r="B14" s="227">
        <v>1845488.1772507157</v>
      </c>
      <c r="C14" s="227">
        <v>1968739.93071</v>
      </c>
      <c r="D14" s="276">
        <v>6.678544732965808</v>
      </c>
      <c r="E14" s="434">
        <v>6.678544732965804</v>
      </c>
      <c r="F14" s="278">
        <v>100.00000000000003</v>
      </c>
      <c r="G14" s="276"/>
      <c r="H14" s="227">
        <v>12852739.155041378</v>
      </c>
      <c r="I14" s="227">
        <v>14930100.303220006</v>
      </c>
      <c r="J14" s="278">
        <v>16.16278929432564</v>
      </c>
      <c r="K14" s="276">
        <v>16.162789294325652</v>
      </c>
      <c r="L14" s="278">
        <v>100.00000000000004</v>
      </c>
      <c r="M14" s="227"/>
      <c r="N14" s="227"/>
      <c r="O14" s="227"/>
      <c r="P14" s="187"/>
      <c r="Q14" s="227"/>
      <c r="R14" s="227"/>
    </row>
    <row r="15" spans="1:18" s="55" customFormat="1" ht="14.25">
      <c r="A15" s="194" t="s">
        <v>182</v>
      </c>
      <c r="B15" s="446">
        <v>468808.60912739</v>
      </c>
      <c r="C15" s="446">
        <v>410058.88652000035</v>
      </c>
      <c r="D15" s="279">
        <v>-12.531707281729021</v>
      </c>
      <c r="E15" s="435">
        <v>-3.1834244906901046</v>
      </c>
      <c r="F15" s="279">
        <v>20.828494415314573</v>
      </c>
      <c r="G15" s="276"/>
      <c r="H15" s="446">
        <v>3441453.5172157544</v>
      </c>
      <c r="I15" s="446">
        <v>3473025.666300002</v>
      </c>
      <c r="J15" s="279">
        <v>0.9174073956341067</v>
      </c>
      <c r="K15" s="436">
        <v>0.24564529555447862</v>
      </c>
      <c r="L15" s="436">
        <v>23.261904446489</v>
      </c>
      <c r="M15" s="227"/>
      <c r="N15" s="227"/>
      <c r="O15" s="227"/>
      <c r="P15" s="187"/>
      <c r="Q15" s="227"/>
      <c r="R15" s="227"/>
    </row>
    <row r="16" spans="1:18" s="55" customFormat="1" ht="14.25">
      <c r="A16" s="190" t="s">
        <v>183</v>
      </c>
      <c r="B16" s="227">
        <v>1376679.568123326</v>
      </c>
      <c r="C16" s="227">
        <v>1558681.0441899998</v>
      </c>
      <c r="D16" s="281">
        <v>13.220322308899846</v>
      </c>
      <c r="E16" s="437">
        <v>9.861969223655908</v>
      </c>
      <c r="F16" s="281">
        <v>79.17150558468546</v>
      </c>
      <c r="G16" s="276"/>
      <c r="H16" s="227">
        <v>9411285.637825623</v>
      </c>
      <c r="I16" s="227">
        <v>11457074.636920003</v>
      </c>
      <c r="J16" s="281">
        <v>21.73761458128518</v>
      </c>
      <c r="K16" s="281">
        <v>15.917143998771172</v>
      </c>
      <c r="L16" s="281">
        <v>76.73809555351104</v>
      </c>
      <c r="M16" s="227"/>
      <c r="N16" s="227"/>
      <c r="O16" s="227"/>
      <c r="P16" s="187"/>
      <c r="Q16" s="227"/>
      <c r="R16" s="227"/>
    </row>
    <row r="17" spans="1:18" ht="12.75">
      <c r="A17" s="283" t="s">
        <v>90</v>
      </c>
      <c r="B17" s="445">
        <v>394208.13952000084</v>
      </c>
      <c r="C17" s="445">
        <v>466470.3509899997</v>
      </c>
      <c r="D17" s="284">
        <v>18.330979050302567</v>
      </c>
      <c r="E17" s="438">
        <v>3.915614977152023</v>
      </c>
      <c r="F17" s="391">
        <v>23.693853297412083</v>
      </c>
      <c r="G17" s="276"/>
      <c r="H17" s="445">
        <v>2741192.4040799993</v>
      </c>
      <c r="I17" s="445">
        <v>2949714.6276600035</v>
      </c>
      <c r="J17" s="391">
        <v>7.606989690677635</v>
      </c>
      <c r="K17" s="391">
        <v>1.622395203579722</v>
      </c>
      <c r="L17" s="391">
        <v>19.756830615691396</v>
      </c>
      <c r="M17" s="227"/>
      <c r="N17" s="227"/>
      <c r="O17" s="227"/>
      <c r="P17" s="187"/>
      <c r="Q17" s="227"/>
      <c r="R17" s="227"/>
    </row>
    <row r="18" spans="1:18" ht="12.75">
      <c r="A18" s="219" t="s">
        <v>178</v>
      </c>
      <c r="B18" s="101">
        <v>15963.373179999999</v>
      </c>
      <c r="C18" s="101">
        <v>84087.88011999999</v>
      </c>
      <c r="D18" s="286">
        <v>426.75508598239765</v>
      </c>
      <c r="E18" s="439">
        <v>3.6914084728241017</v>
      </c>
      <c r="F18" s="392">
        <v>4.271152263858173</v>
      </c>
      <c r="G18" s="276"/>
      <c r="H18" s="101">
        <v>97996.8401</v>
      </c>
      <c r="I18" s="101">
        <v>631552.2407499999</v>
      </c>
      <c r="J18" s="392">
        <v>544.4618419385135</v>
      </c>
      <c r="K18" s="392">
        <v>4.151297199871339</v>
      </c>
      <c r="L18" s="392">
        <v>4.230060267001634</v>
      </c>
      <c r="M18" s="227"/>
      <c r="N18" s="227"/>
      <c r="O18" s="227"/>
      <c r="P18" s="187"/>
      <c r="Q18" s="227"/>
      <c r="R18" s="227"/>
    </row>
    <row r="19" spans="1:18" ht="12.75">
      <c r="A19" s="283" t="s">
        <v>162</v>
      </c>
      <c r="B19" s="445">
        <v>15413.00946774799</v>
      </c>
      <c r="C19" s="445">
        <v>49400.067719999955</v>
      </c>
      <c r="D19" s="284">
        <v>220.50890400976212</v>
      </c>
      <c r="E19" s="438">
        <v>1.8416296929565596</v>
      </c>
      <c r="F19" s="391">
        <v>2.5092226225220347</v>
      </c>
      <c r="G19" s="276"/>
      <c r="H19" s="445">
        <v>109143.39793044802</v>
      </c>
      <c r="I19" s="445">
        <v>253166.74860000002</v>
      </c>
      <c r="J19" s="391">
        <v>131.95791353438656</v>
      </c>
      <c r="K19" s="391">
        <v>1.120565421364364</v>
      </c>
      <c r="L19" s="391">
        <v>1.6956801592645632</v>
      </c>
      <c r="M19" s="227"/>
      <c r="N19" s="227"/>
      <c r="O19" s="227"/>
      <c r="P19" s="187"/>
      <c r="Q19" s="227"/>
      <c r="R19" s="227"/>
    </row>
    <row r="20" spans="1:18" ht="12.75">
      <c r="A20" s="219" t="s">
        <v>173</v>
      </c>
      <c r="B20" s="101">
        <v>7984.711390000004</v>
      </c>
      <c r="C20" s="101">
        <v>41293.34610000002</v>
      </c>
      <c r="D20" s="286">
        <v>417.1551491731499</v>
      </c>
      <c r="E20" s="439">
        <v>1.804868496075709</v>
      </c>
      <c r="F20" s="392">
        <v>2.0974505294413426</v>
      </c>
      <c r="G20" s="276"/>
      <c r="H20" s="101">
        <v>85253.47941999999</v>
      </c>
      <c r="I20" s="101">
        <v>238943.85782999996</v>
      </c>
      <c r="J20" s="392">
        <v>180.2746110253713</v>
      </c>
      <c r="K20" s="392">
        <v>1.1957791763767043</v>
      </c>
      <c r="L20" s="392">
        <v>1.6004169628951952</v>
      </c>
      <c r="M20" s="227"/>
      <c r="N20" s="101"/>
      <c r="O20" s="227"/>
      <c r="P20" s="187"/>
      <c r="Q20" s="227"/>
      <c r="R20" s="227"/>
    </row>
    <row r="21" spans="1:18" ht="12.75">
      <c r="A21" s="283" t="s">
        <v>52</v>
      </c>
      <c r="B21" s="445">
        <v>16140.420040000019</v>
      </c>
      <c r="C21" s="445">
        <v>46992.738939999996</v>
      </c>
      <c r="D21" s="284">
        <v>191.14941757116713</v>
      </c>
      <c r="E21" s="438">
        <v>1.6717700649787792</v>
      </c>
      <c r="F21" s="391">
        <v>2.3869449797288707</v>
      </c>
      <c r="G21" s="276"/>
      <c r="H21" s="445">
        <v>149096.88361999998</v>
      </c>
      <c r="I21" s="445">
        <v>217259.88663999995</v>
      </c>
      <c r="J21" s="391">
        <v>45.71725536110169</v>
      </c>
      <c r="K21" s="391">
        <v>0.5303383364258476</v>
      </c>
      <c r="L21" s="391">
        <v>1.455180355306408</v>
      </c>
      <c r="M21" s="227"/>
      <c r="N21" s="227"/>
      <c r="O21" s="227"/>
      <c r="P21" s="187"/>
      <c r="Q21" s="227"/>
      <c r="R21" s="227"/>
    </row>
    <row r="22" spans="1:18" ht="12.75">
      <c r="A22" s="219" t="s">
        <v>169</v>
      </c>
      <c r="B22" s="101">
        <v>40333.52303999997</v>
      </c>
      <c r="C22" s="101">
        <v>62616.09976</v>
      </c>
      <c r="D22" s="286">
        <v>55.245798136457665</v>
      </c>
      <c r="E22" s="439">
        <v>1.2074082616554669</v>
      </c>
      <c r="F22" s="392">
        <v>3.1805165722126807</v>
      </c>
      <c r="G22" s="276"/>
      <c r="H22" s="101">
        <v>190862.02778999996</v>
      </c>
      <c r="I22" s="101">
        <v>317404.65757</v>
      </c>
      <c r="J22" s="392">
        <v>66.30057913836653</v>
      </c>
      <c r="K22" s="392">
        <v>0.9845576748545835</v>
      </c>
      <c r="L22" s="392">
        <v>2.1259378780030347</v>
      </c>
      <c r="M22" s="227"/>
      <c r="N22" s="101"/>
      <c r="O22" s="101"/>
      <c r="P22" s="187"/>
      <c r="Q22" s="227"/>
      <c r="R22" s="227"/>
    </row>
    <row r="23" spans="1:18" ht="12.75">
      <c r="A23" s="283" t="s">
        <v>75</v>
      </c>
      <c r="B23" s="445">
        <v>62845.2029699999</v>
      </c>
      <c r="C23" s="445">
        <v>84699.71304999998</v>
      </c>
      <c r="D23" s="284">
        <v>34.7751443979466</v>
      </c>
      <c r="E23" s="438">
        <v>1.1842129551085756</v>
      </c>
      <c r="F23" s="391">
        <v>4.30222965099581</v>
      </c>
      <c r="G23" s="276"/>
      <c r="H23" s="445">
        <v>508911.58782000013</v>
      </c>
      <c r="I23" s="445">
        <v>542672.0844299996</v>
      </c>
      <c r="J23" s="391">
        <v>6.633862819791081</v>
      </c>
      <c r="K23" s="391">
        <v>0.2626716079953837</v>
      </c>
      <c r="L23" s="391">
        <v>3.6347517659540465</v>
      </c>
      <c r="M23" s="227"/>
      <c r="N23" s="227"/>
      <c r="O23" s="227"/>
      <c r="P23" s="187"/>
      <c r="Q23" s="227"/>
      <c r="R23" s="227"/>
    </row>
    <row r="24" spans="1:18" ht="12.75">
      <c r="A24" s="219" t="s">
        <v>168</v>
      </c>
      <c r="B24" s="101">
        <v>16955.33238</v>
      </c>
      <c r="C24" s="101">
        <v>26464.811769999993</v>
      </c>
      <c r="D24" s="286">
        <v>56.08547905092731</v>
      </c>
      <c r="E24" s="439">
        <v>0.5152825960752876</v>
      </c>
      <c r="F24" s="392">
        <v>1.344251282618919</v>
      </c>
      <c r="G24" s="276"/>
      <c r="H24" s="101">
        <v>163983.27597000002</v>
      </c>
      <c r="I24" s="101">
        <v>151278.64478000003</v>
      </c>
      <c r="J24" s="392">
        <v>-7.747516394491505</v>
      </c>
      <c r="K24" s="392">
        <v>-0.09884765447073368</v>
      </c>
      <c r="L24" s="392">
        <v>1.013246004431554</v>
      </c>
      <c r="M24" s="227"/>
      <c r="N24" s="227"/>
      <c r="O24" s="227"/>
      <c r="P24" s="187"/>
      <c r="Q24" s="227"/>
      <c r="R24" s="227"/>
    </row>
    <row r="25" spans="1:18" ht="12.75">
      <c r="A25" s="283" t="s">
        <v>161</v>
      </c>
      <c r="B25" s="445">
        <v>4073.656499999999</v>
      </c>
      <c r="C25" s="445">
        <v>13284.489250000004</v>
      </c>
      <c r="D25" s="284">
        <v>226.10725155643357</v>
      </c>
      <c r="E25" s="438">
        <v>0.4991000681305736</v>
      </c>
      <c r="F25" s="391">
        <v>0.6747711590940876</v>
      </c>
      <c r="G25" s="276"/>
      <c r="H25" s="445">
        <v>58175.63156000002</v>
      </c>
      <c r="I25" s="445">
        <v>76452.77816000002</v>
      </c>
      <c r="J25" s="391">
        <v>31.417186388685202</v>
      </c>
      <c r="K25" s="391">
        <v>0.142204291081648</v>
      </c>
      <c r="L25" s="391">
        <v>0.5120714302469307</v>
      </c>
      <c r="M25" s="227"/>
      <c r="N25" s="227"/>
      <c r="O25" s="227"/>
      <c r="P25" s="187"/>
      <c r="Q25" s="227"/>
      <c r="R25" s="227"/>
    </row>
    <row r="26" spans="1:18" ht="12.75">
      <c r="A26" s="219" t="s">
        <v>43</v>
      </c>
      <c r="B26" s="101">
        <v>95507.65276999997</v>
      </c>
      <c r="C26" s="101">
        <v>104714.96117000011</v>
      </c>
      <c r="D26" s="286">
        <v>9.640388108137298</v>
      </c>
      <c r="E26" s="439">
        <v>0.49890909698032143</v>
      </c>
      <c r="F26" s="392">
        <v>5.318882374282724</v>
      </c>
      <c r="G26" s="276"/>
      <c r="H26" s="101">
        <v>671627.4944100002</v>
      </c>
      <c r="I26" s="101">
        <v>739055.5376000004</v>
      </c>
      <c r="J26" s="392">
        <v>10.0395001323216</v>
      </c>
      <c r="K26" s="392">
        <v>0.5246200236122593</v>
      </c>
      <c r="L26" s="392">
        <v>4.950104303322107</v>
      </c>
      <c r="M26" s="227"/>
      <c r="N26" s="227"/>
      <c r="O26" s="227"/>
      <c r="P26" s="187"/>
      <c r="Q26" s="227"/>
      <c r="R26" s="227"/>
    </row>
    <row r="27" spans="1:18" ht="12.75">
      <c r="A27" s="283" t="s">
        <v>177</v>
      </c>
      <c r="B27" s="445">
        <v>259.05841</v>
      </c>
      <c r="C27" s="445">
        <v>9068.457010000002</v>
      </c>
      <c r="D27" s="284" t="s">
        <v>181</v>
      </c>
      <c r="E27" s="438">
        <v>0.47734787513641247</v>
      </c>
      <c r="F27" s="391">
        <v>0.46062239448404857</v>
      </c>
      <c r="G27" s="276"/>
      <c r="H27" s="445">
        <v>22645.18799</v>
      </c>
      <c r="I27" s="445">
        <v>39063.50842</v>
      </c>
      <c r="J27" s="391">
        <v>72.50246912169706</v>
      </c>
      <c r="K27" s="391">
        <v>0.12774180065391008</v>
      </c>
      <c r="L27" s="391">
        <v>0.26164263887480443</v>
      </c>
      <c r="M27" s="227"/>
      <c r="N27" s="227"/>
      <c r="O27" s="227"/>
      <c r="P27" s="187"/>
      <c r="Q27" s="227"/>
      <c r="R27" s="227"/>
    </row>
    <row r="28" spans="1:18" ht="12.75">
      <c r="A28" s="219" t="s">
        <v>76</v>
      </c>
      <c r="B28" s="101">
        <v>119380.36218000001</v>
      </c>
      <c r="C28" s="101">
        <v>126877.66595999994</v>
      </c>
      <c r="D28" s="286">
        <v>6.280181801338136</v>
      </c>
      <c r="E28" s="439">
        <v>0.4062504367364144</v>
      </c>
      <c r="F28" s="392">
        <v>6.444612819644653</v>
      </c>
      <c r="G28" s="276"/>
      <c r="H28" s="101">
        <v>688503.5721100002</v>
      </c>
      <c r="I28" s="101">
        <v>721582.8544099996</v>
      </c>
      <c r="J28" s="392">
        <v>4.804518616893172</v>
      </c>
      <c r="K28" s="392">
        <v>0.2573714591183033</v>
      </c>
      <c r="L28" s="392">
        <v>4.833074391699662</v>
      </c>
      <c r="M28" s="227"/>
      <c r="N28" s="227"/>
      <c r="O28" s="227"/>
      <c r="P28" s="187"/>
      <c r="Q28" s="227"/>
      <c r="R28" s="227"/>
    </row>
    <row r="29" spans="1:18" ht="12.75">
      <c r="A29" s="283" t="s">
        <v>175</v>
      </c>
      <c r="B29" s="445">
        <v>445.6975399999998</v>
      </c>
      <c r="C29" s="445">
        <v>3810.1598300000005</v>
      </c>
      <c r="D29" s="284">
        <v>754.8756697198737</v>
      </c>
      <c r="E29" s="438">
        <v>0.18230744208896266</v>
      </c>
      <c r="F29" s="391">
        <v>0.19353291770873549</v>
      </c>
      <c r="G29" s="276"/>
      <c r="H29" s="445">
        <v>7325.819999999999</v>
      </c>
      <c r="I29" s="445">
        <v>18875.982740000003</v>
      </c>
      <c r="J29" s="391">
        <v>157.66375286316077</v>
      </c>
      <c r="K29" s="391">
        <v>0.08986537889450241</v>
      </c>
      <c r="L29" s="391">
        <v>0.12642904171199024</v>
      </c>
      <c r="M29" s="227"/>
      <c r="N29" s="227"/>
      <c r="O29" s="227"/>
      <c r="P29" s="187"/>
      <c r="Q29" s="227"/>
      <c r="R29" s="227"/>
    </row>
    <row r="30" spans="1:18" ht="12.75">
      <c r="A30" s="219" t="s">
        <v>80</v>
      </c>
      <c r="B30" s="101">
        <v>1346.9706800000008</v>
      </c>
      <c r="C30" s="101">
        <v>4192.5022899999985</v>
      </c>
      <c r="D30" s="286">
        <v>211.25416107795277</v>
      </c>
      <c r="E30" s="439">
        <v>0.1541885580778458</v>
      </c>
      <c r="F30" s="392">
        <v>0.21295358643373621</v>
      </c>
      <c r="G30" s="276"/>
      <c r="H30" s="101">
        <v>12549.0324</v>
      </c>
      <c r="I30" s="101">
        <v>34086.92582</v>
      </c>
      <c r="J30" s="392">
        <v>171.6299132353822</v>
      </c>
      <c r="K30" s="392">
        <v>0.16757434473842833</v>
      </c>
      <c r="L30" s="392">
        <v>0.22831009254940104</v>
      </c>
      <c r="M30" s="227"/>
      <c r="N30" s="227"/>
      <c r="O30" s="101"/>
      <c r="P30" s="172"/>
      <c r="Q30" s="227"/>
      <c r="R30" s="227"/>
    </row>
    <row r="31" spans="1:18" ht="12.75">
      <c r="A31" s="283" t="s">
        <v>160</v>
      </c>
      <c r="B31" s="445">
        <v>2729.551740000001</v>
      </c>
      <c r="C31" s="445">
        <v>4382.969390000002</v>
      </c>
      <c r="D31" s="284">
        <v>60.574695316088835</v>
      </c>
      <c r="E31" s="438">
        <v>0.08959242710853625</v>
      </c>
      <c r="F31" s="391">
        <v>0.22262815527997862</v>
      </c>
      <c r="G31" s="276"/>
      <c r="H31" s="445">
        <v>12512.561789999998</v>
      </c>
      <c r="I31" s="445">
        <v>27063.23525</v>
      </c>
      <c r="J31" s="391">
        <v>116.2885243182484</v>
      </c>
      <c r="K31" s="391">
        <v>0.11321068049757023</v>
      </c>
      <c r="L31" s="391">
        <v>0.1812662654661685</v>
      </c>
      <c r="M31" s="227"/>
      <c r="N31" s="227"/>
      <c r="O31" s="227"/>
      <c r="P31" s="187"/>
      <c r="Q31" s="227"/>
      <c r="R31" s="227"/>
    </row>
    <row r="32" spans="1:18" ht="12.75">
      <c r="A32" s="219" t="s">
        <v>225</v>
      </c>
      <c r="B32" s="101">
        <v>0</v>
      </c>
      <c r="C32" s="101">
        <v>1521.55908</v>
      </c>
      <c r="D32" s="286" t="s">
        <v>171</v>
      </c>
      <c r="E32" s="439">
        <v>0.08244751165335107</v>
      </c>
      <c r="F32" s="392">
        <v>0.07728593585498465</v>
      </c>
      <c r="G32" s="276"/>
      <c r="H32" s="101">
        <v>0</v>
      </c>
      <c r="I32" s="101">
        <v>4316.28607</v>
      </c>
      <c r="J32" s="392" t="s">
        <v>171</v>
      </c>
      <c r="K32" s="392">
        <v>0.03358261626516379</v>
      </c>
      <c r="L32" s="392">
        <v>0.028909960297246618</v>
      </c>
      <c r="M32" s="227"/>
      <c r="N32" s="227"/>
      <c r="O32" s="227"/>
      <c r="P32" s="187"/>
      <c r="Q32" s="227"/>
      <c r="R32" s="227"/>
    </row>
    <row r="33" spans="1:18" ht="12.75">
      <c r="A33" s="283" t="s">
        <v>164</v>
      </c>
      <c r="B33" s="445">
        <v>934.0814300000003</v>
      </c>
      <c r="C33" s="445">
        <v>1984.8098599999998</v>
      </c>
      <c r="D33" s="284">
        <v>112.48788341718763</v>
      </c>
      <c r="E33" s="438">
        <v>0.056934985710139</v>
      </c>
      <c r="F33" s="391">
        <v>0.10081625455141778</v>
      </c>
      <c r="G33" s="276"/>
      <c r="H33" s="445">
        <v>7968.276340000002</v>
      </c>
      <c r="I33" s="445">
        <v>10386.36968</v>
      </c>
      <c r="J33" s="391">
        <v>30.346504523963304</v>
      </c>
      <c r="K33" s="391">
        <v>0.018813836574684717</v>
      </c>
      <c r="L33" s="391">
        <v>0.06956664368664657</v>
      </c>
      <c r="M33" s="227"/>
      <c r="N33" s="227"/>
      <c r="O33" s="227"/>
      <c r="P33" s="187"/>
      <c r="Q33" s="227"/>
      <c r="R33" s="227"/>
    </row>
    <row r="34" spans="1:18" ht="12.75">
      <c r="A34" s="219" t="s">
        <v>96</v>
      </c>
      <c r="B34" s="101">
        <v>6376.780389999997</v>
      </c>
      <c r="C34" s="101">
        <v>7001.46871</v>
      </c>
      <c r="D34" s="286">
        <v>9.796296591609654</v>
      </c>
      <c r="E34" s="439">
        <v>0.033849489132497274</v>
      </c>
      <c r="F34" s="392">
        <v>0.35563197559948984</v>
      </c>
      <c r="G34" s="276"/>
      <c r="H34" s="101">
        <v>39401.47762</v>
      </c>
      <c r="I34" s="101">
        <v>40110.61806</v>
      </c>
      <c r="J34" s="392">
        <v>1.7997813352056857</v>
      </c>
      <c r="K34" s="392">
        <v>0.005517426530218274</v>
      </c>
      <c r="L34" s="392">
        <v>0.26865605217233046</v>
      </c>
      <c r="M34" s="227"/>
      <c r="N34" s="227"/>
      <c r="O34" s="227"/>
      <c r="P34" s="187"/>
      <c r="Q34" s="227"/>
      <c r="R34" s="227"/>
    </row>
    <row r="35" spans="1:18" ht="12.75">
      <c r="A35" s="283" t="s">
        <v>166</v>
      </c>
      <c r="B35" s="445">
        <v>2678.12873</v>
      </c>
      <c r="C35" s="445">
        <v>2905.576210000003</v>
      </c>
      <c r="D35" s="284">
        <v>8.492776222896614</v>
      </c>
      <c r="E35" s="438">
        <v>0.012324515692039748</v>
      </c>
      <c r="F35" s="391">
        <v>0.14758557820037432</v>
      </c>
      <c r="G35" s="276"/>
      <c r="H35" s="445">
        <v>20351.90163</v>
      </c>
      <c r="I35" s="445">
        <v>20116.82706000001</v>
      </c>
      <c r="J35" s="391">
        <v>-1.1550496571459123</v>
      </c>
      <c r="K35" s="391">
        <v>-0.001828984212348098</v>
      </c>
      <c r="L35" s="391">
        <v>0.13474006638563152</v>
      </c>
      <c r="M35" s="227"/>
      <c r="N35" s="227"/>
      <c r="O35" s="227"/>
      <c r="P35" s="187"/>
      <c r="Q35" s="227"/>
      <c r="R35" s="227"/>
    </row>
    <row r="36" spans="1:18" ht="12.75">
      <c r="A36" s="219" t="s">
        <v>45</v>
      </c>
      <c r="B36" s="101">
        <v>24152.51328000001</v>
      </c>
      <c r="C36" s="101">
        <v>24188.80779000001</v>
      </c>
      <c r="D36" s="286">
        <v>0.15027218732577285</v>
      </c>
      <c r="E36" s="439">
        <v>0.001966661745515529</v>
      </c>
      <c r="F36" s="392">
        <v>1.228644139974173</v>
      </c>
      <c r="G36" s="276"/>
      <c r="H36" s="101">
        <v>153719.67769000004</v>
      </c>
      <c r="I36" s="101">
        <v>172827.96392999994</v>
      </c>
      <c r="J36" s="392">
        <v>12.430605194563826</v>
      </c>
      <c r="K36" s="392">
        <v>0.14867092539184426</v>
      </c>
      <c r="L36" s="392">
        <v>1.1575807289970168</v>
      </c>
      <c r="M36" s="227"/>
      <c r="N36" s="227"/>
      <c r="O36" s="227"/>
      <c r="P36" s="187"/>
      <c r="Q36" s="227"/>
      <c r="R36" s="227"/>
    </row>
    <row r="37" spans="1:18" ht="12.75">
      <c r="A37" s="283" t="s">
        <v>174</v>
      </c>
      <c r="B37" s="445">
        <v>148.67221999999995</v>
      </c>
      <c r="C37" s="445">
        <v>50.79919</v>
      </c>
      <c r="D37" s="284">
        <v>-65.83141759771931</v>
      </c>
      <c r="E37" s="438">
        <v>-0.00530336803055572</v>
      </c>
      <c r="F37" s="391">
        <v>0.002580289514505857</v>
      </c>
      <c r="G37" s="276"/>
      <c r="H37" s="445">
        <v>1259.8836000000001</v>
      </c>
      <c r="I37" s="445">
        <v>315.6083</v>
      </c>
      <c r="J37" s="391">
        <v>-74.94940802467784</v>
      </c>
      <c r="K37" s="391">
        <v>-0.0073468798254542975</v>
      </c>
      <c r="L37" s="391">
        <v>0.002113906092994781</v>
      </c>
      <c r="M37" s="227"/>
      <c r="N37" s="227"/>
      <c r="O37" s="227"/>
      <c r="P37" s="187"/>
      <c r="Q37" s="227"/>
      <c r="R37" s="227"/>
    </row>
    <row r="38" spans="1:18" ht="12.75">
      <c r="A38" s="219" t="s">
        <v>167</v>
      </c>
      <c r="B38" s="101">
        <v>2173.0993600000006</v>
      </c>
      <c r="C38" s="101">
        <v>1879.2898000000002</v>
      </c>
      <c r="D38" s="286">
        <v>-13.520300332700863</v>
      </c>
      <c r="E38" s="439">
        <v>-0.01592042493806155</v>
      </c>
      <c r="F38" s="392">
        <v>0.09545647805915428</v>
      </c>
      <c r="G38" s="276"/>
      <c r="H38" s="101">
        <v>10156.65571</v>
      </c>
      <c r="I38" s="101">
        <v>18176.29655</v>
      </c>
      <c r="J38" s="392">
        <v>78.95946332121953</v>
      </c>
      <c r="K38" s="392">
        <v>0.06239635569709951</v>
      </c>
      <c r="L38" s="392">
        <v>0.12174262852125568</v>
      </c>
      <c r="M38" s="227"/>
      <c r="N38" s="227"/>
      <c r="O38" s="227"/>
      <c r="P38" s="187"/>
      <c r="Q38" s="227"/>
      <c r="R38" s="227"/>
    </row>
    <row r="39" spans="1:18" ht="12.75">
      <c r="A39" s="283" t="s">
        <v>81</v>
      </c>
      <c r="B39" s="445">
        <v>5548.39739</v>
      </c>
      <c r="C39" s="445">
        <v>4339.921709999999</v>
      </c>
      <c r="D39" s="284">
        <v>-21.780625918721384</v>
      </c>
      <c r="E39" s="438">
        <v>-0.06548271047719778</v>
      </c>
      <c r="F39" s="391">
        <v>0.22044159527128926</v>
      </c>
      <c r="G39" s="276"/>
      <c r="H39" s="445">
        <v>113276.54990000003</v>
      </c>
      <c r="I39" s="445">
        <v>52846.014459999984</v>
      </c>
      <c r="J39" s="391">
        <v>-53.34778954103723</v>
      </c>
      <c r="K39" s="391">
        <v>-0.47017631581122277</v>
      </c>
      <c r="L39" s="391">
        <v>0.3539561917651858</v>
      </c>
      <c r="M39" s="227"/>
      <c r="N39" s="227"/>
      <c r="O39" s="227"/>
      <c r="P39" s="172"/>
      <c r="Q39" s="227"/>
      <c r="R39" s="227"/>
    </row>
    <row r="40" spans="1:18" ht="12.75">
      <c r="A40" s="219" t="s">
        <v>163</v>
      </c>
      <c r="B40" s="101">
        <v>38923.33295999995</v>
      </c>
      <c r="C40" s="101">
        <v>36724.62628999999</v>
      </c>
      <c r="D40" s="286">
        <v>-5.648813970426136</v>
      </c>
      <c r="E40" s="439">
        <v>-0.1191395695243869</v>
      </c>
      <c r="F40" s="392">
        <v>1.8653873839372854</v>
      </c>
      <c r="G40" s="276"/>
      <c r="H40" s="101">
        <v>275712.9494199998</v>
      </c>
      <c r="I40" s="101">
        <v>288135.30759</v>
      </c>
      <c r="J40" s="392">
        <v>4.505540344090608</v>
      </c>
      <c r="K40" s="392">
        <v>0.09665144542459364</v>
      </c>
      <c r="L40" s="392">
        <v>1.9298953237967011</v>
      </c>
      <c r="M40" s="227"/>
      <c r="N40" s="227"/>
      <c r="O40" s="227"/>
      <c r="P40" s="187"/>
      <c r="Q40" s="227"/>
      <c r="R40" s="227"/>
    </row>
    <row r="41" spans="1:18" ht="12.75">
      <c r="A41" s="283" t="s">
        <v>44</v>
      </c>
      <c r="B41" s="445">
        <v>37331.14059000006</v>
      </c>
      <c r="C41" s="445">
        <v>31807.265229999994</v>
      </c>
      <c r="D41" s="284">
        <v>-14.796963802064377</v>
      </c>
      <c r="E41" s="438">
        <v>-0.29931784056342037</v>
      </c>
      <c r="F41" s="391">
        <v>1.6156153859554787</v>
      </c>
      <c r="G41" s="276"/>
      <c r="H41" s="445">
        <v>257956.63241000014</v>
      </c>
      <c r="I41" s="445">
        <v>229368.17155000006</v>
      </c>
      <c r="J41" s="391">
        <v>-11.082661683441863</v>
      </c>
      <c r="K41" s="391">
        <v>-0.22243088041498527</v>
      </c>
      <c r="L41" s="391">
        <v>1.5362801782418822</v>
      </c>
      <c r="M41" s="227"/>
      <c r="N41" s="227"/>
      <c r="O41" s="227"/>
      <c r="P41" s="187"/>
      <c r="Q41" s="227"/>
      <c r="R41" s="227"/>
    </row>
    <row r="42" spans="1:18" ht="12.75">
      <c r="A42" s="219" t="s">
        <v>176</v>
      </c>
      <c r="B42" s="101">
        <v>5792.199759999999</v>
      </c>
      <c r="C42" s="101">
        <v>40.884800000000006</v>
      </c>
      <c r="D42" s="286">
        <v>-99.29414036645726</v>
      </c>
      <c r="E42" s="439">
        <v>-0.3116419292681637</v>
      </c>
      <c r="F42" s="392">
        <v>0.002076698875369254</v>
      </c>
      <c r="G42" s="276"/>
      <c r="H42" s="101">
        <v>14135.255789999997</v>
      </c>
      <c r="I42" s="101">
        <v>2620.5543299999995</v>
      </c>
      <c r="J42" s="392">
        <v>-81.46086375137325</v>
      </c>
      <c r="K42" s="392">
        <v>-0.08958947443886663</v>
      </c>
      <c r="L42" s="392">
        <v>0.017552154886962275</v>
      </c>
      <c r="M42" s="227"/>
      <c r="N42" s="227"/>
      <c r="O42" s="227"/>
      <c r="P42" s="187"/>
      <c r="Q42" s="227"/>
      <c r="R42" s="227"/>
    </row>
    <row r="43" spans="1:18" s="218" customFormat="1" ht="12.75">
      <c r="A43" s="283" t="s">
        <v>97</v>
      </c>
      <c r="B43" s="445">
        <v>83251.6523599999</v>
      </c>
      <c r="C43" s="445">
        <v>72897.52166000006</v>
      </c>
      <c r="D43" s="284">
        <v>-12.437147379641345</v>
      </c>
      <c r="E43" s="438">
        <v>-0.5610510447931853</v>
      </c>
      <c r="F43" s="391">
        <v>3.702750196858685</v>
      </c>
      <c r="G43" s="276"/>
      <c r="H43" s="445">
        <v>657860.0621099999</v>
      </c>
      <c r="I43" s="445">
        <v>527028.52619</v>
      </c>
      <c r="J43" s="391">
        <v>-19.887441639240855</v>
      </c>
      <c r="K43" s="391">
        <v>-1.0179272631443879</v>
      </c>
      <c r="L43" s="391">
        <v>3.5299731112746424</v>
      </c>
      <c r="M43" s="227"/>
      <c r="N43" s="227"/>
      <c r="O43" s="227"/>
      <c r="P43" s="187"/>
      <c r="Q43" s="227"/>
      <c r="R43" s="227"/>
    </row>
    <row r="44" spans="1:18" s="218" customFormat="1" ht="12.75">
      <c r="A44" s="219" t="s">
        <v>95</v>
      </c>
      <c r="B44" s="101">
        <v>29342.16255999998</v>
      </c>
      <c r="C44" s="101">
        <v>18105.771089999995</v>
      </c>
      <c r="D44" s="286">
        <v>-38.294353550197194</v>
      </c>
      <c r="E44" s="439">
        <v>-0.608857407406381</v>
      </c>
      <c r="F44" s="392">
        <v>0.9196629177664105</v>
      </c>
      <c r="G44" s="276"/>
      <c r="H44" s="101">
        <v>177616.91235999996</v>
      </c>
      <c r="I44" s="101">
        <v>171599.02602999992</v>
      </c>
      <c r="J44" s="392">
        <v>-3.3881268681232313</v>
      </c>
      <c r="K44" s="392">
        <v>-0.04682181951572228</v>
      </c>
      <c r="L44" s="392">
        <v>1.1493494520796408</v>
      </c>
      <c r="M44" s="227"/>
      <c r="N44" s="227"/>
      <c r="O44" s="227"/>
      <c r="P44" s="187"/>
      <c r="Q44" s="227"/>
      <c r="R44" s="227"/>
    </row>
    <row r="45" spans="1:18" s="218" customFormat="1" ht="12.75">
      <c r="A45" s="283" t="s">
        <v>179</v>
      </c>
      <c r="B45" s="445">
        <v>49146.22984999998</v>
      </c>
      <c r="C45" s="445">
        <v>33478.068559999985</v>
      </c>
      <c r="D45" s="284">
        <v>-31.88069835228673</v>
      </c>
      <c r="E45" s="438">
        <v>-0.8489981937105318</v>
      </c>
      <c r="F45" s="391">
        <v>1.7004820208998639</v>
      </c>
      <c r="G45" s="276"/>
      <c r="H45" s="445">
        <v>246953.87039999993</v>
      </c>
      <c r="I45" s="445">
        <v>243830.59495</v>
      </c>
      <c r="J45" s="391">
        <v>-1.2647201863817958</v>
      </c>
      <c r="K45" s="391">
        <v>-0.024300465545314127</v>
      </c>
      <c r="L45" s="391">
        <v>1.633147735098689</v>
      </c>
      <c r="M45" s="227"/>
      <c r="N45" s="227"/>
      <c r="O45" s="227"/>
      <c r="P45" s="187"/>
      <c r="Q45" s="227"/>
      <c r="R45" s="227"/>
    </row>
    <row r="46" spans="1:18" s="218" customFormat="1" ht="12.75">
      <c r="A46" s="219" t="s">
        <v>77</v>
      </c>
      <c r="B46" s="101">
        <v>74953.03255000005</v>
      </c>
      <c r="C46" s="101">
        <v>54827.537780000035</v>
      </c>
      <c r="D46" s="286">
        <v>-26.85080787968731</v>
      </c>
      <c r="E46" s="439">
        <v>-1.09052417772633</v>
      </c>
      <c r="F46" s="392">
        <v>2.784905051436998</v>
      </c>
      <c r="G46" s="276"/>
      <c r="H46" s="101">
        <v>472814.8740600003</v>
      </c>
      <c r="I46" s="101">
        <v>361006.81212999986</v>
      </c>
      <c r="J46" s="392">
        <v>-23.647323310690084</v>
      </c>
      <c r="K46" s="392">
        <v>-0.869916214600408</v>
      </c>
      <c r="L46" s="392">
        <v>2.4179798179396075</v>
      </c>
      <c r="M46" s="227"/>
      <c r="N46" s="227"/>
      <c r="O46" s="227"/>
      <c r="P46" s="187"/>
      <c r="Q46" s="227"/>
      <c r="R46" s="227"/>
    </row>
    <row r="47" spans="1:18" s="218" customFormat="1" ht="12.75">
      <c r="A47" s="283" t="s">
        <v>165</v>
      </c>
      <c r="B47" s="445">
        <v>40072.51107000001</v>
      </c>
      <c r="C47" s="445">
        <v>10318.73256</v>
      </c>
      <c r="D47" s="284">
        <v>-74.2498478770774</v>
      </c>
      <c r="E47" s="438">
        <v>-1.6122443306207026</v>
      </c>
      <c r="F47" s="391">
        <v>0.5241287789738021</v>
      </c>
      <c r="G47" s="276"/>
      <c r="H47" s="445">
        <v>72699.67033000001</v>
      </c>
      <c r="I47" s="445">
        <v>60172.253049999985</v>
      </c>
      <c r="J47" s="391">
        <v>-17.231738772865533</v>
      </c>
      <c r="K47" s="391">
        <v>-0.09746885180569667</v>
      </c>
      <c r="L47" s="391">
        <v>0.40302644877089344</v>
      </c>
      <c r="M47" s="227"/>
      <c r="N47" s="227"/>
      <c r="O47" s="227"/>
      <c r="P47" s="187"/>
      <c r="Q47" s="227"/>
      <c r="R47" s="227"/>
    </row>
    <row r="48" spans="1:18" s="218" customFormat="1" ht="12.75">
      <c r="A48" s="219" t="s">
        <v>170</v>
      </c>
      <c r="B48" s="101">
        <v>179946.21919557598</v>
      </c>
      <c r="C48" s="101">
        <v>90055.96879999989</v>
      </c>
      <c r="D48" s="286">
        <v>-49.953953351961324</v>
      </c>
      <c r="E48" s="439">
        <v>-4.870811501458034</v>
      </c>
      <c r="F48" s="392">
        <v>4.574294826616454</v>
      </c>
      <c r="G48" s="276"/>
      <c r="H48" s="101">
        <v>1364070.7901551826</v>
      </c>
      <c r="I48" s="101">
        <v>1122635.7807400003</v>
      </c>
      <c r="J48" s="392">
        <v>-17.699595296495986</v>
      </c>
      <c r="K48" s="392">
        <v>-1.878471246500646</v>
      </c>
      <c r="L48" s="392">
        <v>7.519278222785141</v>
      </c>
      <c r="M48" s="227"/>
      <c r="N48" s="227"/>
      <c r="O48" s="227"/>
      <c r="P48" s="187"/>
      <c r="Q48" s="227"/>
      <c r="R48" s="227"/>
    </row>
    <row r="49" spans="1:18" ht="13.5" thickBot="1">
      <c r="A49" s="269" t="s">
        <v>101</v>
      </c>
      <c r="B49" s="447">
        <v>2322.752620000839</v>
      </c>
      <c r="C49" s="447">
        <v>38196.2217200005</v>
      </c>
      <c r="D49" s="289" t="s">
        <v>181</v>
      </c>
      <c r="E49" s="440">
        <v>1.9438471371537882</v>
      </c>
      <c r="F49" s="292">
        <v>1.9401354706218379</v>
      </c>
      <c r="G49" s="448"/>
      <c r="H49" s="447">
        <v>5551.001309993744</v>
      </c>
      <c r="I49" s="447">
        <v>1173408.055590002</v>
      </c>
      <c r="J49" s="292" t="s">
        <v>181</v>
      </c>
      <c r="K49" s="292">
        <v>9.086444844108785</v>
      </c>
      <c r="L49" s="292">
        <v>7.8593447582996525</v>
      </c>
      <c r="M49" s="227"/>
      <c r="N49" s="227"/>
      <c r="O49" s="227"/>
      <c r="P49" s="187"/>
      <c r="Q49" s="227"/>
      <c r="R49" s="227"/>
    </row>
    <row r="50" spans="1:13" ht="12.75">
      <c r="A50" s="58" t="s">
        <v>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58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7" ht="12.75">
      <c r="A52" s="145" t="s">
        <v>78</v>
      </c>
      <c r="B52" s="84"/>
      <c r="C52" s="85"/>
      <c r="D52" s="85"/>
      <c r="E52" s="85"/>
      <c r="F52" s="85"/>
      <c r="G52" s="85"/>
    </row>
    <row r="53" spans="1:7" ht="12.75">
      <c r="A53" s="476" t="s">
        <v>99</v>
      </c>
      <c r="B53" s="476"/>
      <c r="C53" s="476"/>
      <c r="D53" s="476"/>
      <c r="E53" s="476"/>
      <c r="F53" s="476"/>
      <c r="G53" s="381"/>
    </row>
    <row r="54" spans="1:6" ht="12.75">
      <c r="A54" s="476" t="s">
        <v>153</v>
      </c>
      <c r="B54" s="476"/>
      <c r="C54" s="476"/>
      <c r="D54" s="476"/>
      <c r="E54" s="476"/>
      <c r="F54" s="476"/>
    </row>
    <row r="55" spans="1:6" ht="12.75">
      <c r="A55" s="476" t="s">
        <v>172</v>
      </c>
      <c r="B55" s="476"/>
      <c r="C55" s="476"/>
      <c r="D55" s="476"/>
      <c r="E55" s="476"/>
      <c r="F55" s="476"/>
    </row>
  </sheetData>
  <sheetProtection/>
  <mergeCells count="11">
    <mergeCell ref="H1:L5"/>
    <mergeCell ref="B11:F11"/>
    <mergeCell ref="H11:L11"/>
    <mergeCell ref="A12:A13"/>
    <mergeCell ref="B12:E12"/>
    <mergeCell ref="F12:F13"/>
    <mergeCell ref="H12:K12"/>
    <mergeCell ref="A55:F55"/>
    <mergeCell ref="A54:F54"/>
    <mergeCell ref="L12:L13"/>
    <mergeCell ref="A53:F5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421875" style="25" customWidth="1"/>
    <col min="2" max="3" width="10.28125" style="25" bestFit="1" customWidth="1"/>
    <col min="4" max="4" width="11.57421875" style="25" bestFit="1" customWidth="1"/>
    <col min="5" max="5" width="12.7109375" style="25" bestFit="1" customWidth="1"/>
    <col min="6" max="6" width="12.140625" style="25" bestFit="1" customWidth="1"/>
    <col min="7" max="7" width="1.57421875" style="25" customWidth="1"/>
    <col min="8" max="9" width="11.28125" style="25" bestFit="1" customWidth="1"/>
    <col min="10" max="10" width="11.57421875" style="25" bestFit="1" customWidth="1"/>
    <col min="11" max="11" width="11.7109375" style="25" bestFit="1" customWidth="1"/>
    <col min="12" max="12" width="12.140625" style="25" bestFit="1" customWidth="1"/>
    <col min="13" max="16384" width="11.421875" style="25" customWidth="1"/>
  </cols>
  <sheetData>
    <row r="1" spans="7:12" ht="12.75">
      <c r="G1" s="477" t="s">
        <v>109</v>
      </c>
      <c r="H1" s="478"/>
      <c r="I1" s="478"/>
      <c r="J1" s="478"/>
      <c r="K1" s="478"/>
      <c r="L1" s="478"/>
    </row>
    <row r="2" spans="7:12" ht="12.75">
      <c r="G2" s="478"/>
      <c r="H2" s="478"/>
      <c r="I2" s="478"/>
      <c r="J2" s="478"/>
      <c r="K2" s="478"/>
      <c r="L2" s="478"/>
    </row>
    <row r="3" spans="7:12" ht="12.75">
      <c r="G3" s="478"/>
      <c r="H3" s="478"/>
      <c r="I3" s="478"/>
      <c r="J3" s="478"/>
      <c r="K3" s="478"/>
      <c r="L3" s="478"/>
    </row>
    <row r="4" spans="7:12" ht="12.75">
      <c r="G4" s="478"/>
      <c r="H4" s="478"/>
      <c r="I4" s="478"/>
      <c r="J4" s="478"/>
      <c r="K4" s="478"/>
      <c r="L4" s="478"/>
    </row>
    <row r="5" spans="7:12" ht="12.75">
      <c r="G5" s="478"/>
      <c r="H5" s="478"/>
      <c r="I5" s="478"/>
      <c r="J5" s="478"/>
      <c r="K5" s="478"/>
      <c r="L5" s="478"/>
    </row>
    <row r="7" spans="1:6" ht="15">
      <c r="A7" s="20" t="s">
        <v>61</v>
      </c>
      <c r="B7" s="218"/>
      <c r="C7" s="2"/>
      <c r="D7" s="2"/>
      <c r="E7" s="2"/>
      <c r="F7" s="2"/>
    </row>
    <row r="8" spans="1:9" ht="15">
      <c r="A8" s="20" t="s">
        <v>1</v>
      </c>
      <c r="B8" s="169"/>
      <c r="C8" s="169"/>
      <c r="D8" s="2"/>
      <c r="E8" s="2"/>
      <c r="F8" s="2"/>
      <c r="G8" s="181"/>
      <c r="H8" s="163"/>
      <c r="I8" s="163"/>
    </row>
    <row r="9" spans="1:9" ht="17.25">
      <c r="A9" s="117" t="s">
        <v>224</v>
      </c>
      <c r="B9" s="139"/>
      <c r="C9" s="139"/>
      <c r="D9" s="139"/>
      <c r="E9" s="139"/>
      <c r="F9" s="139"/>
      <c r="G9" s="139"/>
      <c r="H9" s="139"/>
      <c r="I9" s="139"/>
    </row>
    <row r="10" spans="1:12" ht="13.5" thickBot="1">
      <c r="A10" s="181"/>
      <c r="B10" s="135"/>
      <c r="C10" s="135"/>
      <c r="D10" s="107"/>
      <c r="E10" s="107"/>
      <c r="F10" s="107"/>
      <c r="G10" s="107"/>
      <c r="H10" s="135"/>
      <c r="I10" s="135"/>
      <c r="J10" s="107"/>
      <c r="K10" s="107"/>
      <c r="L10" s="107"/>
    </row>
    <row r="11" spans="1:12" ht="15.75" thickBot="1">
      <c r="A11" s="32"/>
      <c r="B11" s="480" t="s">
        <v>222</v>
      </c>
      <c r="C11" s="480"/>
      <c r="D11" s="480"/>
      <c r="E11" s="480"/>
      <c r="F11" s="480"/>
      <c r="G11" s="181"/>
      <c r="H11" s="480" t="s">
        <v>223</v>
      </c>
      <c r="I11" s="480"/>
      <c r="J11" s="480"/>
      <c r="K11" s="480"/>
      <c r="L11" s="480"/>
    </row>
    <row r="12" spans="1:12" ht="13.5" thickBot="1">
      <c r="A12" s="489" t="s">
        <v>82</v>
      </c>
      <c r="B12" s="479" t="s">
        <v>48</v>
      </c>
      <c r="C12" s="479"/>
      <c r="D12" s="479"/>
      <c r="E12" s="479"/>
      <c r="F12" s="491" t="s">
        <v>190</v>
      </c>
      <c r="G12" s="181"/>
      <c r="H12" s="479" t="s">
        <v>48</v>
      </c>
      <c r="I12" s="479"/>
      <c r="J12" s="479"/>
      <c r="K12" s="479"/>
      <c r="L12" s="491" t="s">
        <v>190</v>
      </c>
    </row>
    <row r="13" spans="1:12" ht="24.75" thickBot="1">
      <c r="A13" s="490"/>
      <c r="B13" s="232">
        <v>2016</v>
      </c>
      <c r="C13" s="232">
        <v>2017</v>
      </c>
      <c r="D13" s="53" t="s">
        <v>93</v>
      </c>
      <c r="E13" s="53" t="s">
        <v>94</v>
      </c>
      <c r="F13" s="492"/>
      <c r="G13" s="181"/>
      <c r="H13" s="390">
        <v>2016</v>
      </c>
      <c r="I13" s="390">
        <v>2017</v>
      </c>
      <c r="J13" s="53" t="s">
        <v>93</v>
      </c>
      <c r="K13" s="53" t="s">
        <v>94</v>
      </c>
      <c r="L13" s="492"/>
    </row>
    <row r="14" spans="1:18" s="7" customFormat="1" ht="12.75">
      <c r="A14" s="275" t="s">
        <v>2</v>
      </c>
      <c r="B14" s="112">
        <v>2376765.124462999</v>
      </c>
      <c r="C14" s="112">
        <v>2286538.2623900026</v>
      </c>
      <c r="D14" s="293">
        <v>-3.796204393287783</v>
      </c>
      <c r="E14" s="293">
        <v>-3.7962043932877707</v>
      </c>
      <c r="F14" s="275">
        <v>100</v>
      </c>
      <c r="G14" s="294"/>
      <c r="H14" s="112">
        <v>17459478.40705199</v>
      </c>
      <c r="I14" s="112">
        <v>17906883.314602982</v>
      </c>
      <c r="J14" s="275">
        <v>2.562533067255224</v>
      </c>
      <c r="K14" s="293">
        <v>2.562533067255207</v>
      </c>
      <c r="L14" s="275">
        <v>100</v>
      </c>
      <c r="R14" s="25"/>
    </row>
    <row r="15" spans="1:12" s="7" customFormat="1" ht="14.25">
      <c r="A15" s="194" t="s">
        <v>182</v>
      </c>
      <c r="B15" s="344">
        <v>1621449.2939429993</v>
      </c>
      <c r="C15" s="344">
        <v>1469182.2633160008</v>
      </c>
      <c r="D15" s="295">
        <v>-9.390798170241855</v>
      </c>
      <c r="E15" s="295">
        <v>-6.406482031387159</v>
      </c>
      <c r="F15" s="295">
        <v>64.25356126690566</v>
      </c>
      <c r="G15" s="296"/>
      <c r="H15" s="344">
        <v>12972661.876601996</v>
      </c>
      <c r="I15" s="344">
        <v>11827802.39513499</v>
      </c>
      <c r="J15" s="295">
        <v>-8.825170133601645</v>
      </c>
      <c r="K15" s="297">
        <v>-6.557237591958022</v>
      </c>
      <c r="L15" s="297">
        <v>66.0517086493185</v>
      </c>
    </row>
    <row r="16" spans="1:15" s="7" customFormat="1" ht="14.25">
      <c r="A16" s="190" t="s">
        <v>183</v>
      </c>
      <c r="B16" s="112">
        <v>755315.8305199995</v>
      </c>
      <c r="C16" s="112">
        <v>817355.999074002</v>
      </c>
      <c r="D16" s="298">
        <v>8.213804880971542</v>
      </c>
      <c r="E16" s="298">
        <v>2.6102776380993884</v>
      </c>
      <c r="F16" s="298">
        <v>35.74643873309434</v>
      </c>
      <c r="G16" s="296"/>
      <c r="H16" s="112">
        <v>4486816.530449995</v>
      </c>
      <c r="I16" s="112">
        <v>6079080.919467992</v>
      </c>
      <c r="J16" s="298">
        <v>35.48761974580459</v>
      </c>
      <c r="K16" s="298">
        <v>9.119770659213229</v>
      </c>
      <c r="L16" s="298">
        <v>33.948291350681494</v>
      </c>
      <c r="O16" s="25"/>
    </row>
    <row r="17" spans="1:14" ht="12.75">
      <c r="A17" s="263" t="s">
        <v>173</v>
      </c>
      <c r="B17" s="272">
        <v>6541.3822700000055</v>
      </c>
      <c r="C17" s="272">
        <v>66389.01462999995</v>
      </c>
      <c r="D17" s="299">
        <v>914.9080406823541</v>
      </c>
      <c r="E17" s="299">
        <v>2.518028884891257</v>
      </c>
      <c r="F17" s="299">
        <v>2.903472717775861</v>
      </c>
      <c r="G17" s="433"/>
      <c r="H17" s="272">
        <v>61674.98268</v>
      </c>
      <c r="I17" s="272">
        <v>229541.13803999996</v>
      </c>
      <c r="J17" s="299">
        <v>272.1786826126434</v>
      </c>
      <c r="K17" s="299">
        <v>0.9614614563296333</v>
      </c>
      <c r="L17" s="299">
        <v>1.2818597966336789</v>
      </c>
      <c r="M17" s="7"/>
      <c r="N17" s="7"/>
    </row>
    <row r="18" spans="1:14" ht="12.75">
      <c r="A18" s="181" t="s">
        <v>178</v>
      </c>
      <c r="B18" s="67">
        <v>11490.355979999997</v>
      </c>
      <c r="C18" s="67">
        <v>69225.59225999999</v>
      </c>
      <c r="D18" s="300">
        <v>502.4669068607917</v>
      </c>
      <c r="E18" s="300">
        <v>2.4291519463053617</v>
      </c>
      <c r="F18" s="300">
        <v>3.027528268328297</v>
      </c>
      <c r="G18" s="433"/>
      <c r="H18" s="67">
        <v>56421.05167999998</v>
      </c>
      <c r="I18" s="67">
        <v>463921.17318999994</v>
      </c>
      <c r="J18" s="300">
        <v>722.2483618724352</v>
      </c>
      <c r="K18" s="300">
        <v>2.3339764912187073</v>
      </c>
      <c r="L18" s="300">
        <v>2.590742146689895</v>
      </c>
      <c r="M18" s="7"/>
      <c r="N18" s="7"/>
    </row>
    <row r="19" spans="1:14" ht="12.75">
      <c r="A19" s="263" t="s">
        <v>179</v>
      </c>
      <c r="B19" s="272">
        <v>218360.64784999983</v>
      </c>
      <c r="C19" s="272">
        <v>271896.6487599998</v>
      </c>
      <c r="D19" s="299">
        <v>24.517238539599774</v>
      </c>
      <c r="E19" s="299">
        <v>2.2524733453456287</v>
      </c>
      <c r="F19" s="299">
        <v>11.8911917299735</v>
      </c>
      <c r="G19" s="433"/>
      <c r="H19" s="272">
        <v>1053917.1336299998</v>
      </c>
      <c r="I19" s="272">
        <v>2032758.2486399997</v>
      </c>
      <c r="J19" s="299">
        <v>92.87647802428107</v>
      </c>
      <c r="K19" s="299">
        <v>5.60635943519733</v>
      </c>
      <c r="L19" s="299">
        <v>11.3518260711639</v>
      </c>
      <c r="M19" s="7"/>
      <c r="N19" s="7"/>
    </row>
    <row r="20" spans="1:14" ht="12.75">
      <c r="A20" s="181" t="s">
        <v>177</v>
      </c>
      <c r="B20" s="67">
        <v>747.41178</v>
      </c>
      <c r="C20" s="67">
        <v>17324.775830000002</v>
      </c>
      <c r="D20" s="300" t="s">
        <v>181</v>
      </c>
      <c r="E20" s="300">
        <v>0.6974759045130914</v>
      </c>
      <c r="F20" s="300">
        <v>0.7576858045616648</v>
      </c>
      <c r="G20" s="433"/>
      <c r="H20" s="67">
        <v>13441.641720000001</v>
      </c>
      <c r="I20" s="67">
        <v>46173.84071</v>
      </c>
      <c r="J20" s="300">
        <v>243.51340165016683</v>
      </c>
      <c r="K20" s="300">
        <v>0.1874752396771444</v>
      </c>
      <c r="L20" s="300">
        <v>0.2578552610120905</v>
      </c>
      <c r="M20" s="7"/>
      <c r="N20" s="7"/>
    </row>
    <row r="21" spans="1:14" ht="12.75">
      <c r="A21" s="263" t="s">
        <v>168</v>
      </c>
      <c r="B21" s="272">
        <v>31089.276829999988</v>
      </c>
      <c r="C21" s="272">
        <v>42126.84400999999</v>
      </c>
      <c r="D21" s="299">
        <v>35.50281095425534</v>
      </c>
      <c r="E21" s="299">
        <v>0.4643945279403159</v>
      </c>
      <c r="F21" s="299">
        <v>1.8423852643500893</v>
      </c>
      <c r="G21" s="433"/>
      <c r="H21" s="272">
        <v>273214.90644999995</v>
      </c>
      <c r="I21" s="272">
        <v>282512.29988000006</v>
      </c>
      <c r="J21" s="299">
        <v>3.4029597984989834</v>
      </c>
      <c r="K21" s="299">
        <v>0.05325126680900646</v>
      </c>
      <c r="L21" s="299">
        <v>1.5776743217487355</v>
      </c>
      <c r="M21" s="7"/>
      <c r="N21" s="7"/>
    </row>
    <row r="22" spans="1:14" ht="12.75">
      <c r="A22" s="181" t="s">
        <v>169</v>
      </c>
      <c r="B22" s="67">
        <v>16702.346749999993</v>
      </c>
      <c r="C22" s="67">
        <v>21532.909159999996</v>
      </c>
      <c r="D22" s="300">
        <v>28.921459255418736</v>
      </c>
      <c r="E22" s="300">
        <v>0.2032410506314295</v>
      </c>
      <c r="F22" s="300">
        <v>0.9417252933914492</v>
      </c>
      <c r="G22" s="433"/>
      <c r="H22" s="67">
        <v>115961.47347</v>
      </c>
      <c r="I22" s="67">
        <v>164059.93854</v>
      </c>
      <c r="J22" s="300">
        <v>41.4779699073446</v>
      </c>
      <c r="K22" s="300">
        <v>0.2754862656754553</v>
      </c>
      <c r="L22" s="300">
        <v>0.916183657745789</v>
      </c>
      <c r="M22" s="7"/>
      <c r="N22" s="7"/>
    </row>
    <row r="23" spans="1:14" ht="12.75">
      <c r="A23" s="263" t="s">
        <v>80</v>
      </c>
      <c r="B23" s="272">
        <v>214.03181999999998</v>
      </c>
      <c r="C23" s="272">
        <v>3223.3905099999997</v>
      </c>
      <c r="D23" s="299" t="s">
        <v>181</v>
      </c>
      <c r="E23" s="299">
        <v>0.12661573745869936</v>
      </c>
      <c r="F23" s="299">
        <v>0.14097251565914112</v>
      </c>
      <c r="G23" s="433"/>
      <c r="H23" s="272">
        <v>6219.840050000001</v>
      </c>
      <c r="I23" s="272">
        <v>12288.357450000001</v>
      </c>
      <c r="J23" s="299">
        <v>97.56709740469933</v>
      </c>
      <c r="K23" s="299">
        <v>0.03475772447789098</v>
      </c>
      <c r="L23" s="299">
        <v>0.06862365289429737</v>
      </c>
      <c r="M23" s="7"/>
      <c r="N23" s="7"/>
    </row>
    <row r="24" spans="1:14" ht="12.75">
      <c r="A24" s="181" t="s">
        <v>52</v>
      </c>
      <c r="B24" s="67">
        <v>18104.983538999997</v>
      </c>
      <c r="C24" s="67">
        <v>20505.838237</v>
      </c>
      <c r="D24" s="300">
        <v>13.260739468933046</v>
      </c>
      <c r="E24" s="300">
        <v>0.10101354455638296</v>
      </c>
      <c r="F24" s="300">
        <v>0.8968071330486412</v>
      </c>
      <c r="G24" s="433"/>
      <c r="H24" s="67">
        <v>72844.458953</v>
      </c>
      <c r="I24" s="67">
        <v>93226.20408</v>
      </c>
      <c r="J24" s="300">
        <v>27.979815376418028</v>
      </c>
      <c r="K24" s="300">
        <v>0.11673742280163245</v>
      </c>
      <c r="L24" s="300">
        <v>0.520616583255303</v>
      </c>
      <c r="M24" s="7"/>
      <c r="N24" s="7"/>
    </row>
    <row r="25" spans="1:14" ht="12.75">
      <c r="A25" s="263" t="s">
        <v>160</v>
      </c>
      <c r="B25" s="272">
        <v>548.24136</v>
      </c>
      <c r="C25" s="272">
        <v>2549.8868400000006</v>
      </c>
      <c r="D25" s="299">
        <v>365.10296851736996</v>
      </c>
      <c r="E25" s="299">
        <v>0.08421721857990694</v>
      </c>
      <c r="F25" s="299">
        <v>0.11151734838387235</v>
      </c>
      <c r="G25" s="433"/>
      <c r="H25" s="272">
        <v>2766.31618</v>
      </c>
      <c r="I25" s="272">
        <v>8714.18269</v>
      </c>
      <c r="J25" s="299">
        <v>215.01036479495994</v>
      </c>
      <c r="K25" s="299">
        <v>0.03406669071853613</v>
      </c>
      <c r="L25" s="299">
        <v>0.048663871523045125</v>
      </c>
      <c r="M25" s="7"/>
      <c r="N25" s="7"/>
    </row>
    <row r="26" spans="1:14" ht="12.75">
      <c r="A26" s="181" t="s">
        <v>43</v>
      </c>
      <c r="B26" s="67">
        <v>6519.731650000007</v>
      </c>
      <c r="C26" s="67">
        <v>8452.706869999996</v>
      </c>
      <c r="D26" s="300">
        <v>29.648079457380526</v>
      </c>
      <c r="E26" s="300">
        <v>0.08132798651851308</v>
      </c>
      <c r="F26" s="300">
        <v>0.36967266234000423</v>
      </c>
      <c r="G26" s="433"/>
      <c r="H26" s="67">
        <v>46128.22660000004</v>
      </c>
      <c r="I26" s="67">
        <v>57515.40356999997</v>
      </c>
      <c r="J26" s="300">
        <v>24.68591968371905</v>
      </c>
      <c r="K26" s="300">
        <v>0.0652206022683964</v>
      </c>
      <c r="L26" s="300">
        <v>0.32119159185616863</v>
      </c>
      <c r="M26" s="7"/>
      <c r="N26" s="7"/>
    </row>
    <row r="27" spans="1:14" ht="12.75">
      <c r="A27" s="263" t="s">
        <v>44</v>
      </c>
      <c r="B27" s="272">
        <v>10766.075859999995</v>
      </c>
      <c r="C27" s="272">
        <v>12696.285390000006</v>
      </c>
      <c r="D27" s="299">
        <v>17.92862650328764</v>
      </c>
      <c r="E27" s="299">
        <v>0.08121162289589375</v>
      </c>
      <c r="F27" s="299">
        <v>0.5552623194124563</v>
      </c>
      <c r="G27" s="433"/>
      <c r="H27" s="272">
        <v>72217.36991</v>
      </c>
      <c r="I27" s="272">
        <v>112471.78629999998</v>
      </c>
      <c r="J27" s="299">
        <v>55.74062921450415</v>
      </c>
      <c r="K27" s="299">
        <v>0.23055910063006796</v>
      </c>
      <c r="L27" s="299">
        <v>0.6280924732908699</v>
      </c>
      <c r="M27" s="7"/>
      <c r="N27" s="7"/>
    </row>
    <row r="28" spans="1:13" ht="12.75">
      <c r="A28" s="181" t="s">
        <v>163</v>
      </c>
      <c r="B28" s="67">
        <v>29554.680059999984</v>
      </c>
      <c r="C28" s="67">
        <v>31368.902059999982</v>
      </c>
      <c r="D28" s="300">
        <v>6.138526948411838</v>
      </c>
      <c r="E28" s="300">
        <v>0.07633156433199942</v>
      </c>
      <c r="F28" s="300">
        <v>1.371894911008909</v>
      </c>
      <c r="G28" s="433"/>
      <c r="H28" s="67">
        <v>200720.41439999995</v>
      </c>
      <c r="I28" s="67">
        <v>209649.64845999997</v>
      </c>
      <c r="J28" s="300">
        <v>4.448592878154223</v>
      </c>
      <c r="K28" s="300">
        <v>0.05114261635899421</v>
      </c>
      <c r="L28" s="300">
        <v>1.1707768726511534</v>
      </c>
      <c r="M28" s="7"/>
    </row>
    <row r="29" spans="1:14" ht="12.75">
      <c r="A29" s="263" t="s">
        <v>164</v>
      </c>
      <c r="B29" s="272">
        <v>156.44752</v>
      </c>
      <c r="C29" s="272">
        <v>1750.3532</v>
      </c>
      <c r="D29" s="299" t="s">
        <v>181</v>
      </c>
      <c r="E29" s="299">
        <v>0.06706197695323907</v>
      </c>
      <c r="F29" s="299">
        <v>0.07655035687749412</v>
      </c>
      <c r="G29" s="433"/>
      <c r="H29" s="272">
        <v>7563.236949999999</v>
      </c>
      <c r="I29" s="272">
        <v>9379.0424</v>
      </c>
      <c r="J29" s="299">
        <v>24.008311018207664</v>
      </c>
      <c r="K29" s="299">
        <v>0.010400112807875103</v>
      </c>
      <c r="L29" s="299">
        <v>0.05237674382091625</v>
      </c>
      <c r="M29" s="7"/>
      <c r="N29" s="7"/>
    </row>
    <row r="30" spans="1:14" ht="12.75">
      <c r="A30" s="181" t="s">
        <v>175</v>
      </c>
      <c r="B30" s="67">
        <v>204.05789000000001</v>
      </c>
      <c r="C30" s="67">
        <v>1299.40071</v>
      </c>
      <c r="D30" s="300">
        <v>536.7804302984804</v>
      </c>
      <c r="E30" s="300">
        <v>0.046085446505677724</v>
      </c>
      <c r="F30" s="300">
        <v>0.05682829504203451</v>
      </c>
      <c r="G30" s="433"/>
      <c r="H30" s="67">
        <v>3823.50705</v>
      </c>
      <c r="I30" s="67">
        <v>6091.81942</v>
      </c>
      <c r="J30" s="300">
        <v>59.32543971639856</v>
      </c>
      <c r="K30" s="300">
        <v>0.012991867896144106</v>
      </c>
      <c r="L30" s="300">
        <v>0.03401942880273391</v>
      </c>
      <c r="M30" s="7"/>
      <c r="N30" s="7"/>
    </row>
    <row r="31" spans="1:14" ht="12.75">
      <c r="A31" s="263" t="s">
        <v>162</v>
      </c>
      <c r="B31" s="272">
        <v>4111.117530999998</v>
      </c>
      <c r="C31" s="272">
        <v>4926.322050000001</v>
      </c>
      <c r="D31" s="299">
        <v>19.829268145532943</v>
      </c>
      <c r="E31" s="299">
        <v>0.03429890949717584</v>
      </c>
      <c r="F31" s="299">
        <v>0.21544892254944228</v>
      </c>
      <c r="G31" s="433"/>
      <c r="H31" s="272">
        <v>19605.29889000001</v>
      </c>
      <c r="I31" s="272">
        <v>27482.416703999996</v>
      </c>
      <c r="J31" s="299">
        <v>40.17851427920762</v>
      </c>
      <c r="K31" s="299">
        <v>0.04511657009649482</v>
      </c>
      <c r="L31" s="299">
        <v>0.15347403688942457</v>
      </c>
      <c r="M31" s="7"/>
      <c r="N31" s="7"/>
    </row>
    <row r="32" spans="1:14" ht="12.75">
      <c r="A32" s="181" t="s">
        <v>161</v>
      </c>
      <c r="B32" s="67">
        <v>526.5628699999997</v>
      </c>
      <c r="C32" s="67">
        <v>1242.2179799999997</v>
      </c>
      <c r="D32" s="300">
        <v>135.91066722953715</v>
      </c>
      <c r="E32" s="300">
        <v>0.0301104683266376</v>
      </c>
      <c r="F32" s="300">
        <v>0.054327452132883716</v>
      </c>
      <c r="G32" s="433"/>
      <c r="H32" s="67">
        <v>18593.185780000003</v>
      </c>
      <c r="I32" s="67">
        <v>7476.088689999999</v>
      </c>
      <c r="J32" s="300">
        <v>-59.791244069417374</v>
      </c>
      <c r="K32" s="300">
        <v>-0.06367370680162898</v>
      </c>
      <c r="L32" s="300">
        <v>0.04174980402035279</v>
      </c>
      <c r="M32" s="7"/>
      <c r="N32" s="7"/>
    </row>
    <row r="33" spans="1:14" ht="12.75">
      <c r="A33" s="263" t="s">
        <v>96</v>
      </c>
      <c r="B33" s="272">
        <v>4343.28301</v>
      </c>
      <c r="C33" s="272">
        <v>4736.405279999999</v>
      </c>
      <c r="D33" s="299">
        <v>9.051269951667273</v>
      </c>
      <c r="E33" s="299">
        <v>0.016540223766907582</v>
      </c>
      <c r="F33" s="299">
        <v>0.20714305804134125</v>
      </c>
      <c r="G33" s="433"/>
      <c r="H33" s="272">
        <v>24561.94179</v>
      </c>
      <c r="I33" s="272">
        <v>27937.728800000004</v>
      </c>
      <c r="J33" s="299">
        <v>13.743974474259213</v>
      </c>
      <c r="K33" s="299">
        <v>0.019334982015479365</v>
      </c>
      <c r="L33" s="299">
        <v>0.15601670212044613</v>
      </c>
      <c r="M33" s="7"/>
      <c r="N33" s="7"/>
    </row>
    <row r="34" spans="1:14" ht="12.75">
      <c r="A34" s="181" t="s">
        <v>166</v>
      </c>
      <c r="B34" s="67">
        <v>73.61778000000001</v>
      </c>
      <c r="C34" s="67">
        <v>368.54480500000005</v>
      </c>
      <c r="D34" s="300">
        <v>400.61928653648613</v>
      </c>
      <c r="E34" s="300">
        <v>0.012408757683476832</v>
      </c>
      <c r="F34" s="300">
        <v>0.016118024835271236</v>
      </c>
      <c r="G34" s="433"/>
      <c r="H34" s="67">
        <v>552.0314199999999</v>
      </c>
      <c r="I34" s="67">
        <v>870.210736</v>
      </c>
      <c r="J34" s="300">
        <v>57.63789966882684</v>
      </c>
      <c r="K34" s="300">
        <v>0.001822387293491457</v>
      </c>
      <c r="L34" s="300">
        <v>0.004859643751016947</v>
      </c>
      <c r="M34" s="7"/>
      <c r="N34" s="7"/>
    </row>
    <row r="35" spans="1:14" ht="12.75">
      <c r="A35" s="263" t="s">
        <v>225</v>
      </c>
      <c r="B35" s="272">
        <v>0</v>
      </c>
      <c r="C35" s="272">
        <v>98.07</v>
      </c>
      <c r="D35" s="299" t="s">
        <v>171</v>
      </c>
      <c r="E35" s="299">
        <v>0.004126196526135822</v>
      </c>
      <c r="F35" s="299">
        <v>0.004289016353371335</v>
      </c>
      <c r="G35" s="433"/>
      <c r="H35" s="272">
        <v>0</v>
      </c>
      <c r="I35" s="272">
        <v>259.89806</v>
      </c>
      <c r="J35" s="299" t="s">
        <v>171</v>
      </c>
      <c r="K35" s="299">
        <v>0.0014885786043586822</v>
      </c>
      <c r="L35" s="299">
        <v>0.0014513863492261344</v>
      </c>
      <c r="M35" s="7"/>
      <c r="N35" s="7"/>
    </row>
    <row r="36" spans="1:14" ht="12.75">
      <c r="A36" s="181" t="s">
        <v>45</v>
      </c>
      <c r="B36" s="67">
        <v>14267.154919999997</v>
      </c>
      <c r="C36" s="67">
        <v>14036.332549999988</v>
      </c>
      <c r="D36" s="300">
        <v>-1.6178584398522156</v>
      </c>
      <c r="E36" s="300">
        <v>-0.009711618856413584</v>
      </c>
      <c r="F36" s="300">
        <v>0.6138682558204174</v>
      </c>
      <c r="G36" s="433"/>
      <c r="H36" s="67">
        <v>80772.51784</v>
      </c>
      <c r="I36" s="67">
        <v>90464.69128999994</v>
      </c>
      <c r="J36" s="300">
        <v>11.999345457075993</v>
      </c>
      <c r="K36" s="300">
        <v>0.05551238830872069</v>
      </c>
      <c r="L36" s="300">
        <v>0.5051950677325652</v>
      </c>
      <c r="M36" s="7"/>
      <c r="N36" s="7"/>
    </row>
    <row r="37" spans="1:228" ht="12.75">
      <c r="A37" s="263" t="s">
        <v>97</v>
      </c>
      <c r="B37" s="272">
        <v>8952.98839</v>
      </c>
      <c r="C37" s="272">
        <v>8109.82672999999</v>
      </c>
      <c r="D37" s="299">
        <v>-9.417656130792885</v>
      </c>
      <c r="E37" s="299">
        <v>-0.03547517806121093</v>
      </c>
      <c r="F37" s="299">
        <v>0.3546770619759146</v>
      </c>
      <c r="G37" s="433"/>
      <c r="H37" s="272">
        <v>71955.75151999998</v>
      </c>
      <c r="I37" s="272">
        <v>57180.39515</v>
      </c>
      <c r="J37" s="299">
        <v>-20.53394768018397</v>
      </c>
      <c r="K37" s="299">
        <v>-0.08462656229198763</v>
      </c>
      <c r="L37" s="299">
        <v>0.3193207558535306</v>
      </c>
      <c r="M37" s="7"/>
      <c r="N37" s="7"/>
      <c r="O37" s="171"/>
      <c r="P37" s="238"/>
      <c r="Q37" s="238"/>
      <c r="R37" s="239"/>
      <c r="S37" s="240"/>
      <c r="T37" s="171"/>
      <c r="U37" s="216"/>
      <c r="V37" s="238"/>
      <c r="W37" s="238"/>
      <c r="X37" s="239"/>
      <c r="Y37" s="240"/>
      <c r="Z37" s="240"/>
      <c r="AA37" s="171"/>
      <c r="AB37" s="238"/>
      <c r="AC37" s="238"/>
      <c r="AD37" s="239"/>
      <c r="AE37" s="240"/>
      <c r="AF37" s="171"/>
      <c r="AG37" s="216"/>
      <c r="AH37" s="238"/>
      <c r="AI37" s="238"/>
      <c r="AJ37" s="239"/>
      <c r="AK37" s="240"/>
      <c r="AL37" s="240"/>
      <c r="AM37" s="171"/>
      <c r="AN37" s="238"/>
      <c r="AO37" s="238"/>
      <c r="AP37" s="239"/>
      <c r="AQ37" s="240"/>
      <c r="AR37" s="171"/>
      <c r="AS37" s="216"/>
      <c r="AT37" s="238"/>
      <c r="AU37" s="238"/>
      <c r="AV37" s="239"/>
      <c r="AW37" s="240"/>
      <c r="AX37" s="240"/>
      <c r="AY37" s="171"/>
      <c r="AZ37" s="238"/>
      <c r="BA37" s="238"/>
      <c r="BB37" s="239"/>
      <c r="BC37" s="240"/>
      <c r="BD37" s="171"/>
      <c r="BE37" s="216"/>
      <c r="BF37" s="238"/>
      <c r="BG37" s="238"/>
      <c r="BH37" s="239"/>
      <c r="BI37" s="240"/>
      <c r="BJ37" s="240"/>
      <c r="BK37" s="171"/>
      <c r="BL37" s="238"/>
      <c r="BM37" s="238"/>
      <c r="BN37" s="239"/>
      <c r="BO37" s="240"/>
      <c r="BP37" s="171"/>
      <c r="BQ37" s="216"/>
      <c r="BR37" s="238"/>
      <c r="BS37" s="238"/>
      <c r="BT37" s="239"/>
      <c r="BU37" s="240"/>
      <c r="BV37" s="240"/>
      <c r="BW37" s="171"/>
      <c r="BX37" s="238"/>
      <c r="BY37" s="238"/>
      <c r="BZ37" s="239"/>
      <c r="CA37" s="240"/>
      <c r="CB37" s="171"/>
      <c r="CC37" s="216"/>
      <c r="CD37" s="238"/>
      <c r="CE37" s="238"/>
      <c r="CF37" s="239"/>
      <c r="CG37" s="240"/>
      <c r="CH37" s="240"/>
      <c r="CI37" s="171"/>
      <c r="CJ37" s="238"/>
      <c r="CK37" s="238"/>
      <c r="CL37" s="239"/>
      <c r="CM37" s="240"/>
      <c r="CN37" s="171"/>
      <c r="CO37" s="216"/>
      <c r="CP37" s="238"/>
      <c r="CQ37" s="238"/>
      <c r="CR37" s="239"/>
      <c r="CS37" s="240"/>
      <c r="CT37" s="240"/>
      <c r="CU37" s="171"/>
      <c r="CV37" s="238"/>
      <c r="CW37" s="238"/>
      <c r="CX37" s="239"/>
      <c r="CY37" s="240"/>
      <c r="CZ37" s="171"/>
      <c r="DA37" s="216"/>
      <c r="DB37" s="238"/>
      <c r="DC37" s="238"/>
      <c r="DD37" s="239"/>
      <c r="DE37" s="240"/>
      <c r="DF37" s="240"/>
      <c r="DG37" s="171"/>
      <c r="DH37" s="238"/>
      <c r="DI37" s="238"/>
      <c r="DJ37" s="239"/>
      <c r="DK37" s="240"/>
      <c r="DL37" s="171"/>
      <c r="DM37" s="216"/>
      <c r="DN37" s="238"/>
      <c r="DO37" s="238"/>
      <c r="DP37" s="239"/>
      <c r="DQ37" s="240"/>
      <c r="DR37" s="240"/>
      <c r="DS37" s="171"/>
      <c r="DT37" s="238"/>
      <c r="DU37" s="238"/>
      <c r="DV37" s="239"/>
      <c r="DW37" s="240"/>
      <c r="DX37" s="171"/>
      <c r="DY37" s="216"/>
      <c r="DZ37" s="238"/>
      <c r="EA37" s="238"/>
      <c r="EB37" s="239"/>
      <c r="EC37" s="240"/>
      <c r="ED37" s="240"/>
      <c r="EE37" s="171"/>
      <c r="EF37" s="238"/>
      <c r="EG37" s="238"/>
      <c r="EH37" s="239"/>
      <c r="EI37" s="240"/>
      <c r="EJ37" s="171"/>
      <c r="EK37" s="216"/>
      <c r="EL37" s="238"/>
      <c r="EM37" s="238"/>
      <c r="EN37" s="239"/>
      <c r="EO37" s="240"/>
      <c r="EP37" s="240"/>
      <c r="EQ37" s="171"/>
      <c r="ER37" s="238"/>
      <c r="ES37" s="238"/>
      <c r="ET37" s="239"/>
      <c r="EU37" s="240"/>
      <c r="EV37" s="171"/>
      <c r="EW37" s="216"/>
      <c r="EX37" s="238"/>
      <c r="EY37" s="238"/>
      <c r="EZ37" s="239"/>
      <c r="FA37" s="240"/>
      <c r="FB37" s="240"/>
      <c r="FC37" s="171"/>
      <c r="FD37" s="238"/>
      <c r="FE37" s="238"/>
      <c r="FF37" s="239"/>
      <c r="FG37" s="240"/>
      <c r="FH37" s="171"/>
      <c r="FI37" s="216"/>
      <c r="FJ37" s="238"/>
      <c r="FK37" s="238"/>
      <c r="FL37" s="239"/>
      <c r="FM37" s="240"/>
      <c r="FN37" s="240"/>
      <c r="FO37" s="171"/>
      <c r="FP37" s="238"/>
      <c r="FQ37" s="238"/>
      <c r="FR37" s="239"/>
      <c r="FS37" s="240"/>
      <c r="FT37" s="171"/>
      <c r="FU37" s="216"/>
      <c r="FV37" s="238"/>
      <c r="FW37" s="238"/>
      <c r="FX37" s="239"/>
      <c r="FY37" s="240"/>
      <c r="FZ37" s="240"/>
      <c r="GA37" s="171"/>
      <c r="GB37" s="238"/>
      <c r="GC37" s="238"/>
      <c r="GD37" s="239"/>
      <c r="GE37" s="240"/>
      <c r="GF37" s="171"/>
      <c r="GG37" s="216"/>
      <c r="GH37" s="238"/>
      <c r="GI37" s="238"/>
      <c r="GJ37" s="239"/>
      <c r="GK37" s="240"/>
      <c r="GL37" s="240"/>
      <c r="GM37" s="171"/>
      <c r="GN37" s="238"/>
      <c r="GO37" s="238"/>
      <c r="GP37" s="239"/>
      <c r="GQ37" s="240"/>
      <c r="GR37" s="171"/>
      <c r="GS37" s="216"/>
      <c r="GT37" s="238"/>
      <c r="GU37" s="238"/>
      <c r="GV37" s="239"/>
      <c r="GW37" s="240"/>
      <c r="GX37" s="240"/>
      <c r="GY37" s="171"/>
      <c r="GZ37" s="238"/>
      <c r="HA37" s="238"/>
      <c r="HB37" s="239"/>
      <c r="HC37" s="240"/>
      <c r="HD37" s="171"/>
      <c r="HE37" s="216"/>
      <c r="HF37" s="238"/>
      <c r="HG37" s="238"/>
      <c r="HH37" s="239"/>
      <c r="HI37" s="240"/>
      <c r="HJ37" s="240"/>
      <c r="HK37" s="171"/>
      <c r="HL37" s="238"/>
      <c r="HM37" s="238"/>
      <c r="HN37" s="239"/>
      <c r="HO37" s="240"/>
      <c r="HP37" s="171"/>
      <c r="HQ37" s="216"/>
      <c r="HR37" s="238"/>
      <c r="HS37" s="238"/>
      <c r="HT37" s="239"/>
    </row>
    <row r="38" spans="1:14" ht="12.75">
      <c r="A38" s="181" t="s">
        <v>81</v>
      </c>
      <c r="B38" s="67">
        <v>7851.243039999999</v>
      </c>
      <c r="C38" s="67">
        <v>6248.14856</v>
      </c>
      <c r="D38" s="300">
        <v>-20.41835250587275</v>
      </c>
      <c r="E38" s="300">
        <v>-0.06744858646317436</v>
      </c>
      <c r="F38" s="300">
        <v>0.2732579927820288</v>
      </c>
      <c r="G38" s="433"/>
      <c r="H38" s="67">
        <v>154263.23407999997</v>
      </c>
      <c r="I38" s="67">
        <v>172988.90694</v>
      </c>
      <c r="J38" s="300">
        <v>12.138778868261646</v>
      </c>
      <c r="K38" s="300">
        <v>0.10725218946080674</v>
      </c>
      <c r="L38" s="300">
        <v>0.9660469881932403</v>
      </c>
      <c r="M38" s="7"/>
      <c r="N38" s="7"/>
    </row>
    <row r="39" spans="1:14" ht="12.75">
      <c r="A39" s="263" t="s">
        <v>90</v>
      </c>
      <c r="B39" s="272">
        <v>24193.699619999996</v>
      </c>
      <c r="C39" s="272">
        <v>22074.82357000001</v>
      </c>
      <c r="D39" s="299">
        <v>-8.75796626096983</v>
      </c>
      <c r="E39" s="299">
        <v>-0.08914957680047246</v>
      </c>
      <c r="F39" s="299">
        <v>0.9654255051444587</v>
      </c>
      <c r="G39" s="433"/>
      <c r="H39" s="272">
        <v>163484.84808999996</v>
      </c>
      <c r="I39" s="272">
        <v>161342.63768</v>
      </c>
      <c r="J39" s="299">
        <v>-1.3103418665567301</v>
      </c>
      <c r="K39" s="299">
        <v>-0.01226961287190965</v>
      </c>
      <c r="L39" s="299">
        <v>0.9010090413021556</v>
      </c>
      <c r="M39" s="7"/>
      <c r="N39" s="7"/>
    </row>
    <row r="40" spans="1:14" ht="12.75">
      <c r="A40" s="181" t="s">
        <v>176</v>
      </c>
      <c r="B40" s="67">
        <v>2225.2733399999997</v>
      </c>
      <c r="C40" s="67">
        <v>79.61880000000001</v>
      </c>
      <c r="D40" s="300">
        <v>-96.42206651341088</v>
      </c>
      <c r="E40" s="300">
        <v>-0.09027625481019226</v>
      </c>
      <c r="F40" s="300">
        <v>0.003482067250288587</v>
      </c>
      <c r="G40" s="433"/>
      <c r="H40" s="67">
        <v>3846.2753099999995</v>
      </c>
      <c r="I40" s="67">
        <v>4017.8933199999997</v>
      </c>
      <c r="J40" s="300">
        <v>4.461927349657158</v>
      </c>
      <c r="K40" s="300">
        <v>0.0009829503837335866</v>
      </c>
      <c r="L40" s="300">
        <v>0.022437703141358085</v>
      </c>
      <c r="M40" s="7"/>
      <c r="N40" s="7"/>
    </row>
    <row r="41" spans="1:14" ht="12.75">
      <c r="A41" s="263" t="s">
        <v>174</v>
      </c>
      <c r="B41" s="272">
        <v>2237.18392</v>
      </c>
      <c r="C41" s="272">
        <v>4.9</v>
      </c>
      <c r="D41" s="299">
        <v>-99.78097464601838</v>
      </c>
      <c r="E41" s="299">
        <v>-0.09392109876672636</v>
      </c>
      <c r="F41" s="299">
        <v>0.00021429774784867487</v>
      </c>
      <c r="G41" s="433"/>
      <c r="H41" s="272">
        <v>14903.40304</v>
      </c>
      <c r="I41" s="272">
        <v>1792.95178</v>
      </c>
      <c r="J41" s="299">
        <v>-87.96951424323824</v>
      </c>
      <c r="K41" s="299">
        <v>-0.07509073841922224</v>
      </c>
      <c r="L41" s="299">
        <v>0.010012640103249325</v>
      </c>
      <c r="M41" s="7"/>
      <c r="N41" s="7"/>
    </row>
    <row r="42" spans="1:14" ht="12.75">
      <c r="A42" s="181" t="s">
        <v>77</v>
      </c>
      <c r="B42" s="67">
        <v>14198.836239999988</v>
      </c>
      <c r="C42" s="67">
        <v>9626.972739999992</v>
      </c>
      <c r="D42" s="300">
        <v>-32.19886068634593</v>
      </c>
      <c r="E42" s="300">
        <v>-0.19235655441691787</v>
      </c>
      <c r="F42" s="300">
        <v>0.4210282809760378</v>
      </c>
      <c r="G42" s="433"/>
      <c r="H42" s="67">
        <v>68893.78463999997</v>
      </c>
      <c r="I42" s="67">
        <v>62907.11920999998</v>
      </c>
      <c r="J42" s="300">
        <v>-8.68970323126087</v>
      </c>
      <c r="K42" s="300">
        <v>-0.034288913393781185</v>
      </c>
      <c r="L42" s="300">
        <v>0.3513013298003652</v>
      </c>
      <c r="M42" s="7"/>
      <c r="N42" s="7"/>
    </row>
    <row r="43" spans="1:14" ht="12.75">
      <c r="A43" s="263" t="s">
        <v>165</v>
      </c>
      <c r="B43" s="272">
        <v>15089.244729999997</v>
      </c>
      <c r="C43" s="272">
        <v>8841.722820000019</v>
      </c>
      <c r="D43" s="299">
        <v>-41.40380795586698</v>
      </c>
      <c r="E43" s="299">
        <v>-0.26285819518710457</v>
      </c>
      <c r="F43" s="299">
        <v>0.38668597702617113</v>
      </c>
      <c r="G43" s="433"/>
      <c r="H43" s="272">
        <v>52398.23669</v>
      </c>
      <c r="I43" s="272">
        <v>77710.23723000003</v>
      </c>
      <c r="J43" s="299">
        <v>48.306970117623706</v>
      </c>
      <c r="K43" s="299">
        <v>0.14497569715356654</v>
      </c>
      <c r="L43" s="299">
        <v>0.43396852408496844</v>
      </c>
      <c r="M43" s="7"/>
      <c r="N43" s="7"/>
    </row>
    <row r="44" spans="1:14" ht="12.75">
      <c r="A44" s="181" t="s">
        <v>167</v>
      </c>
      <c r="B44" s="67">
        <v>19151.479830000004</v>
      </c>
      <c r="C44" s="67">
        <v>11382.833889999998</v>
      </c>
      <c r="D44" s="300">
        <v>-40.56420709500862</v>
      </c>
      <c r="E44" s="300">
        <v>-0.3268579574835035</v>
      </c>
      <c r="F44" s="300">
        <v>0.497819523829096</v>
      </c>
      <c r="G44" s="433"/>
      <c r="H44" s="67">
        <v>104220.85942000002</v>
      </c>
      <c r="I44" s="67">
        <v>102689.38481999999</v>
      </c>
      <c r="J44" s="300">
        <v>-1.4694511334130578</v>
      </c>
      <c r="K44" s="300">
        <v>-0.00877159422690114</v>
      </c>
      <c r="L44" s="300">
        <v>0.5734631929848857</v>
      </c>
      <c r="M44" s="7"/>
      <c r="N44" s="7"/>
    </row>
    <row r="45" spans="1:14" ht="12.75">
      <c r="A45" s="263" t="s">
        <v>170</v>
      </c>
      <c r="B45" s="272">
        <v>29180.342230000027</v>
      </c>
      <c r="C45" s="272">
        <v>20374.396681999988</v>
      </c>
      <c r="D45" s="299">
        <v>-30.17766371138283</v>
      </c>
      <c r="E45" s="299">
        <v>-0.3705012942744872</v>
      </c>
      <c r="F45" s="299">
        <v>0.8910586372914513</v>
      </c>
      <c r="G45" s="433"/>
      <c r="H45" s="272">
        <v>283901.816637</v>
      </c>
      <c r="I45" s="272">
        <v>163763.55293800007</v>
      </c>
      <c r="J45" s="299">
        <v>-42.31683513762439</v>
      </c>
      <c r="K45" s="299">
        <v>-0.688097667628349</v>
      </c>
      <c r="L45" s="299">
        <v>0.9145285087352505</v>
      </c>
      <c r="M45" s="7"/>
      <c r="N45" s="7"/>
    </row>
    <row r="46" spans="1:14" ht="12.75">
      <c r="A46" s="181" t="s">
        <v>76</v>
      </c>
      <c r="B46" s="67">
        <v>95704.11128999999</v>
      </c>
      <c r="C46" s="67">
        <v>76638.07695000003</v>
      </c>
      <c r="D46" s="300">
        <v>-19.921855062450323</v>
      </c>
      <c r="E46" s="300">
        <v>-0.8021842017017855</v>
      </c>
      <c r="F46" s="300">
        <v>3.351707610171112</v>
      </c>
      <c r="G46" s="433"/>
      <c r="H46" s="67">
        <v>529791.9004999999</v>
      </c>
      <c r="I46" s="67">
        <v>589662.64844</v>
      </c>
      <c r="J46" s="300">
        <v>11.300804690199339</v>
      </c>
      <c r="K46" s="300">
        <v>0.3429125804572605</v>
      </c>
      <c r="L46" s="300">
        <v>3.2929384643900197</v>
      </c>
      <c r="M46" s="7"/>
      <c r="N46" s="7"/>
    </row>
    <row r="47" spans="1:14" ht="12.75">
      <c r="A47" s="263" t="s">
        <v>75</v>
      </c>
      <c r="B47" s="272">
        <v>84234.7745500001</v>
      </c>
      <c r="C47" s="272">
        <v>44619.70430999998</v>
      </c>
      <c r="D47" s="299">
        <v>-47.02935391188754</v>
      </c>
      <c r="E47" s="299">
        <v>-1.6667642011513724</v>
      </c>
      <c r="F47" s="299">
        <v>1.9514086006748588</v>
      </c>
      <c r="G47" s="433"/>
      <c r="H47" s="272">
        <v>683276.8096399999</v>
      </c>
      <c r="I47" s="272">
        <v>666626.7666000001</v>
      </c>
      <c r="J47" s="299">
        <v>-2.436793230077894</v>
      </c>
      <c r="K47" s="299">
        <v>-0.0953639201115806</v>
      </c>
      <c r="L47" s="299">
        <v>3.7227403277731144</v>
      </c>
      <c r="M47" s="7"/>
      <c r="N47" s="7"/>
    </row>
    <row r="48" spans="1:14" ht="12.75">
      <c r="A48" s="181" t="s">
        <v>95</v>
      </c>
      <c r="B48" s="67">
        <v>45661.79185</v>
      </c>
      <c r="C48" s="67">
        <v>4900.486570000001</v>
      </c>
      <c r="D48" s="300">
        <v>-89.26786187870549</v>
      </c>
      <c r="E48" s="300">
        <v>-1.7149908865820103</v>
      </c>
      <c r="F48" s="300">
        <v>0.21431902761503632</v>
      </c>
      <c r="G48" s="433"/>
      <c r="H48" s="67">
        <v>145979.28554</v>
      </c>
      <c r="I48" s="67">
        <v>51519.54087</v>
      </c>
      <c r="J48" s="300">
        <v>-64.70763596395118</v>
      </c>
      <c r="K48" s="300">
        <v>-0.5410227182494016</v>
      </c>
      <c r="L48" s="300">
        <v>0.2877080280519059</v>
      </c>
      <c r="M48" s="7"/>
      <c r="N48" s="7"/>
    </row>
    <row r="49" spans="1:14" ht="13.5" thickBot="1">
      <c r="A49" s="264" t="s">
        <v>101</v>
      </c>
      <c r="B49" s="371">
        <v>32313.454219999552</v>
      </c>
      <c r="C49" s="371">
        <v>8704.046320002555</v>
      </c>
      <c r="D49" s="301">
        <v>-73.06370819800682</v>
      </c>
      <c r="E49" s="301">
        <v>-0.9933420705729705</v>
      </c>
      <c r="F49" s="301">
        <v>0.3806648007238968</v>
      </c>
      <c r="G49" s="441"/>
      <c r="H49" s="371">
        <v>78900.7898999958</v>
      </c>
      <c r="I49" s="371">
        <v>84084.76683999252</v>
      </c>
      <c r="J49" s="301">
        <v>6.570247201032142</v>
      </c>
      <c r="K49" s="301">
        <v>0.02969147656726606</v>
      </c>
      <c r="L49" s="301">
        <v>0.4695667323158452</v>
      </c>
      <c r="M49" s="7"/>
      <c r="N49" s="7"/>
    </row>
    <row r="50" spans="1:13" ht="12.75">
      <c r="A50" s="11" t="s">
        <v>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11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2" ht="12.75">
      <c r="A52" s="11" t="s">
        <v>78</v>
      </c>
      <c r="B52" s="85"/>
    </row>
    <row r="53" spans="1:2" ht="12.75">
      <c r="A53" s="11" t="s">
        <v>99</v>
      </c>
      <c r="B53" s="11"/>
    </row>
    <row r="54" spans="1:6" ht="12.75">
      <c r="A54" s="476" t="s">
        <v>153</v>
      </c>
      <c r="B54" s="476"/>
      <c r="C54" s="476"/>
      <c r="D54" s="476"/>
      <c r="E54" s="476"/>
      <c r="F54" s="476"/>
    </row>
    <row r="55" spans="1:6" ht="12.75">
      <c r="A55" s="476" t="s">
        <v>172</v>
      </c>
      <c r="B55" s="476"/>
      <c r="C55" s="476"/>
      <c r="D55" s="476"/>
      <c r="E55" s="476"/>
      <c r="F55" s="476"/>
    </row>
  </sheetData>
  <sheetProtection/>
  <mergeCells count="10">
    <mergeCell ref="A55:F55"/>
    <mergeCell ref="A54:F54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7.8515625" style="43" customWidth="1"/>
    <col min="2" max="2" width="33.140625" style="44" customWidth="1"/>
    <col min="3" max="4" width="10.28125" style="43" bestFit="1" customWidth="1"/>
    <col min="5" max="5" width="8.7109375" style="43" bestFit="1" customWidth="1"/>
    <col min="6" max="6" width="11.7109375" style="43" bestFit="1" customWidth="1"/>
    <col min="7" max="7" width="2.7109375" style="43" customWidth="1"/>
    <col min="8" max="9" width="10.28125" style="43" bestFit="1" customWidth="1"/>
    <col min="10" max="10" width="8.7109375" style="43" bestFit="1" customWidth="1"/>
    <col min="11" max="11" width="12.7109375" style="43" bestFit="1" customWidth="1"/>
    <col min="12" max="12" width="1.7109375" style="43" customWidth="1"/>
    <col min="13" max="14" width="11.28125" style="43" bestFit="1" customWidth="1"/>
    <col min="15" max="15" width="8.7109375" style="43" bestFit="1" customWidth="1"/>
    <col min="16" max="16" width="11.7109375" style="43" bestFit="1" customWidth="1"/>
    <col min="17" max="17" width="2.00390625" style="43" customWidth="1"/>
    <col min="18" max="19" width="11.28125" style="43" bestFit="1" customWidth="1"/>
    <col min="20" max="20" width="8.7109375" style="43" bestFit="1" customWidth="1"/>
    <col min="21" max="21" width="11.7109375" style="43" bestFit="1" customWidth="1"/>
    <col min="22" max="16384" width="6.7109375" style="43" customWidth="1"/>
  </cols>
  <sheetData>
    <row r="1" spans="16:21" ht="12.75">
      <c r="P1" s="477" t="s">
        <v>109</v>
      </c>
      <c r="Q1" s="478"/>
      <c r="R1" s="478"/>
      <c r="S1" s="478"/>
      <c r="T1" s="478"/>
      <c r="U1" s="478"/>
    </row>
    <row r="2" spans="16:21" ht="12.75">
      <c r="P2" s="478"/>
      <c r="Q2" s="478"/>
      <c r="R2" s="478"/>
      <c r="S2" s="478"/>
      <c r="T2" s="478"/>
      <c r="U2" s="478"/>
    </row>
    <row r="3" spans="16:21" ht="12.75">
      <c r="P3" s="478"/>
      <c r="Q3" s="478"/>
      <c r="R3" s="478"/>
      <c r="S3" s="478"/>
      <c r="T3" s="478"/>
      <c r="U3" s="478"/>
    </row>
    <row r="4" spans="16:21" ht="12.75">
      <c r="P4" s="478"/>
      <c r="Q4" s="478"/>
      <c r="R4" s="478"/>
      <c r="S4" s="478"/>
      <c r="T4" s="478"/>
      <c r="U4" s="478"/>
    </row>
    <row r="5" spans="16:21" ht="12.75">
      <c r="P5" s="478"/>
      <c r="Q5" s="478"/>
      <c r="R5" s="478"/>
      <c r="S5" s="478"/>
      <c r="T5" s="478"/>
      <c r="U5" s="478"/>
    </row>
    <row r="7" spans="1:2" s="47" customFormat="1" ht="15">
      <c r="A7" s="45" t="s">
        <v>67</v>
      </c>
      <c r="B7" s="46"/>
    </row>
    <row r="8" spans="1:19" s="47" customFormat="1" ht="15">
      <c r="A8" s="45" t="s">
        <v>87</v>
      </c>
      <c r="B8" s="46"/>
      <c r="C8" s="48"/>
      <c r="D8" s="48"/>
      <c r="E8" s="48"/>
      <c r="F8" s="48"/>
      <c r="G8" s="48"/>
      <c r="H8" s="165"/>
      <c r="I8" s="165"/>
      <c r="J8" s="48"/>
      <c r="K8" s="48"/>
      <c r="R8" s="162"/>
      <c r="S8" s="162"/>
    </row>
    <row r="9" spans="1:12" s="47" customFormat="1" ht="18" thickBot="1">
      <c r="A9" s="117" t="s">
        <v>224</v>
      </c>
      <c r="B9" s="117"/>
      <c r="C9" s="117"/>
      <c r="D9" s="117"/>
      <c r="E9" s="50"/>
      <c r="F9" s="50"/>
      <c r="G9" s="50"/>
      <c r="H9" s="50"/>
      <c r="I9" s="50"/>
      <c r="J9" s="50"/>
      <c r="K9" s="50"/>
      <c r="L9" s="50"/>
    </row>
    <row r="10" spans="1:48" ht="13.5" thickBot="1">
      <c r="A10" s="51"/>
      <c r="B10" s="51"/>
      <c r="C10" s="485" t="s">
        <v>222</v>
      </c>
      <c r="D10" s="485"/>
      <c r="E10" s="485"/>
      <c r="F10" s="485"/>
      <c r="G10" s="485"/>
      <c r="H10" s="485"/>
      <c r="I10" s="485"/>
      <c r="J10" s="485"/>
      <c r="K10" s="485"/>
      <c r="L10" s="52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4" ht="13.5" thickBot="1">
      <c r="A11" s="493" t="s">
        <v>3</v>
      </c>
      <c r="B11" s="493" t="s">
        <v>38</v>
      </c>
      <c r="C11" s="486" t="s">
        <v>47</v>
      </c>
      <c r="D11" s="486"/>
      <c r="E11" s="486"/>
      <c r="F11" s="486"/>
      <c r="G11" s="495"/>
      <c r="H11" s="486" t="s">
        <v>48</v>
      </c>
      <c r="I11" s="486"/>
      <c r="J11" s="486"/>
      <c r="K11" s="486"/>
      <c r="L11" s="52"/>
      <c r="M11" s="486" t="s">
        <v>47</v>
      </c>
      <c r="N11" s="486"/>
      <c r="O11" s="486"/>
      <c r="P11" s="486"/>
      <c r="Q11" s="495"/>
      <c r="R11" s="486" t="s">
        <v>48</v>
      </c>
      <c r="S11" s="486"/>
      <c r="T11" s="486"/>
      <c r="U11" s="486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24.75" thickBot="1">
      <c r="A12" s="494"/>
      <c r="B12" s="494"/>
      <c r="C12" s="180">
        <v>2016</v>
      </c>
      <c r="D12" s="180">
        <v>2017</v>
      </c>
      <c r="E12" s="53" t="s">
        <v>93</v>
      </c>
      <c r="F12" s="53" t="s">
        <v>94</v>
      </c>
      <c r="G12" s="71"/>
      <c r="H12" s="390">
        <v>2016</v>
      </c>
      <c r="I12" s="390">
        <v>2017</v>
      </c>
      <c r="J12" s="53" t="s">
        <v>93</v>
      </c>
      <c r="K12" s="53" t="s">
        <v>94</v>
      </c>
      <c r="L12" s="52"/>
      <c r="M12" s="390">
        <v>2016</v>
      </c>
      <c r="N12" s="390">
        <v>2017</v>
      </c>
      <c r="O12" s="53" t="s">
        <v>93</v>
      </c>
      <c r="P12" s="53" t="s">
        <v>94</v>
      </c>
      <c r="Q12" s="71"/>
      <c r="R12" s="390">
        <v>2016</v>
      </c>
      <c r="S12" s="39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21" s="55" customFormat="1" ht="12.75">
      <c r="A13" s="55" t="s">
        <v>89</v>
      </c>
      <c r="B13" s="303"/>
      <c r="C13" s="112">
        <v>1845488.1770000001</v>
      </c>
      <c r="D13" s="112">
        <v>1968739.932</v>
      </c>
      <c r="E13" s="304">
        <v>6.678544817358634</v>
      </c>
      <c r="F13" s="305">
        <v>6.678544817358648</v>
      </c>
      <c r="G13" s="215"/>
      <c r="H13" s="112">
        <v>2376765.125</v>
      </c>
      <c r="I13" s="112">
        <v>2286538.262</v>
      </c>
      <c r="J13" s="304">
        <v>-3.796204431432826</v>
      </c>
      <c r="K13" s="304">
        <v>-3.796204431432834</v>
      </c>
      <c r="L13" s="306"/>
      <c r="M13" s="112">
        <v>12852739.155000001</v>
      </c>
      <c r="N13" s="112">
        <v>14930100.303</v>
      </c>
      <c r="O13" s="304">
        <v>16.162789292987867</v>
      </c>
      <c r="P13" s="305">
        <v>16.162789292987863</v>
      </c>
      <c r="Q13" s="215"/>
      <c r="R13" s="112">
        <v>17459478.408</v>
      </c>
      <c r="S13" s="112">
        <v>17906883.314000003</v>
      </c>
      <c r="T13" s="307">
        <v>2.5625330582327077</v>
      </c>
      <c r="U13" s="307">
        <v>2.562533058232691</v>
      </c>
    </row>
    <row r="14" spans="1:21" ht="12.75">
      <c r="A14" s="308" t="s">
        <v>50</v>
      </c>
      <c r="B14" s="309" t="s">
        <v>51</v>
      </c>
      <c r="C14" s="272">
        <v>1115776.251</v>
      </c>
      <c r="D14" s="272">
        <v>1277228.432</v>
      </c>
      <c r="E14" s="310">
        <v>14.469942415004855</v>
      </c>
      <c r="F14" s="311">
        <v>8.74848091752365</v>
      </c>
      <c r="G14" s="312"/>
      <c r="H14" s="272">
        <v>950773.975</v>
      </c>
      <c r="I14" s="272">
        <v>1056509.23</v>
      </c>
      <c r="J14" s="284">
        <v>11.120966473656368</v>
      </c>
      <c r="K14" s="284">
        <v>4.448704412893975</v>
      </c>
      <c r="L14" s="313"/>
      <c r="M14" s="272">
        <v>8047364.1850000005</v>
      </c>
      <c r="N14" s="272">
        <v>9829662.508</v>
      </c>
      <c r="O14" s="310">
        <v>22.147603637997882</v>
      </c>
      <c r="P14" s="311">
        <v>13.867069902423449</v>
      </c>
      <c r="Q14" s="314"/>
      <c r="R14" s="272">
        <v>7324764.7360000005</v>
      </c>
      <c r="S14" s="272">
        <v>8003432.603</v>
      </c>
      <c r="T14" s="315">
        <v>9.265387919757483</v>
      </c>
      <c r="U14" s="315">
        <v>3.8871027595476817</v>
      </c>
    </row>
    <row r="15" spans="1:21" s="104" customFormat="1" ht="25.5">
      <c r="A15" s="316" t="s">
        <v>113</v>
      </c>
      <c r="B15" s="317" t="s">
        <v>114</v>
      </c>
      <c r="C15" s="67">
        <v>10682.066</v>
      </c>
      <c r="D15" s="67">
        <v>19340.997</v>
      </c>
      <c r="E15" s="318">
        <v>81.06045216346725</v>
      </c>
      <c r="F15" s="319">
        <v>0.4691946070375718</v>
      </c>
      <c r="G15" s="320"/>
      <c r="H15" s="67">
        <v>52652.934</v>
      </c>
      <c r="I15" s="67">
        <v>147427.926</v>
      </c>
      <c r="J15" s="318">
        <v>179.99945074285887</v>
      </c>
      <c r="K15" s="318">
        <v>3.987562380611757</v>
      </c>
      <c r="L15" s="321"/>
      <c r="M15" s="67">
        <v>92454.002</v>
      </c>
      <c r="N15" s="67">
        <v>163347.604</v>
      </c>
      <c r="O15" s="318">
        <v>76.67986292253741</v>
      </c>
      <c r="P15" s="319">
        <v>0.5515836052147749</v>
      </c>
      <c r="Q15" s="322"/>
      <c r="R15" s="67">
        <v>577869.365</v>
      </c>
      <c r="S15" s="67">
        <v>1095706.282</v>
      </c>
      <c r="T15" s="318">
        <v>89.61141537586093</v>
      </c>
      <c r="U15" s="318">
        <v>2.965935779402923</v>
      </c>
    </row>
    <row r="16" spans="1:21" ht="12.75">
      <c r="A16" s="308" t="s">
        <v>49</v>
      </c>
      <c r="B16" s="309" t="s">
        <v>103</v>
      </c>
      <c r="C16" s="272">
        <v>232812.48</v>
      </c>
      <c r="D16" s="272">
        <v>196715.618</v>
      </c>
      <c r="E16" s="323">
        <v>-15.504693734631413</v>
      </c>
      <c r="F16" s="311">
        <v>-1.9559519508100334</v>
      </c>
      <c r="G16" s="312"/>
      <c r="H16" s="272">
        <v>1328840.083</v>
      </c>
      <c r="I16" s="272">
        <v>1047515.046</v>
      </c>
      <c r="J16" s="284">
        <v>-21.17072178955337</v>
      </c>
      <c r="K16" s="284">
        <v>-11.83646772837935</v>
      </c>
      <c r="L16" s="324"/>
      <c r="M16" s="272">
        <v>1563472.933</v>
      </c>
      <c r="N16" s="272">
        <v>1754186.936</v>
      </c>
      <c r="O16" s="310">
        <v>12.198100713778071</v>
      </c>
      <c r="P16" s="311">
        <v>1.4838393645124903</v>
      </c>
      <c r="Q16" s="314"/>
      <c r="R16" s="272">
        <v>9274179.969</v>
      </c>
      <c r="S16" s="272">
        <v>8554920.351</v>
      </c>
      <c r="T16" s="315">
        <v>-7.755506367185106</v>
      </c>
      <c r="U16" s="315">
        <v>-4.119593960323771</v>
      </c>
    </row>
    <row r="17" spans="1:21" ht="13.5" thickBot="1">
      <c r="A17" s="496" t="s">
        <v>102</v>
      </c>
      <c r="B17" s="496"/>
      <c r="C17" s="138">
        <v>486217.38</v>
      </c>
      <c r="D17" s="138">
        <v>475454.885</v>
      </c>
      <c r="E17" s="325">
        <v>-2.2135150742657483</v>
      </c>
      <c r="F17" s="326">
        <v>-0.583178756392542</v>
      </c>
      <c r="G17" s="327"/>
      <c r="H17" s="138">
        <v>44498.133</v>
      </c>
      <c r="I17" s="138">
        <v>35086.06</v>
      </c>
      <c r="J17" s="328">
        <v>-21.151613259819246</v>
      </c>
      <c r="K17" s="328">
        <v>-0.39600349655921524</v>
      </c>
      <c r="L17" s="329"/>
      <c r="M17" s="138">
        <v>3149448.035</v>
      </c>
      <c r="N17" s="138">
        <v>3182903.255</v>
      </c>
      <c r="O17" s="330">
        <v>1.0622566122129973</v>
      </c>
      <c r="P17" s="326">
        <v>0.2602964208371483</v>
      </c>
      <c r="Q17" s="331"/>
      <c r="R17" s="138">
        <v>282664.338</v>
      </c>
      <c r="S17" s="138">
        <v>252824.078</v>
      </c>
      <c r="T17" s="328">
        <v>-10.556782723684076</v>
      </c>
      <c r="U17" s="328">
        <v>-0.17091152039414337</v>
      </c>
    </row>
    <row r="18" spans="1:21" ht="12.75">
      <c r="A18" s="58" t="s">
        <v>73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19" s="52" customFormat="1" ht="12.75">
      <c r="A19" s="58" t="s">
        <v>74</v>
      </c>
      <c r="B19" s="44"/>
      <c r="C19" s="101"/>
      <c r="D19" s="101"/>
      <c r="E19" s="43"/>
      <c r="F19" s="43"/>
      <c r="G19" s="93"/>
      <c r="H19" s="101"/>
      <c r="I19" s="101"/>
      <c r="J19" s="43"/>
      <c r="M19" s="153"/>
      <c r="N19" s="153"/>
      <c r="R19" s="153"/>
      <c r="S19" s="153"/>
    </row>
    <row r="20" spans="1:7" ht="12.75">
      <c r="A20" s="476"/>
      <c r="B20" s="476"/>
      <c r="C20" s="476"/>
      <c r="D20" s="476"/>
      <c r="E20" s="476"/>
      <c r="F20" s="476"/>
      <c r="G20" s="71"/>
    </row>
    <row r="21" spans="2:7" ht="12.75">
      <c r="B21" s="43"/>
      <c r="G21" s="93"/>
    </row>
    <row r="22" spans="2:7" ht="12.75">
      <c r="B22" s="43"/>
      <c r="G22" s="71"/>
    </row>
    <row r="23" spans="2:7" ht="12.75">
      <c r="B23" s="43"/>
      <c r="G23" s="93"/>
    </row>
    <row r="24" ht="12.75">
      <c r="B24" s="43"/>
    </row>
    <row r="25" ht="12.75">
      <c r="B25" s="43"/>
    </row>
  </sheetData>
  <sheetProtection/>
  <mergeCells count="11">
    <mergeCell ref="A20:F20"/>
    <mergeCell ref="A17:B17"/>
    <mergeCell ref="P1:U5"/>
    <mergeCell ref="C10:K10"/>
    <mergeCell ref="M10:U10"/>
    <mergeCell ref="A11:A12"/>
    <mergeCell ref="B11:B12"/>
    <mergeCell ref="C11:G11"/>
    <mergeCell ref="H11:K11"/>
    <mergeCell ref="M11:Q11"/>
    <mergeCell ref="R11:U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23.7109375" style="43" customWidth="1"/>
    <col min="2" max="2" width="41.8515625" style="44" bestFit="1" customWidth="1"/>
    <col min="3" max="4" width="10.28125" style="43" bestFit="1" customWidth="1"/>
    <col min="5" max="5" width="8.7109375" style="43" bestFit="1" customWidth="1"/>
    <col min="6" max="6" width="11.7109375" style="43" bestFit="1" customWidth="1"/>
    <col min="7" max="7" width="1.28515625" style="43" customWidth="1"/>
    <col min="8" max="9" width="10.28125" style="43" bestFit="1" customWidth="1"/>
    <col min="10" max="10" width="8.7109375" style="43" bestFit="1" customWidth="1"/>
    <col min="11" max="11" width="11.7109375" style="43" bestFit="1" customWidth="1"/>
    <col min="12" max="12" width="1.1484375" style="43" customWidth="1"/>
    <col min="13" max="14" width="11.28125" style="43" bestFit="1" customWidth="1"/>
    <col min="15" max="15" width="11.57421875" style="43" bestFit="1" customWidth="1"/>
    <col min="16" max="16" width="10.28125" style="43" bestFit="1" customWidth="1"/>
    <col min="17" max="17" width="1.7109375" style="43" customWidth="1"/>
    <col min="18" max="19" width="11.28125" style="43" bestFit="1" customWidth="1"/>
    <col min="20" max="20" width="8.7109375" style="43" bestFit="1" customWidth="1"/>
    <col min="21" max="21" width="11.7109375" style="43" bestFit="1" customWidth="1"/>
    <col min="22" max="16384" width="6.7109375" style="43" customWidth="1"/>
  </cols>
  <sheetData>
    <row r="1" spans="16:21" ht="12.75">
      <c r="P1" s="477" t="s">
        <v>109</v>
      </c>
      <c r="Q1" s="478"/>
      <c r="R1" s="478"/>
      <c r="S1" s="478"/>
      <c r="T1" s="478"/>
      <c r="U1" s="478"/>
    </row>
    <row r="2" spans="16:21" ht="12.75">
      <c r="P2" s="478"/>
      <c r="Q2" s="478"/>
      <c r="R2" s="478"/>
      <c r="S2" s="478"/>
      <c r="T2" s="478"/>
      <c r="U2" s="478"/>
    </row>
    <row r="3" spans="16:21" ht="12.75">
      <c r="P3" s="478"/>
      <c r="Q3" s="478"/>
      <c r="R3" s="478"/>
      <c r="S3" s="478"/>
      <c r="T3" s="478"/>
      <c r="U3" s="478"/>
    </row>
    <row r="4" spans="16:21" ht="12.75">
      <c r="P4" s="478"/>
      <c r="Q4" s="478"/>
      <c r="R4" s="478"/>
      <c r="S4" s="478"/>
      <c r="T4" s="478"/>
      <c r="U4" s="478"/>
    </row>
    <row r="5" spans="16:21" ht="12.75">
      <c r="P5" s="478"/>
      <c r="Q5" s="478"/>
      <c r="R5" s="478"/>
      <c r="S5" s="478"/>
      <c r="T5" s="478"/>
      <c r="U5" s="478"/>
    </row>
    <row r="7" spans="1:19" s="47" customFormat="1" ht="15">
      <c r="A7" s="45" t="s">
        <v>117</v>
      </c>
      <c r="B7" s="46"/>
      <c r="R7" s="48"/>
      <c r="S7" s="48"/>
    </row>
    <row r="8" spans="1:19" s="47" customFormat="1" ht="15">
      <c r="A8" s="45" t="s">
        <v>118</v>
      </c>
      <c r="B8" s="46"/>
      <c r="C8" s="48"/>
      <c r="D8" s="48"/>
      <c r="E8" s="48"/>
      <c r="F8" s="48"/>
      <c r="G8" s="48"/>
      <c r="H8" s="163"/>
      <c r="I8" s="163"/>
      <c r="J8" s="48"/>
      <c r="K8" s="48"/>
      <c r="R8" s="163"/>
      <c r="S8" s="163"/>
    </row>
    <row r="9" spans="1:12" s="47" customFormat="1" ht="18" thickBot="1">
      <c r="A9" s="117" t="s">
        <v>224</v>
      </c>
      <c r="B9" s="117"/>
      <c r="C9" s="117"/>
      <c r="D9" s="117"/>
      <c r="E9" s="50"/>
      <c r="F9" s="50"/>
      <c r="G9" s="50"/>
      <c r="H9" s="50"/>
      <c r="I9" s="50"/>
      <c r="J9" s="50"/>
      <c r="K9" s="50"/>
      <c r="L9" s="50"/>
    </row>
    <row r="10" spans="1:48" ht="13.5" thickBot="1">
      <c r="A10" s="51"/>
      <c r="B10" s="51"/>
      <c r="C10" s="485" t="s">
        <v>222</v>
      </c>
      <c r="D10" s="485"/>
      <c r="E10" s="485"/>
      <c r="F10" s="485"/>
      <c r="G10" s="485"/>
      <c r="H10" s="485"/>
      <c r="I10" s="485"/>
      <c r="J10" s="485"/>
      <c r="K10" s="485"/>
      <c r="L10" s="52"/>
      <c r="M10" s="485" t="s">
        <v>223</v>
      </c>
      <c r="N10" s="485"/>
      <c r="O10" s="485"/>
      <c r="P10" s="485"/>
      <c r="Q10" s="485"/>
      <c r="R10" s="485"/>
      <c r="S10" s="485"/>
      <c r="T10" s="485"/>
      <c r="U10" s="485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4" ht="13.5" thickBot="1">
      <c r="A11" s="493" t="s">
        <v>3</v>
      </c>
      <c r="B11" s="493" t="s">
        <v>38</v>
      </c>
      <c r="C11" s="486" t="s">
        <v>47</v>
      </c>
      <c r="D11" s="486"/>
      <c r="E11" s="486"/>
      <c r="F11" s="486"/>
      <c r="G11" s="495"/>
      <c r="H11" s="486" t="s">
        <v>48</v>
      </c>
      <c r="I11" s="486"/>
      <c r="J11" s="486"/>
      <c r="K11" s="486"/>
      <c r="L11" s="52"/>
      <c r="M11" s="486" t="s">
        <v>47</v>
      </c>
      <c r="N11" s="486"/>
      <c r="O11" s="486"/>
      <c r="P11" s="486"/>
      <c r="Q11" s="495"/>
      <c r="R11" s="486" t="s">
        <v>48</v>
      </c>
      <c r="S11" s="486"/>
      <c r="T11" s="486"/>
      <c r="U11" s="486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36.75" thickBot="1">
      <c r="A12" s="494"/>
      <c r="B12" s="494"/>
      <c r="C12" s="180">
        <v>2016</v>
      </c>
      <c r="D12" s="180">
        <v>2017</v>
      </c>
      <c r="E12" s="53" t="s">
        <v>93</v>
      </c>
      <c r="F12" s="53" t="s">
        <v>94</v>
      </c>
      <c r="G12" s="71"/>
      <c r="H12" s="390">
        <v>2016</v>
      </c>
      <c r="I12" s="390">
        <v>2017</v>
      </c>
      <c r="J12" s="53" t="s">
        <v>93</v>
      </c>
      <c r="K12" s="53" t="s">
        <v>94</v>
      </c>
      <c r="L12" s="52"/>
      <c r="M12" s="390">
        <v>2016</v>
      </c>
      <c r="N12" s="390">
        <v>2017</v>
      </c>
      <c r="O12" s="53" t="s">
        <v>93</v>
      </c>
      <c r="P12" s="53" t="s">
        <v>94</v>
      </c>
      <c r="Q12" s="71"/>
      <c r="R12" s="390">
        <v>2016</v>
      </c>
      <c r="S12" s="39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21" s="55" customFormat="1" ht="12.75">
      <c r="A13" s="497" t="s">
        <v>89</v>
      </c>
      <c r="B13" s="497"/>
      <c r="C13" s="112">
        <v>1845488.177</v>
      </c>
      <c r="D13" s="112">
        <v>1968739.931</v>
      </c>
      <c r="E13" s="332">
        <v>6.678544763172445</v>
      </c>
      <c r="F13" s="333">
        <v>6.67854476317244</v>
      </c>
      <c r="G13" s="333"/>
      <c r="H13" s="112">
        <v>2376765.125</v>
      </c>
      <c r="I13" s="112">
        <v>2286538.262</v>
      </c>
      <c r="J13" s="332">
        <v>-3.796204431432826</v>
      </c>
      <c r="K13" s="333">
        <v>-3.7962044314328316</v>
      </c>
      <c r="L13" s="334"/>
      <c r="M13" s="112">
        <v>12852739.154</v>
      </c>
      <c r="N13" s="112">
        <v>14930100.303</v>
      </c>
      <c r="O13" s="332">
        <v>16.16278930202586</v>
      </c>
      <c r="P13" s="333">
        <v>16.16278930202585</v>
      </c>
      <c r="Q13" s="320"/>
      <c r="R13" s="112">
        <v>17459478.408</v>
      </c>
      <c r="S13" s="112">
        <v>17906883.314</v>
      </c>
      <c r="T13" s="332">
        <v>2.5625330582326855</v>
      </c>
      <c r="U13" s="333">
        <v>2.562533058232697</v>
      </c>
    </row>
    <row r="14" spans="1:21" ht="12.75">
      <c r="A14" s="308" t="s">
        <v>49</v>
      </c>
      <c r="B14" s="335" t="s">
        <v>119</v>
      </c>
      <c r="C14" s="272">
        <v>1116263.306</v>
      </c>
      <c r="D14" s="272">
        <v>1278139.901</v>
      </c>
      <c r="E14" s="323">
        <v>14.501649756818225</v>
      </c>
      <c r="F14" s="323">
        <v>8.771478301375213</v>
      </c>
      <c r="G14" s="336"/>
      <c r="H14" s="272">
        <v>960276.214</v>
      </c>
      <c r="I14" s="272">
        <v>1070356.217</v>
      </c>
      <c r="J14" s="323">
        <v>11.463368705287946</v>
      </c>
      <c r="K14" s="323">
        <v>4.63150531123684</v>
      </c>
      <c r="L14" s="334"/>
      <c r="M14" s="272">
        <v>8049215.855</v>
      </c>
      <c r="N14" s="272">
        <v>9834218.433</v>
      </c>
      <c r="O14" s="323">
        <v>22.17610522758182</v>
      </c>
      <c r="P14" s="323">
        <v>13.888110204465445</v>
      </c>
      <c r="Q14" s="412"/>
      <c r="R14" s="272">
        <v>7390454.579</v>
      </c>
      <c r="S14" s="272">
        <v>8095630.771</v>
      </c>
      <c r="T14" s="323">
        <v>9.541716067151818</v>
      </c>
      <c r="U14" s="323">
        <v>4.0389304624179685</v>
      </c>
    </row>
    <row r="15" spans="1:21" s="55" customFormat="1" ht="12.75">
      <c r="A15" s="337" t="s">
        <v>120</v>
      </c>
      <c r="B15" s="338" t="s">
        <v>121</v>
      </c>
      <c r="C15" s="67">
        <v>10772.076</v>
      </c>
      <c r="D15" s="67">
        <v>19371.833</v>
      </c>
      <c r="E15" s="318">
        <v>79.83379434010678</v>
      </c>
      <c r="F15" s="318">
        <v>0.46598819256483376</v>
      </c>
      <c r="G15" s="322"/>
      <c r="H15" s="67">
        <v>52664.098</v>
      </c>
      <c r="I15" s="67">
        <v>147429.842</v>
      </c>
      <c r="J15" s="318">
        <v>179.94373320511446</v>
      </c>
      <c r="K15" s="318">
        <v>3.987173280321504</v>
      </c>
      <c r="L15" s="334"/>
      <c r="M15" s="67">
        <v>92819.249</v>
      </c>
      <c r="N15" s="67">
        <v>163710.127</v>
      </c>
      <c r="O15" s="318">
        <v>76.37519023667171</v>
      </c>
      <c r="P15" s="318">
        <v>0.5515624113318873</v>
      </c>
      <c r="Q15" s="322"/>
      <c r="R15" s="67">
        <v>577856.776</v>
      </c>
      <c r="S15" s="67">
        <v>1095733.739</v>
      </c>
      <c r="T15" s="318">
        <v>89.62029771197149</v>
      </c>
      <c r="U15" s="318">
        <v>2.966165144788672</v>
      </c>
    </row>
    <row r="16" spans="1:21" ht="12.75">
      <c r="A16" s="308" t="s">
        <v>126</v>
      </c>
      <c r="B16" s="335" t="s">
        <v>122</v>
      </c>
      <c r="C16" s="272">
        <v>232606.423</v>
      </c>
      <c r="D16" s="272">
        <v>196341.754</v>
      </c>
      <c r="E16" s="323">
        <v>-15.59057077284578</v>
      </c>
      <c r="F16" s="323">
        <v>-1.9650447752502738</v>
      </c>
      <c r="G16" s="336"/>
      <c r="H16" s="272">
        <v>1322900.915</v>
      </c>
      <c r="I16" s="272">
        <v>1037606.984</v>
      </c>
      <c r="J16" s="323">
        <v>-21.565782271758426</v>
      </c>
      <c r="K16" s="323">
        <v>-12.003454948035724</v>
      </c>
      <c r="L16" s="334"/>
      <c r="M16" s="272">
        <v>1561738.796</v>
      </c>
      <c r="N16" s="272">
        <v>1751849.564</v>
      </c>
      <c r="O16" s="323">
        <v>12.173019488721204</v>
      </c>
      <c r="P16" s="323">
        <v>1.4791459293004798</v>
      </c>
      <c r="Q16" s="412"/>
      <c r="R16" s="272">
        <v>9230230.842</v>
      </c>
      <c r="S16" s="272">
        <v>8488143.467</v>
      </c>
      <c r="T16" s="323">
        <v>-8.039748817801017</v>
      </c>
      <c r="U16" s="323">
        <v>-4.2503410334410265</v>
      </c>
    </row>
    <row r="17" spans="1:21" ht="26.25" thickBot="1">
      <c r="A17" s="339" t="s">
        <v>123</v>
      </c>
      <c r="B17" s="340" t="s">
        <v>102</v>
      </c>
      <c r="C17" s="138">
        <v>485846.372</v>
      </c>
      <c r="D17" s="138">
        <v>474886.443</v>
      </c>
      <c r="E17" s="325">
        <v>-2.255842511467787</v>
      </c>
      <c r="F17" s="325">
        <v>-0.5938769555173339</v>
      </c>
      <c r="G17" s="341"/>
      <c r="H17" s="138">
        <v>40923.898</v>
      </c>
      <c r="I17" s="138">
        <v>31145.219</v>
      </c>
      <c r="J17" s="325">
        <v>-23.894788810195944</v>
      </c>
      <c r="K17" s="325">
        <v>-0.41142807495545025</v>
      </c>
      <c r="L17" s="342"/>
      <c r="M17" s="138">
        <v>3148965.2539999997</v>
      </c>
      <c r="N17" s="138">
        <v>3180322.179</v>
      </c>
      <c r="O17" s="325">
        <v>0.9957850427269266</v>
      </c>
      <c r="P17" s="325">
        <v>0.24397075692803935</v>
      </c>
      <c r="Q17" s="341"/>
      <c r="R17" s="138">
        <v>260936.211</v>
      </c>
      <c r="S17" s="138">
        <v>227375.337</v>
      </c>
      <c r="T17" s="325">
        <v>-12.861715846713206</v>
      </c>
      <c r="U17" s="325">
        <v>-0.192221515532917</v>
      </c>
    </row>
    <row r="18" spans="1:21" ht="12.75">
      <c r="A18" s="58" t="s">
        <v>73</v>
      </c>
      <c r="C18" s="114"/>
      <c r="D18" s="114"/>
      <c r="E18" s="114"/>
      <c r="F18" s="114"/>
      <c r="G18" s="114"/>
      <c r="H18" s="112"/>
      <c r="I18" s="112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s="52" customFormat="1" ht="12.75">
      <c r="A19" s="58" t="s">
        <v>74</v>
      </c>
      <c r="B19" s="44"/>
      <c r="C19" s="43"/>
      <c r="D19" s="43"/>
      <c r="E19" s="183"/>
      <c r="F19" s="172"/>
      <c r="G19" s="43"/>
      <c r="H19" s="43"/>
      <c r="I19" s="43"/>
      <c r="J19" s="183"/>
      <c r="K19" s="172"/>
      <c r="L19" s="43"/>
      <c r="M19" s="43"/>
      <c r="N19" s="43"/>
      <c r="O19" s="183"/>
      <c r="P19" s="172"/>
      <c r="Q19" s="43"/>
      <c r="R19" s="43"/>
      <c r="S19" s="114"/>
      <c r="T19" s="183"/>
      <c r="U19" s="172"/>
    </row>
    <row r="20" spans="1:21" ht="12.75">
      <c r="A20" s="476"/>
      <c r="B20" s="476"/>
      <c r="C20" s="476"/>
      <c r="D20" s="476"/>
      <c r="E20" s="476"/>
      <c r="F20" s="476"/>
      <c r="J20" s="183"/>
      <c r="K20" s="172"/>
      <c r="O20" s="183"/>
      <c r="P20" s="172"/>
      <c r="T20" s="183"/>
      <c r="U20" s="172"/>
    </row>
    <row r="21" spans="1:21" ht="12.75">
      <c r="A21" s="61"/>
      <c r="B21" s="59"/>
      <c r="E21" s="183"/>
      <c r="F21" s="172"/>
      <c r="J21" s="183"/>
      <c r="K21" s="172"/>
      <c r="O21" s="183"/>
      <c r="P21" s="172"/>
      <c r="T21" s="183"/>
      <c r="U21" s="172"/>
    </row>
    <row r="22" spans="5:21" ht="12.75">
      <c r="E22" s="183"/>
      <c r="F22" s="172"/>
      <c r="J22" s="183"/>
      <c r="K22" s="172"/>
      <c r="O22" s="183"/>
      <c r="P22" s="172"/>
      <c r="T22" s="183"/>
      <c r="U22" s="172"/>
    </row>
    <row r="23" spans="5:21" ht="12.75">
      <c r="E23" s="183"/>
      <c r="F23" s="172"/>
      <c r="J23" s="183"/>
      <c r="K23" s="172"/>
      <c r="O23" s="183"/>
      <c r="P23" s="172"/>
      <c r="T23" s="183"/>
      <c r="U23" s="172"/>
    </row>
  </sheetData>
  <sheetProtection/>
  <mergeCells count="11">
    <mergeCell ref="M11:Q11"/>
    <mergeCell ref="R11:U11"/>
    <mergeCell ref="A20:F20"/>
    <mergeCell ref="A13:B13"/>
    <mergeCell ref="P1:U5"/>
    <mergeCell ref="C10:K10"/>
    <mergeCell ref="M10:U10"/>
    <mergeCell ref="A11:A12"/>
    <mergeCell ref="B11:B12"/>
    <mergeCell ref="C11:G11"/>
    <mergeCell ref="H11:K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43" customWidth="1"/>
    <col min="2" max="2" width="9.7109375" style="62" bestFit="1" customWidth="1"/>
    <col min="3" max="3" width="8.421875" style="63" bestFit="1" customWidth="1"/>
    <col min="4" max="4" width="11.7109375" style="63" bestFit="1" customWidth="1"/>
    <col min="5" max="5" width="12.8515625" style="63" bestFit="1" customWidth="1"/>
    <col min="6" max="6" width="3.7109375" style="63" customWidth="1"/>
    <col min="7" max="8" width="9.28125" style="218" bestFit="1" customWidth="1"/>
    <col min="9" max="9" width="11.7109375" style="218" bestFit="1" customWidth="1"/>
    <col min="10" max="10" width="12.8515625" style="218" bestFit="1" customWidth="1"/>
    <col min="11" max="12" width="11.421875" style="218" customWidth="1"/>
    <col min="13" max="16384" width="11.421875" style="43" customWidth="1"/>
  </cols>
  <sheetData>
    <row r="1" spans="7:10" ht="12.75">
      <c r="G1" s="498"/>
      <c r="H1" s="498"/>
      <c r="I1" s="498"/>
      <c r="J1" s="498"/>
    </row>
    <row r="2" spans="7:10" ht="12.75">
      <c r="G2" s="498"/>
      <c r="H2" s="498"/>
      <c r="I2" s="498"/>
      <c r="J2" s="498"/>
    </row>
    <row r="3" spans="7:10" ht="12.75">
      <c r="G3" s="498"/>
      <c r="H3" s="498"/>
      <c r="I3" s="498"/>
      <c r="J3" s="498"/>
    </row>
    <row r="4" spans="7:10" ht="12.75">
      <c r="G4" s="498"/>
      <c r="H4" s="498"/>
      <c r="I4" s="498"/>
      <c r="J4" s="498"/>
    </row>
    <row r="5" spans="7:10" ht="12.75">
      <c r="G5" s="498"/>
      <c r="H5" s="498"/>
      <c r="I5" s="498"/>
      <c r="J5" s="498"/>
    </row>
    <row r="7" spans="1:3" ht="15">
      <c r="A7" s="49" t="s">
        <v>68</v>
      </c>
      <c r="B7" s="27"/>
      <c r="C7" s="27"/>
    </row>
    <row r="8" spans="1:6" ht="15">
      <c r="A8" s="23" t="s">
        <v>157</v>
      </c>
      <c r="C8" s="64"/>
      <c r="D8" s="64"/>
      <c r="E8" s="155"/>
      <c r="F8" s="155"/>
    </row>
    <row r="9" spans="1:10" ht="17.25">
      <c r="A9" s="117" t="s">
        <v>224</v>
      </c>
      <c r="B9" s="137"/>
      <c r="C9" s="137"/>
      <c r="D9" s="137"/>
      <c r="E9" s="134"/>
      <c r="F9" s="134"/>
      <c r="G9" s="62"/>
      <c r="H9" s="62"/>
      <c r="I9" s="64"/>
      <c r="J9" s="64"/>
    </row>
    <row r="10" spans="1:10" s="218" customFormat="1" ht="15">
      <c r="A10" s="117"/>
      <c r="B10" s="527"/>
      <c r="C10" s="527"/>
      <c r="D10" s="527"/>
      <c r="E10" s="527"/>
      <c r="F10" s="527"/>
      <c r="G10" s="527"/>
      <c r="H10" s="527"/>
      <c r="I10" s="527"/>
      <c r="J10" s="527"/>
    </row>
    <row r="11" spans="1:10" ht="13.5" thickBot="1">
      <c r="A11" s="33"/>
      <c r="B11" s="486" t="s">
        <v>222</v>
      </c>
      <c r="C11" s="486"/>
      <c r="D11" s="486"/>
      <c r="E11" s="486"/>
      <c r="F11" s="411"/>
      <c r="G11" s="486" t="s">
        <v>223</v>
      </c>
      <c r="H11" s="486"/>
      <c r="I11" s="486"/>
      <c r="J11" s="486"/>
    </row>
    <row r="12" spans="1:10" ht="13.5" thickBot="1">
      <c r="A12" s="499" t="s">
        <v>57</v>
      </c>
      <c r="B12" s="485" t="s">
        <v>47</v>
      </c>
      <c r="C12" s="485"/>
      <c r="D12" s="485"/>
      <c r="E12" s="485"/>
      <c r="F12" s="410"/>
      <c r="G12" s="485" t="s">
        <v>47</v>
      </c>
      <c r="H12" s="485"/>
      <c r="I12" s="485"/>
      <c r="J12" s="485"/>
    </row>
    <row r="13" spans="1:10" ht="24.75" thickBot="1">
      <c r="A13" s="500"/>
      <c r="B13" s="388">
        <v>2016</v>
      </c>
      <c r="C13" s="388">
        <v>2017</v>
      </c>
      <c r="D13" s="105" t="s">
        <v>93</v>
      </c>
      <c r="E13" s="105" t="s">
        <v>94</v>
      </c>
      <c r="F13" s="105"/>
      <c r="G13" s="390">
        <v>2016</v>
      </c>
      <c r="H13" s="390">
        <v>2017</v>
      </c>
      <c r="I13" s="105" t="s">
        <v>93</v>
      </c>
      <c r="J13" s="105" t="s">
        <v>94</v>
      </c>
    </row>
    <row r="14" spans="1:18" s="55" customFormat="1" ht="12.75">
      <c r="A14" s="343" t="s">
        <v>89</v>
      </c>
      <c r="B14" s="424">
        <v>848362.5671800997</v>
      </c>
      <c r="C14" s="424">
        <v>861890.558</v>
      </c>
      <c r="D14" s="281">
        <v>1.5946001560236844</v>
      </c>
      <c r="E14" s="281">
        <v>1.5946001560236833</v>
      </c>
      <c r="F14" s="281"/>
      <c r="G14" s="424">
        <v>5479696.8189497115</v>
      </c>
      <c r="H14" s="424">
        <v>6839323.4338799985</v>
      </c>
      <c r="I14" s="281">
        <v>24.812077380421282</v>
      </c>
      <c r="J14" s="281">
        <v>24.81207738042129</v>
      </c>
      <c r="K14" s="103"/>
      <c r="L14" s="103"/>
      <c r="M14" s="103"/>
      <c r="N14" s="103"/>
      <c r="O14" s="103"/>
      <c r="P14" s="103"/>
      <c r="Q14" s="103"/>
      <c r="R14" s="103"/>
    </row>
    <row r="15" spans="1:18" ht="12.75">
      <c r="A15" s="344"/>
      <c r="B15" s="425"/>
      <c r="C15" s="425"/>
      <c r="D15" s="279"/>
      <c r="E15" s="279"/>
      <c r="F15" s="279"/>
      <c r="G15" s="425"/>
      <c r="H15" s="425"/>
      <c r="I15" s="279"/>
      <c r="J15" s="279"/>
      <c r="K15" s="103"/>
      <c r="L15" s="103"/>
      <c r="M15" s="103"/>
      <c r="N15" s="103"/>
      <c r="O15" s="103"/>
      <c r="P15" s="103"/>
      <c r="Q15" s="103"/>
      <c r="R15" s="103"/>
    </row>
    <row r="16" spans="1:18" s="65" customFormat="1" ht="12.75">
      <c r="A16" s="343" t="s">
        <v>58</v>
      </c>
      <c r="B16" s="424">
        <v>104378.14249010001</v>
      </c>
      <c r="C16" s="424">
        <v>152243.69845</v>
      </c>
      <c r="D16" s="281">
        <v>45.85783461747261</v>
      </c>
      <c r="E16" s="281">
        <v>5.642110792205493</v>
      </c>
      <c r="F16" s="281"/>
      <c r="G16" s="424">
        <v>805519.7410728999</v>
      </c>
      <c r="H16" s="424">
        <v>1509846.7958900004</v>
      </c>
      <c r="I16" s="281">
        <v>87.43759077573723</v>
      </c>
      <c r="J16" s="281">
        <v>12.853394596237862</v>
      </c>
      <c r="K16" s="103"/>
      <c r="L16" s="103"/>
      <c r="M16" s="421"/>
      <c r="N16" s="103"/>
      <c r="O16" s="103"/>
      <c r="P16" s="103"/>
      <c r="Q16" s="103"/>
      <c r="R16" s="103"/>
    </row>
    <row r="17" spans="1:18" s="65" customFormat="1" ht="12.75">
      <c r="A17" s="345" t="s">
        <v>85</v>
      </c>
      <c r="B17" s="425">
        <v>13698.789309999998</v>
      </c>
      <c r="C17" s="425">
        <v>17833.39989</v>
      </c>
      <c r="D17" s="279">
        <v>30.182306526765636</v>
      </c>
      <c r="E17" s="279">
        <v>0.4873636272924171</v>
      </c>
      <c r="F17" s="279"/>
      <c r="G17" s="425">
        <v>82951.31438</v>
      </c>
      <c r="H17" s="425">
        <v>73093.84588</v>
      </c>
      <c r="I17" s="279">
        <v>-11.883438585244033</v>
      </c>
      <c r="J17" s="279">
        <v>-0.17989076450199248</v>
      </c>
      <c r="K17" s="103"/>
      <c r="L17" s="103"/>
      <c r="M17" s="103"/>
      <c r="N17" s="103"/>
      <c r="O17" s="103"/>
      <c r="P17" s="103"/>
      <c r="Q17" s="103"/>
      <c r="R17" s="103"/>
    </row>
    <row r="18" spans="1:18" s="66" customFormat="1" ht="12.75">
      <c r="A18" s="67" t="s">
        <v>16</v>
      </c>
      <c r="B18" s="427">
        <v>1511.94909</v>
      </c>
      <c r="C18" s="427">
        <v>5074.66768</v>
      </c>
      <c r="D18" s="288">
        <v>235.6374704389021</v>
      </c>
      <c r="E18" s="288">
        <v>0.4199523562009859</v>
      </c>
      <c r="F18" s="392"/>
      <c r="G18" s="427">
        <v>6993.5463</v>
      </c>
      <c r="H18" s="427">
        <v>13473.77263</v>
      </c>
      <c r="I18" s="288">
        <v>92.66009048942736</v>
      </c>
      <c r="J18" s="288">
        <v>0.11825884796381962</v>
      </c>
      <c r="K18" s="103"/>
      <c r="L18" s="103"/>
      <c r="M18" s="103"/>
      <c r="N18" s="103"/>
      <c r="O18" s="103"/>
      <c r="P18" s="103"/>
      <c r="Q18" s="103"/>
      <c r="R18" s="103"/>
    </row>
    <row r="19" spans="1:18" s="66" customFormat="1" ht="12.75">
      <c r="A19" s="272" t="s">
        <v>19</v>
      </c>
      <c r="B19" s="426">
        <v>4942.465160000001</v>
      </c>
      <c r="C19" s="426">
        <v>2681.35729</v>
      </c>
      <c r="D19" s="391">
        <v>-45.74858490251857</v>
      </c>
      <c r="E19" s="391">
        <v>-0.26652612426262184</v>
      </c>
      <c r="F19" s="391"/>
      <c r="G19" s="426">
        <v>29681.988390000002</v>
      </c>
      <c r="H19" s="426">
        <v>23398.56934</v>
      </c>
      <c r="I19" s="391">
        <v>-21.169131149303034</v>
      </c>
      <c r="J19" s="391">
        <v>-0.11466727553741446</v>
      </c>
      <c r="K19" s="103"/>
      <c r="L19" s="103"/>
      <c r="M19" s="103"/>
      <c r="N19" s="103"/>
      <c r="O19" s="103"/>
      <c r="P19" s="103"/>
      <c r="Q19" s="103"/>
      <c r="R19" s="103"/>
    </row>
    <row r="20" spans="1:18" s="96" customFormat="1" ht="12.75">
      <c r="A20" s="346" t="s">
        <v>18</v>
      </c>
      <c r="B20" s="427">
        <v>7244.375059999998</v>
      </c>
      <c r="C20" s="427">
        <v>10077.374920000002</v>
      </c>
      <c r="D20" s="288">
        <v>39.10620083218062</v>
      </c>
      <c r="E20" s="288">
        <v>0.3339373953540532</v>
      </c>
      <c r="F20" s="392"/>
      <c r="G20" s="427">
        <v>46275.779689999996</v>
      </c>
      <c r="H20" s="427">
        <v>36221.50391</v>
      </c>
      <c r="I20" s="288">
        <v>-21.726864133577607</v>
      </c>
      <c r="J20" s="288">
        <v>-0.18348233692839772</v>
      </c>
      <c r="K20" s="103"/>
      <c r="L20" s="103"/>
      <c r="M20" s="103"/>
      <c r="N20" s="103"/>
      <c r="O20" s="103"/>
      <c r="P20" s="103"/>
      <c r="Q20" s="103"/>
      <c r="R20" s="103"/>
    </row>
    <row r="21" spans="1:18" s="55" customFormat="1" ht="12.75">
      <c r="A21" s="347" t="s">
        <v>84</v>
      </c>
      <c r="B21" s="425">
        <v>90679.3531801</v>
      </c>
      <c r="C21" s="425">
        <v>134410.29855999997</v>
      </c>
      <c r="D21" s="279">
        <v>48.22591234527786</v>
      </c>
      <c r="E21" s="279">
        <v>5.154747164913075</v>
      </c>
      <c r="F21" s="279"/>
      <c r="G21" s="425">
        <v>722568.4266928999</v>
      </c>
      <c r="H21" s="425">
        <v>1436752.9500100003</v>
      </c>
      <c r="I21" s="279">
        <v>98.839708037871</v>
      </c>
      <c r="J21" s="279">
        <v>13.033285360739855</v>
      </c>
      <c r="K21" s="103"/>
      <c r="L21" s="103"/>
      <c r="M21" s="103"/>
      <c r="N21" s="103"/>
      <c r="O21" s="103"/>
      <c r="P21" s="103"/>
      <c r="Q21" s="103"/>
      <c r="R21" s="103"/>
    </row>
    <row r="22" spans="1:18" ht="12.75">
      <c r="A22" s="67" t="s">
        <v>22</v>
      </c>
      <c r="B22" s="427">
        <v>11403.265220000005</v>
      </c>
      <c r="C22" s="427">
        <v>4344.4972</v>
      </c>
      <c r="D22" s="392">
        <v>-61.90128777869468</v>
      </c>
      <c r="E22" s="392">
        <v>-0.8320461431322786</v>
      </c>
      <c r="F22" s="392"/>
      <c r="G22" s="427">
        <v>67470.12136000002</v>
      </c>
      <c r="H22" s="427">
        <v>33287.133219999996</v>
      </c>
      <c r="I22" s="392">
        <v>-50.663890105681006</v>
      </c>
      <c r="J22" s="392">
        <v>-0.6238116682256855</v>
      </c>
      <c r="K22" s="103"/>
      <c r="L22" s="103"/>
      <c r="M22" s="103"/>
      <c r="N22" s="103"/>
      <c r="O22" s="103"/>
      <c r="P22" s="103"/>
      <c r="Q22" s="103"/>
      <c r="R22" s="103"/>
    </row>
    <row r="23" spans="1:18" ht="12.75">
      <c r="A23" s="272" t="s">
        <v>17</v>
      </c>
      <c r="B23" s="426">
        <v>2525.4907599999997</v>
      </c>
      <c r="C23" s="426">
        <v>15957.094399999998</v>
      </c>
      <c r="D23" s="391">
        <v>531.8413297223863</v>
      </c>
      <c r="E23" s="391">
        <v>1.5832386009964763</v>
      </c>
      <c r="F23" s="391"/>
      <c r="G23" s="426">
        <v>27361.96619</v>
      </c>
      <c r="H23" s="426">
        <v>55726.13885000001</v>
      </c>
      <c r="I23" s="391">
        <v>103.66277212332164</v>
      </c>
      <c r="J23" s="391">
        <v>0.5176230291046748</v>
      </c>
      <c r="K23" s="103"/>
      <c r="L23" s="103"/>
      <c r="M23" s="103"/>
      <c r="N23" s="103"/>
      <c r="O23" s="103"/>
      <c r="P23" s="103"/>
      <c r="Q23" s="103"/>
      <c r="R23" s="103"/>
    </row>
    <row r="24" spans="1:18" ht="12.75">
      <c r="A24" s="67" t="s">
        <v>20</v>
      </c>
      <c r="B24" s="427">
        <v>26042.3993101</v>
      </c>
      <c r="C24" s="427">
        <v>29934.711580000017</v>
      </c>
      <c r="D24" s="392">
        <v>14.946058631358383</v>
      </c>
      <c r="E24" s="392">
        <v>0.4588029246549387</v>
      </c>
      <c r="F24" s="392"/>
      <c r="G24" s="427">
        <v>306165.4718001</v>
      </c>
      <c r="H24" s="427">
        <v>926420.8612699999</v>
      </c>
      <c r="I24" s="392">
        <v>202.58828855622028</v>
      </c>
      <c r="J24" s="392">
        <v>11.319155237292557</v>
      </c>
      <c r="K24" s="103"/>
      <c r="L24" s="103"/>
      <c r="M24" s="103"/>
      <c r="N24" s="103"/>
      <c r="O24" s="103"/>
      <c r="P24" s="103"/>
      <c r="Q24" s="103"/>
      <c r="R24" s="103"/>
    </row>
    <row r="25" spans="1:18" ht="12.75">
      <c r="A25" s="272" t="s">
        <v>21</v>
      </c>
      <c r="B25" s="426">
        <v>388.66533999999996</v>
      </c>
      <c r="C25" s="426">
        <v>373.27029999999996</v>
      </c>
      <c r="D25" s="391">
        <v>-3.961001513538609</v>
      </c>
      <c r="E25" s="391">
        <v>-0.0018146769548274698</v>
      </c>
      <c r="F25" s="391"/>
      <c r="G25" s="426">
        <v>2595.21254</v>
      </c>
      <c r="H25" s="426">
        <v>1368.18019</v>
      </c>
      <c r="I25" s="391">
        <v>-47.28061116720714</v>
      </c>
      <c r="J25" s="391">
        <v>-0.022392340133795655</v>
      </c>
      <c r="K25" s="103"/>
      <c r="L25" s="103"/>
      <c r="M25" s="103"/>
      <c r="N25" s="103"/>
      <c r="O25" s="103"/>
      <c r="P25" s="103"/>
      <c r="Q25" s="103"/>
      <c r="R25" s="103"/>
    </row>
    <row r="26" spans="1:18" ht="12.75">
      <c r="A26" s="67" t="s">
        <v>23</v>
      </c>
      <c r="B26" s="427">
        <v>36504.483100000005</v>
      </c>
      <c r="C26" s="427">
        <v>71272.98650999997</v>
      </c>
      <c r="D26" s="392">
        <v>95.24447535595971</v>
      </c>
      <c r="E26" s="392">
        <v>4.0983071100800865</v>
      </c>
      <c r="F26" s="392"/>
      <c r="G26" s="427">
        <v>225211.05296279996</v>
      </c>
      <c r="H26" s="427">
        <v>353555.91725</v>
      </c>
      <c r="I26" s="392">
        <v>56.98870574900241</v>
      </c>
      <c r="J26" s="392">
        <v>2.3421891489208297</v>
      </c>
      <c r="K26" s="103"/>
      <c r="L26" s="103"/>
      <c r="M26" s="103"/>
      <c r="N26" s="103"/>
      <c r="O26" s="103"/>
      <c r="P26" s="103"/>
      <c r="Q26" s="103"/>
      <c r="R26" s="103"/>
    </row>
    <row r="27" spans="1:18" ht="12.75">
      <c r="A27" s="272" t="s">
        <v>35</v>
      </c>
      <c r="B27" s="426">
        <v>5834.1015400000015</v>
      </c>
      <c r="C27" s="426">
        <v>2481.9681400000004</v>
      </c>
      <c r="D27" s="391">
        <v>-57.45757726390206</v>
      </c>
      <c r="E27" s="391">
        <v>-0.39512981002241393</v>
      </c>
      <c r="F27" s="391"/>
      <c r="G27" s="426">
        <v>39376.50916</v>
      </c>
      <c r="H27" s="426">
        <v>21484.945919999995</v>
      </c>
      <c r="I27" s="391">
        <v>-45.43714925896699</v>
      </c>
      <c r="J27" s="391">
        <v>-0.32650644426399617</v>
      </c>
      <c r="K27" s="103"/>
      <c r="L27" s="103"/>
      <c r="M27" s="103"/>
      <c r="N27" s="103"/>
      <c r="O27" s="103"/>
      <c r="P27" s="103"/>
      <c r="Q27" s="103"/>
      <c r="R27" s="103"/>
    </row>
    <row r="28" spans="1:18" ht="12.75">
      <c r="A28" s="67" t="s">
        <v>24</v>
      </c>
      <c r="B28" s="427">
        <v>171.89935</v>
      </c>
      <c r="C28" s="427">
        <v>134.08698</v>
      </c>
      <c r="D28" s="392">
        <v>-21.996808015853464</v>
      </c>
      <c r="E28" s="392">
        <v>-0.004457100237895429</v>
      </c>
      <c r="F28" s="392"/>
      <c r="G28" s="427">
        <v>4928.20188</v>
      </c>
      <c r="H28" s="427">
        <v>831.9751900000001</v>
      </c>
      <c r="I28" s="392">
        <v>-83.11807814983423</v>
      </c>
      <c r="J28" s="392">
        <v>-0.07475279792550858</v>
      </c>
      <c r="K28" s="103"/>
      <c r="L28" s="103"/>
      <c r="M28" s="103"/>
      <c r="N28" s="103"/>
      <c r="O28" s="103"/>
      <c r="P28" s="103"/>
      <c r="Q28" s="103"/>
      <c r="R28" s="103"/>
    </row>
    <row r="29" spans="1:18" ht="12.75">
      <c r="A29" s="272" t="s">
        <v>25</v>
      </c>
      <c r="B29" s="426">
        <v>5043.27091</v>
      </c>
      <c r="C29" s="426">
        <v>7147.674690000003</v>
      </c>
      <c r="D29" s="391">
        <v>41.72696286902426</v>
      </c>
      <c r="E29" s="391">
        <v>0.24805476589978498</v>
      </c>
      <c r="F29" s="391"/>
      <c r="G29" s="426">
        <v>33416.619900000005</v>
      </c>
      <c r="H29" s="426">
        <v>29564.94496</v>
      </c>
      <c r="I29" s="391">
        <v>-11.526225427724967</v>
      </c>
      <c r="J29" s="391">
        <v>-0.0702899278419978</v>
      </c>
      <c r="K29" s="103"/>
      <c r="L29" s="103"/>
      <c r="M29" s="103"/>
      <c r="N29" s="103"/>
      <c r="O29" s="103"/>
      <c r="P29" s="103"/>
      <c r="Q29" s="103"/>
      <c r="R29" s="103"/>
    </row>
    <row r="30" spans="1:18" ht="12.75">
      <c r="A30" s="67" t="s">
        <v>26</v>
      </c>
      <c r="B30" s="427">
        <v>2765.7776500000004</v>
      </c>
      <c r="C30" s="427">
        <v>2764.00876</v>
      </c>
      <c r="D30" s="392">
        <v>-0.06395633430620329</v>
      </c>
      <c r="E30" s="392">
        <v>-0.0002085063707937754</v>
      </c>
      <c r="F30" s="392"/>
      <c r="G30" s="427">
        <v>16043.2709</v>
      </c>
      <c r="H30" s="427">
        <v>14512.85316</v>
      </c>
      <c r="I30" s="392">
        <v>-9.539312460278904</v>
      </c>
      <c r="J30" s="392">
        <v>-0.027928876187229168</v>
      </c>
      <c r="K30" s="103"/>
      <c r="L30" s="103"/>
      <c r="M30" s="103"/>
      <c r="N30" s="103"/>
      <c r="O30" s="103"/>
      <c r="P30" s="103"/>
      <c r="Q30" s="103"/>
      <c r="R30" s="103"/>
    </row>
    <row r="31" spans="1:18" s="218" customFormat="1" ht="12.75">
      <c r="A31" s="272"/>
      <c r="B31" s="426"/>
      <c r="C31" s="426"/>
      <c r="D31" s="391"/>
      <c r="E31" s="391"/>
      <c r="F31" s="391"/>
      <c r="G31" s="426"/>
      <c r="H31" s="426"/>
      <c r="I31" s="391"/>
      <c r="J31" s="391"/>
      <c r="K31" s="103"/>
      <c r="L31" s="103"/>
      <c r="M31" s="103"/>
      <c r="N31" s="103"/>
      <c r="O31" s="103"/>
      <c r="P31" s="103"/>
      <c r="Q31" s="103"/>
      <c r="R31" s="103"/>
    </row>
    <row r="32" spans="1:18" ht="12.75">
      <c r="A32" s="67" t="s">
        <v>27</v>
      </c>
      <c r="B32" s="427">
        <v>112215.77737999982</v>
      </c>
      <c r="C32" s="427">
        <v>164658.03354999993</v>
      </c>
      <c r="D32" s="392">
        <v>46.73340718606192</v>
      </c>
      <c r="E32" s="392">
        <v>6.1815853502724245</v>
      </c>
      <c r="F32" s="392"/>
      <c r="G32" s="427">
        <v>1079880.546554958</v>
      </c>
      <c r="H32" s="427">
        <v>1023475.6926800003</v>
      </c>
      <c r="I32" s="392">
        <v>-5.223249372803385</v>
      </c>
      <c r="J32" s="392">
        <v>-1.0293426030414694</v>
      </c>
      <c r="K32" s="103"/>
      <c r="L32" s="103"/>
      <c r="M32" s="103"/>
      <c r="N32" s="103"/>
      <c r="O32" s="103"/>
      <c r="P32" s="103"/>
      <c r="Q32" s="103"/>
      <c r="R32" s="103"/>
    </row>
    <row r="33" spans="1:18" s="218" customFormat="1" ht="12.75">
      <c r="A33" s="272" t="s">
        <v>71</v>
      </c>
      <c r="B33" s="426">
        <v>6.215290000000001</v>
      </c>
      <c r="C33" s="426">
        <v>25.79621</v>
      </c>
      <c r="D33" s="391">
        <v>315.0443503038474</v>
      </c>
      <c r="E33" s="391">
        <v>0.0023080839204263418</v>
      </c>
      <c r="F33" s="391"/>
      <c r="G33" s="426">
        <v>2416.6660699999998</v>
      </c>
      <c r="H33" s="426">
        <v>1842.62592</v>
      </c>
      <c r="I33" s="391">
        <v>-23.7533913818718</v>
      </c>
      <c r="J33" s="391">
        <v>-0.010475764790761281</v>
      </c>
      <c r="K33" s="103"/>
      <c r="L33" s="103"/>
      <c r="M33" s="103"/>
      <c r="N33" s="103"/>
      <c r="O33" s="103"/>
      <c r="P33" s="103"/>
      <c r="Q33" s="103"/>
      <c r="R33" s="103"/>
    </row>
    <row r="34" spans="1:18" s="55" customFormat="1" ht="12.75">
      <c r="A34" s="67" t="s">
        <v>28</v>
      </c>
      <c r="B34" s="427">
        <v>3101.8131499999995</v>
      </c>
      <c r="C34" s="427">
        <v>2634.3415400000004</v>
      </c>
      <c r="D34" s="392">
        <v>-15.070914571369299</v>
      </c>
      <c r="E34" s="392">
        <v>-0.055102809586925</v>
      </c>
      <c r="F34" s="392"/>
      <c r="G34" s="427">
        <v>20799.42841</v>
      </c>
      <c r="H34" s="427">
        <v>23129.986389999995</v>
      </c>
      <c r="I34" s="392">
        <v>11.204913587334463</v>
      </c>
      <c r="J34" s="392">
        <v>0.04253078330794748</v>
      </c>
      <c r="K34" s="103"/>
      <c r="L34" s="103"/>
      <c r="M34" s="103"/>
      <c r="N34" s="103"/>
      <c r="O34" s="103"/>
      <c r="P34" s="103"/>
      <c r="Q34" s="103"/>
      <c r="R34" s="103"/>
    </row>
    <row r="35" spans="1:18" s="55" customFormat="1" ht="12.75">
      <c r="A35" s="344"/>
      <c r="B35" s="426"/>
      <c r="C35" s="426"/>
      <c r="D35" s="391"/>
      <c r="E35" s="391"/>
      <c r="F35" s="391"/>
      <c r="G35" s="426"/>
      <c r="H35" s="426"/>
      <c r="I35" s="391"/>
      <c r="J35" s="391"/>
      <c r="K35" s="103"/>
      <c r="L35" s="103"/>
      <c r="M35" s="103"/>
      <c r="N35" s="103"/>
      <c r="O35" s="103"/>
      <c r="P35" s="103"/>
      <c r="Q35" s="103"/>
      <c r="R35" s="103"/>
    </row>
    <row r="36" spans="1:18" s="55" customFormat="1" ht="12.75">
      <c r="A36" s="112" t="s">
        <v>152</v>
      </c>
      <c r="B36" s="424">
        <v>109925.54343999995</v>
      </c>
      <c r="C36" s="424">
        <v>112939.75716000001</v>
      </c>
      <c r="D36" s="281">
        <v>2.742050323949763</v>
      </c>
      <c r="E36" s="281">
        <v>0.35529782154569867</v>
      </c>
      <c r="F36" s="281"/>
      <c r="G36" s="424">
        <v>706209.218574833</v>
      </c>
      <c r="H36" s="424">
        <v>735027.76566</v>
      </c>
      <c r="I36" s="281">
        <v>4.0807378786876125</v>
      </c>
      <c r="J36" s="281">
        <v>0.525914991966484</v>
      </c>
      <c r="K36" s="103"/>
      <c r="L36" s="103"/>
      <c r="M36" s="103"/>
      <c r="N36" s="103"/>
      <c r="O36" s="103"/>
      <c r="P36" s="103"/>
      <c r="Q36" s="103"/>
      <c r="R36" s="103"/>
    </row>
    <row r="37" spans="1:14" ht="12.75">
      <c r="A37" s="272" t="s">
        <v>129</v>
      </c>
      <c r="B37" s="426">
        <v>46463.75324999996</v>
      </c>
      <c r="C37" s="426">
        <v>28144.69381999999</v>
      </c>
      <c r="D37" s="391">
        <v>-39.426559734495804</v>
      </c>
      <c r="E37" s="391">
        <v>-2.159343202858572</v>
      </c>
      <c r="F37" s="391"/>
      <c r="G37" s="426">
        <v>217073.5318333</v>
      </c>
      <c r="H37" s="426">
        <v>184565.08161</v>
      </c>
      <c r="I37" s="391">
        <v>-14.975777999624862</v>
      </c>
      <c r="J37" s="391">
        <v>-0.5932527162977399</v>
      </c>
      <c r="K37" s="103"/>
      <c r="L37" s="103"/>
      <c r="M37" s="103"/>
      <c r="N37" s="103"/>
    </row>
    <row r="38" spans="1:14" ht="12.75">
      <c r="A38" s="67" t="s">
        <v>36</v>
      </c>
      <c r="B38" s="427">
        <v>1552.3620999999998</v>
      </c>
      <c r="C38" s="427">
        <v>2231.8848599999997</v>
      </c>
      <c r="D38" s="392">
        <v>43.77347012014787</v>
      </c>
      <c r="E38" s="392">
        <v>0.08009815452592259</v>
      </c>
      <c r="F38" s="392"/>
      <c r="G38" s="427">
        <v>13185.066817533</v>
      </c>
      <c r="H38" s="427">
        <v>12723.752430000002</v>
      </c>
      <c r="I38" s="392">
        <v>-3.4987641239675793</v>
      </c>
      <c r="J38" s="392">
        <v>-0.00841861151766089</v>
      </c>
      <c r="K38" s="103"/>
      <c r="L38" s="103"/>
      <c r="M38" s="103"/>
      <c r="N38" s="103"/>
    </row>
    <row r="39" spans="1:14" ht="12.75">
      <c r="A39" s="272" t="s">
        <v>37</v>
      </c>
      <c r="B39" s="426">
        <v>2078.0134700000003</v>
      </c>
      <c r="C39" s="426">
        <v>8924.309290000001</v>
      </c>
      <c r="D39" s="391">
        <v>329.46349572989044</v>
      </c>
      <c r="E39" s="391">
        <v>0.8070011672906113</v>
      </c>
      <c r="F39" s="391"/>
      <c r="G39" s="426">
        <v>29523.15778</v>
      </c>
      <c r="H39" s="426">
        <v>62719.90436000001</v>
      </c>
      <c r="I39" s="391">
        <v>112.44307545749264</v>
      </c>
      <c r="J39" s="391">
        <v>0.6058135637212643</v>
      </c>
      <c r="K39" s="103"/>
      <c r="L39" s="103"/>
      <c r="M39" s="103"/>
      <c r="N39" s="103"/>
    </row>
    <row r="40" spans="1:14" ht="12.75">
      <c r="A40" s="67" t="s">
        <v>130</v>
      </c>
      <c r="B40" s="427">
        <v>6.0381599999999995</v>
      </c>
      <c r="C40" s="427">
        <v>417.32204</v>
      </c>
      <c r="D40" s="392" t="s">
        <v>181</v>
      </c>
      <c r="E40" s="392">
        <v>0.04847972976543274</v>
      </c>
      <c r="F40" s="392"/>
      <c r="G40" s="427">
        <v>712.1099499999998</v>
      </c>
      <c r="H40" s="427">
        <v>2483.55062</v>
      </c>
      <c r="I40" s="392">
        <v>248.759432444386</v>
      </c>
      <c r="J40" s="392">
        <v>0.032327348182367696</v>
      </c>
      <c r="K40" s="103"/>
      <c r="L40" s="103"/>
      <c r="M40" s="103"/>
      <c r="N40" s="103"/>
    </row>
    <row r="41" spans="1:14" ht="12.75">
      <c r="A41" s="272" t="s">
        <v>131</v>
      </c>
      <c r="B41" s="426">
        <v>0</v>
      </c>
      <c r="C41" s="426">
        <v>66.03028</v>
      </c>
      <c r="D41" s="391" t="s">
        <v>171</v>
      </c>
      <c r="E41" s="391">
        <v>0.007783261845166062</v>
      </c>
      <c r="F41" s="391"/>
      <c r="G41" s="426">
        <v>0</v>
      </c>
      <c r="H41" s="426">
        <v>118.08614</v>
      </c>
      <c r="I41" s="391" t="s">
        <v>171</v>
      </c>
      <c r="J41" s="391">
        <v>0.002154975793398611</v>
      </c>
      <c r="K41" s="103"/>
      <c r="L41" s="103"/>
      <c r="M41" s="103"/>
      <c r="N41" s="103"/>
    </row>
    <row r="42" spans="1:14" ht="12.75">
      <c r="A42" s="67" t="s">
        <v>154</v>
      </c>
      <c r="B42" s="427">
        <v>0</v>
      </c>
      <c r="C42" s="427">
        <v>0.5593899999999999</v>
      </c>
      <c r="D42" s="392" t="s">
        <v>171</v>
      </c>
      <c r="E42" s="392">
        <v>6.593760988999962E-05</v>
      </c>
      <c r="F42" s="392"/>
      <c r="G42" s="427">
        <v>4.99525</v>
      </c>
      <c r="H42" s="427">
        <v>18.07572</v>
      </c>
      <c r="I42" s="392">
        <v>261.85816525699414</v>
      </c>
      <c r="J42" s="392">
        <v>0.00023870791454675994</v>
      </c>
      <c r="K42" s="103"/>
      <c r="L42" s="103"/>
      <c r="M42" s="103"/>
      <c r="N42" s="103"/>
    </row>
    <row r="43" spans="1:14" ht="12.75">
      <c r="A43" s="272" t="s">
        <v>29</v>
      </c>
      <c r="B43" s="426">
        <v>397.87028999999995</v>
      </c>
      <c r="C43" s="426">
        <v>876.65271</v>
      </c>
      <c r="D43" s="391">
        <v>120.33630859946842</v>
      </c>
      <c r="E43" s="391">
        <v>0.05643606148152443</v>
      </c>
      <c r="F43" s="391"/>
      <c r="G43" s="426">
        <v>5371.9643399999995</v>
      </c>
      <c r="H43" s="426">
        <v>5158.019429999999</v>
      </c>
      <c r="I43" s="391">
        <v>-3.982619698477008</v>
      </c>
      <c r="J43" s="391">
        <v>-0.0039043202036313893</v>
      </c>
      <c r="K43" s="103"/>
      <c r="L43" s="103"/>
      <c r="M43" s="103"/>
      <c r="N43" s="103"/>
    </row>
    <row r="44" spans="1:14" ht="12.75">
      <c r="A44" s="67" t="s">
        <v>132</v>
      </c>
      <c r="B44" s="427">
        <v>20.93197</v>
      </c>
      <c r="C44" s="427">
        <v>18.95159</v>
      </c>
      <c r="D44" s="392">
        <v>-9.461030184927655</v>
      </c>
      <c r="E44" s="392">
        <v>-0.00023343557066439786</v>
      </c>
      <c r="F44" s="392"/>
      <c r="G44" s="427">
        <v>468.85652000000005</v>
      </c>
      <c r="H44" s="427">
        <v>879.0634499999999</v>
      </c>
      <c r="I44" s="392">
        <v>87.49093006107707</v>
      </c>
      <c r="J44" s="392">
        <v>0.007485942079522272</v>
      </c>
      <c r="K44" s="103"/>
      <c r="L44" s="103"/>
      <c r="M44" s="103"/>
      <c r="N44" s="103"/>
    </row>
    <row r="45" spans="1:14" ht="12.75">
      <c r="A45" s="272" t="s">
        <v>133</v>
      </c>
      <c r="B45" s="426">
        <v>425.29981</v>
      </c>
      <c r="C45" s="426">
        <v>902.2080699999999</v>
      </c>
      <c r="D45" s="391">
        <v>112.13460452756846</v>
      </c>
      <c r="E45" s="391">
        <v>0.056215146501007354</v>
      </c>
      <c r="F45" s="391"/>
      <c r="G45" s="426">
        <v>2801.4484500000003</v>
      </c>
      <c r="H45" s="426">
        <v>3528.4139299999997</v>
      </c>
      <c r="I45" s="391">
        <v>25.949629021372832</v>
      </c>
      <c r="J45" s="391">
        <v>0.01326652740140715</v>
      </c>
      <c r="K45" s="103"/>
      <c r="L45" s="103"/>
      <c r="M45" s="103"/>
      <c r="N45" s="103"/>
    </row>
    <row r="46" spans="1:14" ht="12.75">
      <c r="A46" s="67" t="s">
        <v>30</v>
      </c>
      <c r="B46" s="427">
        <v>13606.73399</v>
      </c>
      <c r="C46" s="427">
        <v>14322.54987</v>
      </c>
      <c r="D46" s="392">
        <v>5.260747219178952</v>
      </c>
      <c r="E46" s="392">
        <v>0.08437617449097559</v>
      </c>
      <c r="F46" s="392"/>
      <c r="G46" s="427">
        <v>85050.57767999999</v>
      </c>
      <c r="H46" s="427">
        <v>94377.76843000004</v>
      </c>
      <c r="I46" s="392">
        <v>10.966640091609126</v>
      </c>
      <c r="J46" s="392">
        <v>0.17021362783694624</v>
      </c>
      <c r="K46" s="103"/>
      <c r="L46" s="103"/>
      <c r="M46" s="103"/>
      <c r="N46" s="103"/>
    </row>
    <row r="47" spans="1:14" ht="12.75">
      <c r="A47" s="272" t="s">
        <v>134</v>
      </c>
      <c r="B47" s="426">
        <v>15.364619999999999</v>
      </c>
      <c r="C47" s="426">
        <v>28.36349</v>
      </c>
      <c r="D47" s="391">
        <v>84.60261301613707</v>
      </c>
      <c r="E47" s="391">
        <v>0.0015322304994204745</v>
      </c>
      <c r="F47" s="391"/>
      <c r="G47" s="426">
        <v>1043.22688</v>
      </c>
      <c r="H47" s="426">
        <v>217.48623</v>
      </c>
      <c r="I47" s="391">
        <v>-79.1525473346699</v>
      </c>
      <c r="J47" s="391">
        <v>-0.01506909373424548</v>
      </c>
      <c r="K47" s="103"/>
      <c r="L47" s="103"/>
      <c r="M47" s="103"/>
      <c r="N47" s="103"/>
    </row>
    <row r="48" spans="1:14" ht="12.75">
      <c r="A48" s="67" t="s">
        <v>106</v>
      </c>
      <c r="B48" s="427">
        <v>603.421</v>
      </c>
      <c r="C48" s="427">
        <v>761.14686</v>
      </c>
      <c r="D48" s="392">
        <v>26.138609693729585</v>
      </c>
      <c r="E48" s="392">
        <v>0.018591798613212057</v>
      </c>
      <c r="F48" s="392"/>
      <c r="G48" s="427">
        <v>2171.9096799999998</v>
      </c>
      <c r="H48" s="427">
        <v>4504.850749999999</v>
      </c>
      <c r="I48" s="392">
        <v>107.41427654579078</v>
      </c>
      <c r="J48" s="392">
        <v>0.042574272757797425</v>
      </c>
      <c r="K48" s="103"/>
      <c r="L48" s="103"/>
      <c r="M48" s="103"/>
      <c r="N48" s="103"/>
    </row>
    <row r="49" spans="1:14" ht="12.75">
      <c r="A49" s="272" t="s">
        <v>135</v>
      </c>
      <c r="B49" s="426">
        <v>6396.551940000001</v>
      </c>
      <c r="C49" s="426">
        <v>8771.829329999999</v>
      </c>
      <c r="D49" s="391">
        <v>37.133715356026585</v>
      </c>
      <c r="E49" s="391">
        <v>0.2799837571682659</v>
      </c>
      <c r="F49" s="391"/>
      <c r="G49" s="426">
        <v>60966.873734000015</v>
      </c>
      <c r="H49" s="426">
        <v>69344.80875999999</v>
      </c>
      <c r="I49" s="391">
        <v>13.741782238257972</v>
      </c>
      <c r="J49" s="391">
        <v>0.15289048468936586</v>
      </c>
      <c r="K49" s="103"/>
      <c r="L49" s="103"/>
      <c r="M49" s="103"/>
      <c r="N49" s="103"/>
    </row>
    <row r="50" spans="1:14" ht="12.75">
      <c r="A50" s="67" t="s">
        <v>136</v>
      </c>
      <c r="B50" s="427">
        <v>24.722330000000003</v>
      </c>
      <c r="C50" s="427">
        <v>37.4598</v>
      </c>
      <c r="D50" s="392">
        <v>51.52212594848462</v>
      </c>
      <c r="E50" s="392">
        <v>0.0015014182016939407</v>
      </c>
      <c r="F50" s="392"/>
      <c r="G50" s="427">
        <v>317.59986</v>
      </c>
      <c r="H50" s="427">
        <v>787.52464</v>
      </c>
      <c r="I50" s="392">
        <v>147.96126799300228</v>
      </c>
      <c r="J50" s="392">
        <v>0.008575744161153611</v>
      </c>
      <c r="K50" s="103"/>
      <c r="L50" s="103"/>
      <c r="M50" s="103"/>
      <c r="N50" s="103"/>
    </row>
    <row r="51" spans="1:14" ht="12.75">
      <c r="A51" s="272" t="s">
        <v>137</v>
      </c>
      <c r="B51" s="426">
        <v>1216.7588999999998</v>
      </c>
      <c r="C51" s="426">
        <v>95.75208</v>
      </c>
      <c r="D51" s="391">
        <v>-92.13056259543283</v>
      </c>
      <c r="E51" s="391">
        <v>-0.13213770425139706</v>
      </c>
      <c r="F51" s="391"/>
      <c r="G51" s="426">
        <v>7833.813</v>
      </c>
      <c r="H51" s="426">
        <v>1845.4350200000001</v>
      </c>
      <c r="I51" s="391">
        <v>-76.44269757268906</v>
      </c>
      <c r="J51" s="391">
        <v>-0.10928301652184814</v>
      </c>
      <c r="K51" s="103"/>
      <c r="L51" s="103"/>
      <c r="M51" s="103"/>
      <c r="N51" s="103"/>
    </row>
    <row r="52" spans="1:14" ht="12.75">
      <c r="A52" s="67" t="s">
        <v>138</v>
      </c>
      <c r="B52" s="427">
        <v>1199.90425</v>
      </c>
      <c r="C52" s="427">
        <v>2392.8418500000002</v>
      </c>
      <c r="D52" s="392">
        <v>99.41939950625228</v>
      </c>
      <c r="E52" s="392">
        <v>0.14061648240389069</v>
      </c>
      <c r="F52" s="392"/>
      <c r="G52" s="427">
        <v>5118.190989999999</v>
      </c>
      <c r="H52" s="427">
        <v>16406.923609999998</v>
      </c>
      <c r="I52" s="392">
        <v>220.56098809239634</v>
      </c>
      <c r="J52" s="392">
        <v>0.2060101679523887</v>
      </c>
      <c r="K52" s="103"/>
      <c r="L52" s="103"/>
      <c r="M52" s="103"/>
      <c r="N52" s="103"/>
    </row>
    <row r="53" spans="1:14" ht="12.75">
      <c r="A53" s="272" t="s">
        <v>31</v>
      </c>
      <c r="B53" s="426">
        <v>11320.65045</v>
      </c>
      <c r="C53" s="426">
        <v>11096.818100000006</v>
      </c>
      <c r="D53" s="391">
        <v>-1.97720396887614</v>
      </c>
      <c r="E53" s="391">
        <v>-0.026384043645866856</v>
      </c>
      <c r="F53" s="391"/>
      <c r="G53" s="426">
        <v>93623.18006</v>
      </c>
      <c r="H53" s="426">
        <v>90040.01038</v>
      </c>
      <c r="I53" s="391">
        <v>-3.827224921973016</v>
      </c>
      <c r="J53" s="391">
        <v>-0.06538992572743788</v>
      </c>
      <c r="K53" s="103"/>
      <c r="L53" s="103"/>
      <c r="M53" s="103"/>
      <c r="N53" s="103"/>
    </row>
    <row r="54" spans="1:14" ht="12.75">
      <c r="A54" s="67" t="s">
        <v>139</v>
      </c>
      <c r="B54" s="427">
        <v>42.92467</v>
      </c>
      <c r="C54" s="427">
        <v>6.00169</v>
      </c>
      <c r="D54" s="392">
        <v>-86.01808703479841</v>
      </c>
      <c r="E54" s="392">
        <v>-0.004352264164922966</v>
      </c>
      <c r="F54" s="392"/>
      <c r="G54" s="427">
        <v>69.33467</v>
      </c>
      <c r="H54" s="427">
        <v>118.04534</v>
      </c>
      <c r="I54" s="392">
        <v>70.25441961431416</v>
      </c>
      <c r="J54" s="392">
        <v>0.0008889300194775434</v>
      </c>
      <c r="K54" s="103"/>
      <c r="L54" s="103"/>
      <c r="M54" s="103"/>
      <c r="N54" s="103"/>
    </row>
    <row r="55" spans="1:14" ht="12.75">
      <c r="A55" s="272" t="s">
        <v>107</v>
      </c>
      <c r="B55" s="426">
        <v>3.1005700000000003</v>
      </c>
      <c r="C55" s="426">
        <v>72.85342</v>
      </c>
      <c r="D55" s="391" t="s">
        <v>181</v>
      </c>
      <c r="E55" s="391">
        <v>0.008222056547338458</v>
      </c>
      <c r="F55" s="391"/>
      <c r="G55" s="426">
        <v>13.67017</v>
      </c>
      <c r="H55" s="426">
        <v>89.50573999999999</v>
      </c>
      <c r="I55" s="391">
        <v>554.7522086411507</v>
      </c>
      <c r="J55" s="391">
        <v>0.001383937332768993</v>
      </c>
      <c r="K55" s="103"/>
      <c r="L55" s="103"/>
      <c r="M55" s="103"/>
      <c r="N55" s="103"/>
    </row>
    <row r="56" spans="1:14" ht="12.75">
      <c r="A56" s="67" t="s">
        <v>140</v>
      </c>
      <c r="B56" s="427">
        <v>1.24481</v>
      </c>
      <c r="C56" s="427">
        <v>28.51479</v>
      </c>
      <c r="D56" s="392" t="s">
        <v>181</v>
      </c>
      <c r="E56" s="392">
        <v>0.0032144251826956</v>
      </c>
      <c r="F56" s="392"/>
      <c r="G56" s="427">
        <v>163.50778</v>
      </c>
      <c r="H56" s="427">
        <v>470.08645000000007</v>
      </c>
      <c r="I56" s="392">
        <v>187.5009678438543</v>
      </c>
      <c r="J56" s="392">
        <v>0.005594810810331687</v>
      </c>
      <c r="K56" s="103"/>
      <c r="L56" s="103"/>
      <c r="M56" s="103"/>
      <c r="N56" s="103"/>
    </row>
    <row r="57" spans="1:14" ht="12.75">
      <c r="A57" s="272" t="s">
        <v>141</v>
      </c>
      <c r="B57" s="426">
        <v>0.11447</v>
      </c>
      <c r="C57" s="426">
        <v>0</v>
      </c>
      <c r="D57" s="391">
        <v>-100</v>
      </c>
      <c r="E57" s="391">
        <v>-1.3493051724393099E-05</v>
      </c>
      <c r="F57" s="391"/>
      <c r="G57" s="426">
        <v>1.8779199999999998</v>
      </c>
      <c r="H57" s="426">
        <v>0.68938</v>
      </c>
      <c r="I57" s="391">
        <v>-63.290236005793645</v>
      </c>
      <c r="J57" s="391">
        <v>-2.1689886124535743E-05</v>
      </c>
      <c r="K57" s="103"/>
      <c r="L57" s="103"/>
      <c r="M57" s="103"/>
      <c r="N57" s="103"/>
    </row>
    <row r="58" spans="1:14" ht="12.75">
      <c r="A58" s="67" t="s">
        <v>32</v>
      </c>
      <c r="B58" s="427">
        <v>3368.6953800000006</v>
      </c>
      <c r="C58" s="427">
        <v>3377.58263</v>
      </c>
      <c r="D58" s="392">
        <v>0.2638187487287613</v>
      </c>
      <c r="E58" s="392">
        <v>0.0010475768667564105</v>
      </c>
      <c r="F58" s="392"/>
      <c r="G58" s="427">
        <v>35476.059499999996</v>
      </c>
      <c r="H58" s="427">
        <v>25264.97953</v>
      </c>
      <c r="I58" s="392">
        <v>-28.783016247900907</v>
      </c>
      <c r="J58" s="392">
        <v>-0.18634388557206963</v>
      </c>
      <c r="K58" s="103"/>
      <c r="L58" s="103"/>
      <c r="M58" s="103"/>
      <c r="N58" s="103"/>
    </row>
    <row r="59" spans="1:14" ht="12.75">
      <c r="A59" s="272" t="s">
        <v>142</v>
      </c>
      <c r="B59" s="426">
        <v>1043.3970900000002</v>
      </c>
      <c r="C59" s="426">
        <v>754.51287</v>
      </c>
      <c r="D59" s="391">
        <v>-27.68689147867952</v>
      </c>
      <c r="E59" s="391">
        <v>-0.034051976262959346</v>
      </c>
      <c r="F59" s="391"/>
      <c r="G59" s="426">
        <v>10453.44951</v>
      </c>
      <c r="H59" s="426">
        <v>9491.832799999998</v>
      </c>
      <c r="I59" s="391">
        <v>-9.199037208531946</v>
      </c>
      <c r="J59" s="391">
        <v>-0.017548721065635764</v>
      </c>
      <c r="K59" s="103"/>
      <c r="L59" s="103"/>
      <c r="M59" s="103"/>
      <c r="N59" s="103"/>
    </row>
    <row r="60" spans="1:14" ht="12.75">
      <c r="A60" s="67" t="s">
        <v>104</v>
      </c>
      <c r="B60" s="427">
        <v>843.08477</v>
      </c>
      <c r="C60" s="427">
        <v>775.021</v>
      </c>
      <c r="D60" s="392">
        <v>-8.073182249514488</v>
      </c>
      <c r="E60" s="392">
        <v>-0.008022957710904128</v>
      </c>
      <c r="F60" s="392"/>
      <c r="G60" s="427">
        <v>21336.41182</v>
      </c>
      <c r="H60" s="427">
        <v>4859.643970000001</v>
      </c>
      <c r="I60" s="392">
        <v>-77.22370560243526</v>
      </c>
      <c r="J60" s="392">
        <v>-0.3006875817111007</v>
      </c>
      <c r="K60" s="103"/>
      <c r="L60" s="103"/>
      <c r="M60" s="103"/>
      <c r="N60" s="103"/>
    </row>
    <row r="61" spans="1:14" ht="12.75">
      <c r="A61" s="272" t="s">
        <v>186</v>
      </c>
      <c r="B61" s="426">
        <v>16565.642390000005</v>
      </c>
      <c r="C61" s="426">
        <v>22258.774280000005</v>
      </c>
      <c r="D61" s="391">
        <v>34.36710606186155</v>
      </c>
      <c r="E61" s="391">
        <v>0.6710729716568693</v>
      </c>
      <c r="F61" s="391"/>
      <c r="G61" s="426">
        <v>88753.48740000001</v>
      </c>
      <c r="H61" s="426">
        <v>113764.25720000001</v>
      </c>
      <c r="I61" s="391">
        <v>28.18004174560469</v>
      </c>
      <c r="J61" s="391">
        <v>0.45642616054064444</v>
      </c>
      <c r="K61" s="103"/>
      <c r="L61" s="103"/>
      <c r="M61" s="103"/>
      <c r="N61" s="103"/>
    </row>
    <row r="62" spans="1:14" ht="12.75">
      <c r="A62" s="67" t="s">
        <v>143</v>
      </c>
      <c r="B62" s="427">
        <v>566.0572699999999</v>
      </c>
      <c r="C62" s="427">
        <v>334.06392</v>
      </c>
      <c r="D62" s="392">
        <v>-40.984077459158854</v>
      </c>
      <c r="E62" s="392">
        <v>-0.02734601442530996</v>
      </c>
      <c r="F62" s="392"/>
      <c r="G62" s="427">
        <v>13547.444609999995</v>
      </c>
      <c r="H62" s="427">
        <v>2329.31834</v>
      </c>
      <c r="I62" s="392">
        <v>-82.80621617540609</v>
      </c>
      <c r="J62" s="392">
        <v>-0.20472165962185776</v>
      </c>
      <c r="K62" s="103"/>
      <c r="L62" s="103"/>
      <c r="M62" s="103"/>
      <c r="N62" s="103"/>
    </row>
    <row r="63" spans="1:14" ht="12.75">
      <c r="A63" s="272" t="s">
        <v>144</v>
      </c>
      <c r="B63" s="426">
        <v>250.97312</v>
      </c>
      <c r="C63" s="426">
        <v>607.16038</v>
      </c>
      <c r="D63" s="391">
        <v>141.92247360992286</v>
      </c>
      <c r="E63" s="391">
        <v>0.04198526358652794</v>
      </c>
      <c r="F63" s="391"/>
      <c r="G63" s="426">
        <v>2799.50196</v>
      </c>
      <c r="H63" s="426">
        <v>2461.35059</v>
      </c>
      <c r="I63" s="391">
        <v>-12.078983148845523</v>
      </c>
      <c r="J63" s="391">
        <v>-0.006170986847860193</v>
      </c>
      <c r="K63" s="103"/>
      <c r="L63" s="103"/>
      <c r="M63" s="103"/>
      <c r="N63" s="103"/>
    </row>
    <row r="64" spans="1:14" ht="12.75">
      <c r="A64" s="67" t="s">
        <v>33</v>
      </c>
      <c r="B64" s="427">
        <v>1911.93237</v>
      </c>
      <c r="C64" s="427">
        <v>5635.898749999999</v>
      </c>
      <c r="D64" s="392">
        <v>194.77500556151992</v>
      </c>
      <c r="E64" s="392">
        <v>0.4389592992508161</v>
      </c>
      <c r="F64" s="392"/>
      <c r="G64" s="427">
        <v>8327.97041</v>
      </c>
      <c r="H64" s="427">
        <v>26459.300809999997</v>
      </c>
      <c r="I64" s="392">
        <v>217.71607615498237</v>
      </c>
      <c r="J64" s="392">
        <v>0.33088199948031455</v>
      </c>
      <c r="K64" s="103"/>
      <c r="L64" s="103"/>
      <c r="M64" s="103"/>
      <c r="N64" s="103"/>
    </row>
    <row r="65" spans="1:14" ht="12.75">
      <c r="A65" s="272"/>
      <c r="B65" s="426"/>
      <c r="C65" s="426"/>
      <c r="D65" s="391"/>
      <c r="E65" s="391"/>
      <c r="F65" s="391"/>
      <c r="G65" s="426"/>
      <c r="H65" s="426"/>
      <c r="I65" s="391"/>
      <c r="J65" s="391"/>
      <c r="K65" s="103"/>
      <c r="L65" s="103"/>
      <c r="M65" s="103"/>
      <c r="N65" s="103"/>
    </row>
    <row r="66" spans="1:17" ht="12.75">
      <c r="A66" s="67" t="s">
        <v>127</v>
      </c>
      <c r="B66" s="427">
        <v>12609.082129999999</v>
      </c>
      <c r="C66" s="427">
        <v>24868.606849999993</v>
      </c>
      <c r="D66" s="392">
        <v>97.22773310225077</v>
      </c>
      <c r="E66" s="392">
        <v>1.4450808173620666</v>
      </c>
      <c r="F66" s="392"/>
      <c r="G66" s="427">
        <v>120778.09182</v>
      </c>
      <c r="H66" s="427">
        <v>151979.12898999997</v>
      </c>
      <c r="I66" s="392">
        <v>25.833358268733054</v>
      </c>
      <c r="J66" s="392">
        <v>0.5693934938535568</v>
      </c>
      <c r="K66" s="103"/>
      <c r="L66" s="103"/>
      <c r="M66" s="103"/>
      <c r="N66" s="103"/>
      <c r="O66" s="114"/>
      <c r="P66" s="114"/>
      <c r="Q66" s="114"/>
    </row>
    <row r="67" spans="1:17" ht="12.75">
      <c r="A67" s="272" t="s">
        <v>34</v>
      </c>
      <c r="B67" s="426">
        <v>244380.54236000002</v>
      </c>
      <c r="C67" s="426">
        <v>184119.06375000006</v>
      </c>
      <c r="D67" s="391">
        <v>-24.65886933061472</v>
      </c>
      <c r="E67" s="391">
        <v>-7.103269396987313</v>
      </c>
      <c r="F67" s="391"/>
      <c r="G67" s="426">
        <v>1257573.406590024</v>
      </c>
      <c r="H67" s="426">
        <v>1288035.1212500005</v>
      </c>
      <c r="I67" s="391">
        <v>2.42226135670085</v>
      </c>
      <c r="J67" s="391">
        <v>0.5559014607274395</v>
      </c>
      <c r="K67" s="103"/>
      <c r="L67" s="103"/>
      <c r="M67" s="103"/>
      <c r="N67" s="103"/>
      <c r="O67" s="114"/>
      <c r="P67" s="114"/>
      <c r="Q67" s="114"/>
    </row>
    <row r="68" spans="1:17" ht="12.75">
      <c r="A68" s="67" t="s">
        <v>59</v>
      </c>
      <c r="B68" s="427">
        <v>302.7353</v>
      </c>
      <c r="C68" s="427">
        <v>327.86015000000003</v>
      </c>
      <c r="D68" s="392">
        <v>8.299279932006609</v>
      </c>
      <c r="E68" s="392">
        <v>0.0029615698490226125</v>
      </c>
      <c r="F68" s="392"/>
      <c r="G68" s="427">
        <v>3499.5949000000005</v>
      </c>
      <c r="H68" s="427">
        <v>4070.0669</v>
      </c>
      <c r="I68" s="392">
        <v>16.301086734353156</v>
      </c>
      <c r="J68" s="392">
        <v>0.010410648961950077</v>
      </c>
      <c r="K68" s="103"/>
      <c r="L68" s="103"/>
      <c r="M68" s="103"/>
      <c r="N68" s="103"/>
      <c r="O68" s="114"/>
      <c r="P68" s="114"/>
      <c r="Q68" s="114"/>
    </row>
    <row r="69" spans="1:17" ht="12.75">
      <c r="A69" s="272" t="s">
        <v>187</v>
      </c>
      <c r="B69" s="426">
        <v>120.04562</v>
      </c>
      <c r="C69" s="426">
        <v>122.64744999999999</v>
      </c>
      <c r="D69" s="391">
        <v>2.1673677057105545</v>
      </c>
      <c r="E69" s="391">
        <v>0.00030668844909651193</v>
      </c>
      <c r="F69" s="391"/>
      <c r="G69" s="426">
        <v>2832.15513</v>
      </c>
      <c r="H69" s="426">
        <v>676.25025</v>
      </c>
      <c r="I69" s="391">
        <v>-76.12241494695242</v>
      </c>
      <c r="J69" s="391">
        <v>-0.039343506606871366</v>
      </c>
      <c r="K69" s="103"/>
      <c r="L69" s="103"/>
      <c r="M69" s="103"/>
      <c r="N69" s="103"/>
      <c r="O69" s="114"/>
      <c r="P69" s="114"/>
      <c r="Q69" s="114"/>
    </row>
    <row r="70" spans="1:17" ht="12.75">
      <c r="A70" s="67" t="s">
        <v>145</v>
      </c>
      <c r="B70" s="427">
        <v>8174.901610000003</v>
      </c>
      <c r="C70" s="427">
        <v>12193.52408</v>
      </c>
      <c r="D70" s="392">
        <v>49.15805304719743</v>
      </c>
      <c r="E70" s="392">
        <v>0.47369162967168976</v>
      </c>
      <c r="F70" s="392"/>
      <c r="G70" s="427">
        <v>51188.661179999996</v>
      </c>
      <c r="H70" s="427">
        <v>63000.70862</v>
      </c>
      <c r="I70" s="392">
        <v>23.07551549055773</v>
      </c>
      <c r="J70" s="392">
        <v>0.21556023682098546</v>
      </c>
      <c r="K70" s="103"/>
      <c r="L70" s="103"/>
      <c r="M70" s="103"/>
      <c r="N70" s="103"/>
      <c r="O70" s="114"/>
      <c r="P70" s="114"/>
      <c r="Q70" s="114"/>
    </row>
    <row r="71" spans="1:17" ht="12.75">
      <c r="A71" s="272" t="s">
        <v>128</v>
      </c>
      <c r="B71" s="426">
        <v>23464.355729999992</v>
      </c>
      <c r="C71" s="426">
        <v>32938.39134</v>
      </c>
      <c r="D71" s="391">
        <v>40.376286990429165</v>
      </c>
      <c r="E71" s="391">
        <v>1.1167437103561826</v>
      </c>
      <c r="F71" s="391"/>
      <c r="G71" s="426">
        <v>229407.94434999995</v>
      </c>
      <c r="H71" s="426">
        <v>184018.66089000003</v>
      </c>
      <c r="I71" s="391">
        <v>-19.785401760433817</v>
      </c>
      <c r="J71" s="391">
        <v>-0.8283174226544096</v>
      </c>
      <c r="K71" s="103"/>
      <c r="L71" s="103"/>
      <c r="M71" s="103"/>
      <c r="N71" s="103"/>
      <c r="O71" s="114"/>
      <c r="P71" s="114"/>
      <c r="Q71" s="114"/>
    </row>
    <row r="72" spans="1:17" ht="12.75">
      <c r="A72" s="67" t="s">
        <v>105</v>
      </c>
      <c r="B72" s="427">
        <v>36421.52643</v>
      </c>
      <c r="C72" s="427">
        <v>0</v>
      </c>
      <c r="D72" s="392">
        <v>-100</v>
      </c>
      <c r="E72" s="392">
        <v>-4.293155761346556</v>
      </c>
      <c r="F72" s="392"/>
      <c r="G72" s="427">
        <v>96337.94211000002</v>
      </c>
      <c r="H72" s="427">
        <v>26.383650000000003</v>
      </c>
      <c r="I72" s="392">
        <v>-99.97261343825481</v>
      </c>
      <c r="J72" s="392">
        <v>-1.757607430523135</v>
      </c>
      <c r="K72" s="103"/>
      <c r="L72" s="103"/>
      <c r="M72" s="103"/>
      <c r="N72" s="103"/>
      <c r="O72" s="114"/>
      <c r="P72" s="114"/>
      <c r="Q72" s="114"/>
    </row>
    <row r="73" spans="1:17" ht="12.75">
      <c r="A73" s="272" t="s">
        <v>146</v>
      </c>
      <c r="B73" s="426">
        <v>19031.85383</v>
      </c>
      <c r="C73" s="426">
        <v>0</v>
      </c>
      <c r="D73" s="391">
        <v>-100</v>
      </c>
      <c r="E73" s="391">
        <v>-2.2433632230215683</v>
      </c>
      <c r="F73" s="391"/>
      <c r="G73" s="426">
        <v>89370.19086</v>
      </c>
      <c r="H73" s="426">
        <v>23897.47028</v>
      </c>
      <c r="I73" s="391">
        <v>-73.26013288095601</v>
      </c>
      <c r="J73" s="391">
        <v>-1.1948237784540259</v>
      </c>
      <c r="K73" s="103"/>
      <c r="L73" s="103"/>
      <c r="M73" s="103"/>
      <c r="N73" s="103"/>
      <c r="O73" s="114"/>
      <c r="P73" s="114"/>
      <c r="Q73" s="114"/>
    </row>
    <row r="74" spans="1:17" ht="12.75">
      <c r="A74" s="67" t="s">
        <v>147</v>
      </c>
      <c r="B74" s="427">
        <v>891.0822899999998</v>
      </c>
      <c r="C74" s="427">
        <v>2501.27559</v>
      </c>
      <c r="D74" s="392">
        <v>180.7008531164951</v>
      </c>
      <c r="E74" s="392">
        <v>0.189800135259642</v>
      </c>
      <c r="F74" s="392"/>
      <c r="G74" s="427">
        <v>7643.642549999999</v>
      </c>
      <c r="H74" s="427">
        <v>16274.251619999997</v>
      </c>
      <c r="I74" s="392">
        <v>112.9122537264645</v>
      </c>
      <c r="J74" s="392">
        <v>0.15750158001723566</v>
      </c>
      <c r="K74" s="103"/>
      <c r="L74" s="103"/>
      <c r="M74" s="103"/>
      <c r="N74" s="103"/>
      <c r="O74" s="114"/>
      <c r="P74" s="114"/>
      <c r="Q74" s="114"/>
    </row>
    <row r="75" spans="1:17" ht="12.75">
      <c r="A75" s="272" t="s">
        <v>148</v>
      </c>
      <c r="B75" s="426">
        <v>1002.99514</v>
      </c>
      <c r="C75" s="426">
        <v>2086.56417</v>
      </c>
      <c r="D75" s="391">
        <v>108.03332805780093</v>
      </c>
      <c r="E75" s="391">
        <v>0.12772475730532415</v>
      </c>
      <c r="F75" s="391"/>
      <c r="G75" s="426">
        <v>16945.763420000003</v>
      </c>
      <c r="H75" s="426">
        <v>25657.10468</v>
      </c>
      <c r="I75" s="391">
        <v>51.40719272475243</v>
      </c>
      <c r="J75" s="391">
        <v>0.1589748766733721</v>
      </c>
      <c r="K75" s="103"/>
      <c r="L75" s="103"/>
      <c r="M75" s="103"/>
      <c r="N75" s="103"/>
      <c r="O75" s="114"/>
      <c r="P75" s="114"/>
      <c r="Q75" s="114"/>
    </row>
    <row r="76" spans="1:17" ht="12.75">
      <c r="A76" s="67" t="s">
        <v>149</v>
      </c>
      <c r="B76" s="427">
        <v>633.96323</v>
      </c>
      <c r="C76" s="427">
        <v>667.6767</v>
      </c>
      <c r="D76" s="392">
        <v>5.317890439797268</v>
      </c>
      <c r="E76" s="392">
        <v>0.003973945964172051</v>
      </c>
      <c r="F76" s="392"/>
      <c r="G76" s="427">
        <v>8497.975269999999</v>
      </c>
      <c r="H76" s="427">
        <v>8395.69452</v>
      </c>
      <c r="I76" s="392">
        <v>-1.2035896404767987</v>
      </c>
      <c r="J76" s="392">
        <v>-0.0018665403101554084</v>
      </c>
      <c r="K76" s="103"/>
      <c r="L76" s="103"/>
      <c r="M76" s="103"/>
      <c r="N76" s="103"/>
      <c r="O76" s="114"/>
      <c r="P76" s="114"/>
      <c r="Q76" s="114"/>
    </row>
    <row r="77" spans="1:17" ht="12.75">
      <c r="A77" s="272" t="s">
        <v>108</v>
      </c>
      <c r="B77" s="426">
        <v>4703.80167</v>
      </c>
      <c r="C77" s="426">
        <v>5471.365589999998</v>
      </c>
      <c r="D77" s="391">
        <v>16.317948201247145</v>
      </c>
      <c r="E77" s="391">
        <v>0.09047592971379315</v>
      </c>
      <c r="F77" s="391"/>
      <c r="G77" s="426">
        <v>49893.947439999996</v>
      </c>
      <c r="H77" s="426">
        <v>358851.92594999995</v>
      </c>
      <c r="I77" s="391">
        <v>619.2293742272799</v>
      </c>
      <c r="J77" s="391">
        <v>5.638231251071617</v>
      </c>
      <c r="K77" s="103"/>
      <c r="L77" s="103"/>
      <c r="M77" s="103"/>
      <c r="N77" s="103"/>
      <c r="O77" s="114"/>
      <c r="P77" s="114"/>
      <c r="Q77" s="114"/>
    </row>
    <row r="78" spans="1:17" ht="12.75">
      <c r="A78" s="67" t="s">
        <v>98</v>
      </c>
      <c r="B78" s="427">
        <v>619.5416599999999</v>
      </c>
      <c r="C78" s="427">
        <v>281.14811</v>
      </c>
      <c r="D78" s="392">
        <v>-54.619983101701344</v>
      </c>
      <c r="E78" s="392">
        <v>-0.039887845490967085</v>
      </c>
      <c r="F78" s="392"/>
      <c r="G78" s="427">
        <v>2073.09536</v>
      </c>
      <c r="H78" s="427">
        <v>2200.30543</v>
      </c>
      <c r="I78" s="392">
        <v>6.136238228809687</v>
      </c>
      <c r="J78" s="392">
        <v>0.002321480078242396</v>
      </c>
      <c r="K78" s="103"/>
      <c r="L78" s="103"/>
      <c r="M78" s="103"/>
      <c r="N78" s="103"/>
      <c r="O78" s="114"/>
      <c r="P78" s="114"/>
      <c r="Q78" s="114"/>
    </row>
    <row r="79" spans="1:17" ht="12.75">
      <c r="A79" s="272" t="s">
        <v>156</v>
      </c>
      <c r="B79" s="426">
        <v>23181.457620000005</v>
      </c>
      <c r="C79" s="426">
        <v>14725.13748</v>
      </c>
      <c r="D79" s="391">
        <v>-36.47881111972977</v>
      </c>
      <c r="E79" s="391">
        <v>-0.9967813841796732</v>
      </c>
      <c r="F79" s="391"/>
      <c r="G79" s="426">
        <v>203613.4337099959</v>
      </c>
      <c r="H79" s="426">
        <v>123449.64123999997</v>
      </c>
      <c r="I79" s="391">
        <v>-39.37058130662058</v>
      </c>
      <c r="J79" s="391">
        <v>-1.462923864560829</v>
      </c>
      <c r="K79" s="103"/>
      <c r="L79" s="103"/>
      <c r="M79" s="103"/>
      <c r="N79" s="103"/>
      <c r="O79" s="114"/>
      <c r="P79" s="114"/>
      <c r="Q79" s="114"/>
    </row>
    <row r="80" spans="1:17" ht="12.75">
      <c r="A80" s="67" t="s">
        <v>205</v>
      </c>
      <c r="B80" s="427">
        <v>278.79614000000004</v>
      </c>
      <c r="C80" s="427">
        <v>27484.115939999992</v>
      </c>
      <c r="D80" s="392" t="s">
        <v>181</v>
      </c>
      <c r="E80" s="392">
        <v>3.2068034178392213</v>
      </c>
      <c r="F80" s="392"/>
      <c r="G80" s="427">
        <v>18620.958009999995</v>
      </c>
      <c r="H80" s="427">
        <v>233898.81453</v>
      </c>
      <c r="I80" s="392" t="s">
        <v>181</v>
      </c>
      <c r="J80" s="392">
        <v>3.9286453910284425</v>
      </c>
      <c r="K80" s="103"/>
      <c r="L80" s="103"/>
      <c r="M80" s="103"/>
      <c r="N80" s="103"/>
      <c r="O80" s="114"/>
      <c r="P80" s="114"/>
      <c r="Q80" s="114"/>
    </row>
    <row r="81" spans="1:17" ht="12.75">
      <c r="A81" s="272"/>
      <c r="B81" s="426"/>
      <c r="C81" s="426"/>
      <c r="D81" s="391"/>
      <c r="E81" s="391"/>
      <c r="F81" s="391"/>
      <c r="G81" s="426"/>
      <c r="H81" s="426"/>
      <c r="I81" s="391"/>
      <c r="J81" s="391"/>
      <c r="K81" s="103"/>
      <c r="L81" s="103"/>
      <c r="M81" s="237"/>
      <c r="N81" s="114"/>
      <c r="O81" s="114"/>
      <c r="P81" s="114"/>
      <c r="Q81" s="114"/>
    </row>
    <row r="82" spans="1:17" ht="13.5" thickBot="1">
      <c r="A82" s="51" t="s">
        <v>60</v>
      </c>
      <c r="B82" s="449">
        <v>142918.39466999966</v>
      </c>
      <c r="C82" s="449">
        <v>121601.55388999998</v>
      </c>
      <c r="D82" s="291">
        <v>-14.915393381811015</v>
      </c>
      <c r="E82" s="291">
        <v>-2.512704073077555</v>
      </c>
      <c r="F82" s="291"/>
      <c r="G82" s="449">
        <v>706594.4155670009</v>
      </c>
      <c r="H82" s="449">
        <v>1061569.0385399966</v>
      </c>
      <c r="I82" s="254">
        <v>50.23739434568688</v>
      </c>
      <c r="J82" s="254">
        <v>6.477997500617806</v>
      </c>
      <c r="K82" s="103"/>
      <c r="L82" s="103"/>
      <c r="M82" s="237"/>
      <c r="N82" s="114"/>
      <c r="O82" s="114"/>
      <c r="P82" s="114"/>
      <c r="Q82" s="114"/>
    </row>
    <row r="83" spans="1:10" ht="12.75">
      <c r="A83" s="43" t="s">
        <v>158</v>
      </c>
      <c r="B83" s="114"/>
      <c r="C83" s="114"/>
      <c r="D83" s="67"/>
      <c r="E83" s="114"/>
      <c r="F83" s="114"/>
      <c r="G83" s="114"/>
      <c r="H83" s="114"/>
      <c r="J83" s="114"/>
    </row>
    <row r="84" spans="1:10" ht="12.75">
      <c r="A84" s="43" t="s">
        <v>74</v>
      </c>
      <c r="B84" s="114"/>
      <c r="C84" s="114"/>
      <c r="D84" s="67"/>
      <c r="E84" s="114"/>
      <c r="F84" s="114"/>
      <c r="G84" s="114"/>
      <c r="H84" s="114"/>
      <c r="J84" s="114"/>
    </row>
    <row r="85" spans="1:6" ht="12.75">
      <c r="A85" s="476" t="s">
        <v>153</v>
      </c>
      <c r="B85" s="476"/>
      <c r="C85" s="476"/>
      <c r="D85" s="476"/>
      <c r="E85" s="476"/>
      <c r="F85" s="409"/>
    </row>
    <row r="86" spans="1:10" ht="12.75">
      <c r="A86" s="266" t="s">
        <v>151</v>
      </c>
      <c r="B86" s="67"/>
      <c r="C86" s="67"/>
      <c r="D86" s="67"/>
      <c r="E86" s="67"/>
      <c r="F86" s="67"/>
      <c r="G86" s="67"/>
      <c r="H86" s="67"/>
      <c r="J86" s="67"/>
    </row>
  </sheetData>
  <sheetProtection/>
  <mergeCells count="7">
    <mergeCell ref="A85:E85"/>
    <mergeCell ref="G1:J5"/>
    <mergeCell ref="B11:E11"/>
    <mergeCell ref="G11:J11"/>
    <mergeCell ref="A12:A13"/>
    <mergeCell ref="B12:E12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43" customWidth="1"/>
    <col min="2" max="2" width="16.421875" style="43" bestFit="1" customWidth="1"/>
    <col min="3" max="3" width="7.57421875" style="43" bestFit="1" customWidth="1"/>
    <col min="4" max="4" width="7.00390625" style="43" bestFit="1" customWidth="1"/>
    <col min="5" max="5" width="12.57421875" style="43" bestFit="1" customWidth="1"/>
    <col min="6" max="6" width="16.421875" style="43" bestFit="1" customWidth="1"/>
    <col min="7" max="7" width="7.57421875" style="43" bestFit="1" customWidth="1"/>
    <col min="8" max="8" width="7.00390625" style="43" bestFit="1" customWidth="1"/>
    <col min="9" max="9" width="12.57421875" style="43" bestFit="1" customWidth="1"/>
    <col min="10" max="10" width="15.421875" style="43" customWidth="1"/>
    <col min="11" max="11" width="13.28125" style="43" bestFit="1" customWidth="1"/>
    <col min="12" max="12" width="12.28125" style="43" bestFit="1" customWidth="1"/>
    <col min="13" max="13" width="10.7109375" style="43" bestFit="1" customWidth="1"/>
    <col min="14" max="16" width="11.7109375" style="43" bestFit="1" customWidth="1"/>
    <col min="17" max="18" width="10.7109375" style="43" bestFit="1" customWidth="1"/>
    <col min="19" max="16384" width="11.421875" style="43" customWidth="1"/>
  </cols>
  <sheetData>
    <row r="1" spans="5:9" ht="12.75">
      <c r="E1" s="501" t="s">
        <v>109</v>
      </c>
      <c r="F1" s="502"/>
      <c r="G1" s="502"/>
      <c r="H1" s="502"/>
      <c r="I1" s="502"/>
    </row>
    <row r="2" spans="5:9" ht="12.75">
      <c r="E2" s="502"/>
      <c r="F2" s="502"/>
      <c r="G2" s="502"/>
      <c r="H2" s="502"/>
      <c r="I2" s="502"/>
    </row>
    <row r="3" spans="5:9" ht="12.75">
      <c r="E3" s="502"/>
      <c r="F3" s="502"/>
      <c r="G3" s="502"/>
      <c r="H3" s="502"/>
      <c r="I3" s="502"/>
    </row>
    <row r="4" spans="5:9" ht="12.75">
      <c r="E4" s="502"/>
      <c r="F4" s="502"/>
      <c r="G4" s="502"/>
      <c r="H4" s="502"/>
      <c r="I4" s="502"/>
    </row>
    <row r="5" spans="5:9" ht="12.75">
      <c r="E5" s="502"/>
      <c r="F5" s="502"/>
      <c r="G5" s="502"/>
      <c r="H5" s="502"/>
      <c r="I5" s="502"/>
    </row>
    <row r="6" spans="10:15" ht="12.75">
      <c r="J6" s="219"/>
      <c r="K6" s="219"/>
      <c r="L6" s="219"/>
      <c r="M6" s="219"/>
      <c r="N6" s="219"/>
      <c r="O6" s="219"/>
    </row>
    <row r="7" spans="1:15" ht="15">
      <c r="A7" s="49" t="s">
        <v>5</v>
      </c>
      <c r="B7" s="52"/>
      <c r="C7" s="52"/>
      <c r="D7" s="52"/>
      <c r="J7" s="219"/>
      <c r="K7" s="219"/>
      <c r="L7" s="219"/>
      <c r="M7" s="219"/>
      <c r="N7" s="219"/>
      <c r="O7" s="219"/>
    </row>
    <row r="8" spans="1:15" ht="15">
      <c r="A8" s="49" t="s">
        <v>46</v>
      </c>
      <c r="B8" s="52"/>
      <c r="C8" s="52"/>
      <c r="D8" s="52"/>
      <c r="J8" s="216"/>
      <c r="K8" s="216"/>
      <c r="L8" s="216"/>
      <c r="M8" s="216"/>
      <c r="N8" s="219"/>
      <c r="O8" s="219"/>
    </row>
    <row r="9" spans="1:15" ht="17.25">
      <c r="A9" s="117" t="s">
        <v>224</v>
      </c>
      <c r="B9" s="225"/>
      <c r="C9" s="225"/>
      <c r="D9" s="225"/>
      <c r="E9" s="225"/>
      <c r="F9" s="225"/>
      <c r="G9" s="225"/>
      <c r="H9" s="225"/>
      <c r="I9" s="225"/>
      <c r="J9" s="217"/>
      <c r="K9" s="217"/>
      <c r="L9" s="217"/>
      <c r="M9" s="217"/>
      <c r="N9" s="219"/>
      <c r="O9" s="219"/>
    </row>
    <row r="10" spans="1:15" ht="13.5" thickBot="1">
      <c r="A10" s="51"/>
      <c r="B10" s="146"/>
      <c r="C10" s="146"/>
      <c r="D10" s="146"/>
      <c r="E10" s="146"/>
      <c r="F10" s="146"/>
      <c r="G10" s="146"/>
      <c r="H10" s="146"/>
      <c r="I10" s="146"/>
      <c r="J10" s="217"/>
      <c r="K10" s="217"/>
      <c r="L10" s="217"/>
      <c r="M10" s="217"/>
      <c r="N10" s="219"/>
      <c r="O10" s="219"/>
    </row>
    <row r="11" spans="2:15" s="147" customFormat="1" ht="13.5" thickBot="1">
      <c r="B11" s="503" t="s">
        <v>226</v>
      </c>
      <c r="C11" s="504"/>
      <c r="D11" s="504"/>
      <c r="E11" s="504"/>
      <c r="F11" s="504" t="s">
        <v>227</v>
      </c>
      <c r="G11" s="504"/>
      <c r="H11" s="504"/>
      <c r="I11" s="504"/>
      <c r="J11" s="217"/>
      <c r="K11" s="214"/>
      <c r="L11" s="214"/>
      <c r="M11" s="214"/>
      <c r="N11" s="213"/>
      <c r="O11" s="213"/>
    </row>
    <row r="12" spans="2:15" s="147" customFormat="1" ht="13.5" thickBot="1">
      <c r="B12" s="503" t="s">
        <v>47</v>
      </c>
      <c r="C12" s="503"/>
      <c r="D12" s="503"/>
      <c r="E12" s="503"/>
      <c r="F12" s="503" t="s">
        <v>47</v>
      </c>
      <c r="G12" s="503"/>
      <c r="H12" s="503"/>
      <c r="I12" s="503"/>
      <c r="J12" s="217"/>
      <c r="K12" s="214"/>
      <c r="L12" s="214"/>
      <c r="M12" s="214"/>
      <c r="N12" s="213"/>
      <c r="O12" s="213"/>
    </row>
    <row r="13" spans="1:15" s="147" customFormat="1" ht="12.75">
      <c r="A13" s="148" t="s">
        <v>86</v>
      </c>
      <c r="B13" s="505" t="s">
        <v>39</v>
      </c>
      <c r="C13" s="505" t="s">
        <v>13</v>
      </c>
      <c r="D13" s="505" t="s">
        <v>40</v>
      </c>
      <c r="E13" s="505" t="s">
        <v>41</v>
      </c>
      <c r="F13" s="505" t="s">
        <v>39</v>
      </c>
      <c r="G13" s="505" t="s">
        <v>13</v>
      </c>
      <c r="H13" s="505" t="s">
        <v>40</v>
      </c>
      <c r="I13" s="505" t="s">
        <v>41</v>
      </c>
      <c r="J13" s="217"/>
      <c r="K13" s="214"/>
      <c r="L13" s="214"/>
      <c r="M13" s="214"/>
      <c r="N13" s="213"/>
      <c r="O13" s="213"/>
    </row>
    <row r="14" spans="1:15" s="147" customFormat="1" ht="13.5" thickBot="1">
      <c r="A14" s="149"/>
      <c r="B14" s="504"/>
      <c r="C14" s="504" t="s">
        <v>13</v>
      </c>
      <c r="D14" s="504" t="s">
        <v>40</v>
      </c>
      <c r="E14" s="504" t="s">
        <v>41</v>
      </c>
      <c r="F14" s="504" t="s">
        <v>39</v>
      </c>
      <c r="G14" s="504" t="s">
        <v>13</v>
      </c>
      <c r="H14" s="504" t="s">
        <v>40</v>
      </c>
      <c r="I14" s="504" t="s">
        <v>41</v>
      </c>
      <c r="J14" s="217"/>
      <c r="K14" s="213"/>
      <c r="L14" s="213"/>
      <c r="M14" s="213"/>
      <c r="N14" s="213"/>
      <c r="O14" s="213"/>
    </row>
    <row r="15" spans="1:18" s="55" customFormat="1" ht="12.75">
      <c r="A15" s="241" t="s">
        <v>2</v>
      </c>
      <c r="B15" s="424">
        <v>848362.5671800982</v>
      </c>
      <c r="C15" s="424">
        <v>929926.9811924794</v>
      </c>
      <c r="D15" s="424">
        <v>12618.05827539</v>
      </c>
      <c r="E15" s="424">
        <v>54580.570602746935</v>
      </c>
      <c r="F15" s="424">
        <v>861890.5580000011</v>
      </c>
      <c r="G15" s="424">
        <v>993470.7150200019</v>
      </c>
      <c r="H15" s="424">
        <v>26618.62547</v>
      </c>
      <c r="I15" s="424">
        <v>86760.03221999998</v>
      </c>
      <c r="J15" s="217"/>
      <c r="K15" s="212"/>
      <c r="L15" s="212"/>
      <c r="M15" s="212"/>
      <c r="N15" s="212"/>
      <c r="O15" s="212"/>
      <c r="P15" s="102"/>
      <c r="Q15" s="102"/>
      <c r="R15" s="102"/>
    </row>
    <row r="16" spans="1:15" s="55" customFormat="1" ht="14.25">
      <c r="A16" s="194" t="s">
        <v>182</v>
      </c>
      <c r="B16" s="425">
        <v>195264.55816999997</v>
      </c>
      <c r="C16" s="425">
        <v>269712.2931325998</v>
      </c>
      <c r="D16" s="425">
        <v>3831.75782479</v>
      </c>
      <c r="E16" s="425">
        <f>(0)/1000</f>
        <v>0</v>
      </c>
      <c r="F16" s="425">
        <v>129134.08562999997</v>
      </c>
      <c r="G16" s="425">
        <v>274551.04513999965</v>
      </c>
      <c r="H16" s="425">
        <v>6373.755750000001</v>
      </c>
      <c r="I16" s="425">
        <f>(0)/1000</f>
        <v>0</v>
      </c>
      <c r="J16" s="217"/>
      <c r="K16" s="215"/>
      <c r="L16" s="215"/>
      <c r="M16" s="219"/>
      <c r="N16" s="215"/>
      <c r="O16" s="215"/>
    </row>
    <row r="17" spans="1:13" s="55" customFormat="1" ht="14.25">
      <c r="A17" s="190" t="s">
        <v>183</v>
      </c>
      <c r="B17" s="424">
        <v>653098.0090100982</v>
      </c>
      <c r="C17" s="424">
        <v>660214.6880598797</v>
      </c>
      <c r="D17" s="424">
        <v>8786.3004506</v>
      </c>
      <c r="E17" s="424">
        <v>54580.570602746935</v>
      </c>
      <c r="F17" s="424">
        <v>732756.472370001</v>
      </c>
      <c r="G17" s="424">
        <v>718919.6698800023</v>
      </c>
      <c r="H17" s="424">
        <v>20244.86972</v>
      </c>
      <c r="I17" s="424">
        <v>86760.03221999998</v>
      </c>
      <c r="J17" s="217"/>
      <c r="K17" s="102"/>
      <c r="L17" s="136"/>
      <c r="M17" s="218"/>
    </row>
    <row r="18" spans="1:10" s="55" customFormat="1" ht="12.75">
      <c r="A18" s="230" t="s">
        <v>75</v>
      </c>
      <c r="B18" s="426">
        <v>44737.61750000001</v>
      </c>
      <c r="C18" s="426">
        <v>14711.782360000003</v>
      </c>
      <c r="D18" s="426">
        <v>673.6565800000001</v>
      </c>
      <c r="E18" s="426">
        <v>2722.1465299999963</v>
      </c>
      <c r="F18" s="426">
        <v>65347.59760000002</v>
      </c>
      <c r="G18" s="426">
        <v>16788.76460999999</v>
      </c>
      <c r="H18" s="426">
        <v>441.69415000000004</v>
      </c>
      <c r="I18" s="426">
        <v>2121.6566899999993</v>
      </c>
      <c r="J18" s="217"/>
    </row>
    <row r="19" spans="1:11" s="55" customFormat="1" ht="12.75">
      <c r="A19" s="231" t="s">
        <v>90</v>
      </c>
      <c r="B19" s="427">
        <v>226568.19342000032</v>
      </c>
      <c r="C19" s="427">
        <v>147102.24839000005</v>
      </c>
      <c r="D19" s="427">
        <v>50.10859</v>
      </c>
      <c r="E19" s="427">
        <v>20487.589119999993</v>
      </c>
      <c r="F19" s="427">
        <v>240825.3601199997</v>
      </c>
      <c r="G19" s="427">
        <v>205248.20213999986</v>
      </c>
      <c r="H19" s="427">
        <v>283.46676999999994</v>
      </c>
      <c r="I19" s="427">
        <v>20113.321960000005</v>
      </c>
      <c r="J19" s="217"/>
      <c r="K19" s="218"/>
    </row>
    <row r="20" spans="1:11" ht="12.75">
      <c r="A20" s="230" t="s">
        <v>76</v>
      </c>
      <c r="B20" s="426">
        <v>78288.71534999997</v>
      </c>
      <c r="C20" s="426">
        <v>36820.58238999999</v>
      </c>
      <c r="D20" s="426">
        <v>4044.59033</v>
      </c>
      <c r="E20" s="426">
        <v>226.47411</v>
      </c>
      <c r="F20" s="426">
        <v>75337.28574000002</v>
      </c>
      <c r="G20" s="426">
        <v>45219.15566999995</v>
      </c>
      <c r="H20" s="426">
        <v>6232.8863200000005</v>
      </c>
      <c r="I20" s="426">
        <v>88.33823</v>
      </c>
      <c r="J20" s="217"/>
      <c r="K20" s="55"/>
    </row>
    <row r="21" spans="1:11" ht="12.75">
      <c r="A21" s="229" t="s">
        <v>52</v>
      </c>
      <c r="B21" s="427">
        <v>8952.913439999998</v>
      </c>
      <c r="C21" s="427">
        <v>6417.582089999997</v>
      </c>
      <c r="D21" s="427">
        <v>163.73837</v>
      </c>
      <c r="E21" s="427">
        <v>606.18614</v>
      </c>
      <c r="F21" s="427">
        <v>11586.468360000003</v>
      </c>
      <c r="G21" s="427">
        <v>35351.42489</v>
      </c>
      <c r="H21" s="427">
        <f>(0)/1000</f>
        <v>0</v>
      </c>
      <c r="I21" s="427">
        <v>54.845690000000005</v>
      </c>
      <c r="J21" s="217"/>
      <c r="K21" s="55"/>
    </row>
    <row r="22" spans="1:11" ht="12.75">
      <c r="A22" s="230" t="s">
        <v>163</v>
      </c>
      <c r="B22" s="426">
        <v>4451.382400000003</v>
      </c>
      <c r="C22" s="426">
        <v>31808.945819999986</v>
      </c>
      <c r="D22" s="426">
        <v>4.66679</v>
      </c>
      <c r="E22" s="426">
        <v>2658.33795</v>
      </c>
      <c r="F22" s="426">
        <v>4016.4270900000006</v>
      </c>
      <c r="G22" s="426">
        <v>29076.335139999956</v>
      </c>
      <c r="H22" s="426">
        <v>56.05143999999999</v>
      </c>
      <c r="I22" s="426">
        <v>3575.81262</v>
      </c>
      <c r="J22" s="217"/>
      <c r="K22" s="55"/>
    </row>
    <row r="23" spans="1:11" ht="12.75">
      <c r="A23" s="231" t="s">
        <v>160</v>
      </c>
      <c r="B23" s="427">
        <v>2616.22979</v>
      </c>
      <c r="C23" s="427">
        <v>113.32195</v>
      </c>
      <c r="D23" s="427">
        <f>(0)/1000</f>
        <v>0</v>
      </c>
      <c r="E23" s="427">
        <f>(0)/1000</f>
        <v>0</v>
      </c>
      <c r="F23" s="427">
        <v>3659.432000000001</v>
      </c>
      <c r="G23" s="427">
        <v>723.53739</v>
      </c>
      <c r="H23" s="427">
        <f>(0)/1000</f>
        <v>0</v>
      </c>
      <c r="I23" s="427">
        <f>(0)/1000</f>
        <v>0</v>
      </c>
      <c r="J23" s="217"/>
      <c r="K23" s="55"/>
    </row>
    <row r="24" spans="1:11" ht="12.75">
      <c r="A24" s="230" t="s">
        <v>45</v>
      </c>
      <c r="B24" s="426">
        <v>3612.514510000001</v>
      </c>
      <c r="C24" s="426">
        <v>16087.77925</v>
      </c>
      <c r="D24" s="426">
        <v>1446.8798699999998</v>
      </c>
      <c r="E24" s="426">
        <v>3005.3396500000017</v>
      </c>
      <c r="F24" s="426">
        <v>4078.64595</v>
      </c>
      <c r="G24" s="426">
        <v>14386.424000000008</v>
      </c>
      <c r="H24" s="426">
        <v>1692.8308299999999</v>
      </c>
      <c r="I24" s="426">
        <v>4030.9070099999994</v>
      </c>
      <c r="J24" s="217"/>
      <c r="K24" s="55"/>
    </row>
    <row r="25" spans="1:11" ht="12.75">
      <c r="A25" s="229" t="s">
        <v>164</v>
      </c>
      <c r="B25" s="427">
        <v>728.44222</v>
      </c>
      <c r="C25" s="427">
        <v>205.63921</v>
      </c>
      <c r="D25" s="427">
        <f>(0)/1000</f>
        <v>0</v>
      </c>
      <c r="E25" s="427">
        <f>(0)/1000</f>
        <v>0</v>
      </c>
      <c r="F25" s="427">
        <v>1583.1773499999997</v>
      </c>
      <c r="G25" s="427">
        <v>401.63250999999997</v>
      </c>
      <c r="H25" s="427">
        <f>(0)/1000</f>
        <v>0</v>
      </c>
      <c r="I25" s="427">
        <f>(0)/1000</f>
        <v>0</v>
      </c>
      <c r="J25" s="217"/>
      <c r="K25" s="55"/>
    </row>
    <row r="26" spans="1:11" ht="12.75">
      <c r="A26" s="230" t="s">
        <v>95</v>
      </c>
      <c r="B26" s="426">
        <v>25170.031729999995</v>
      </c>
      <c r="C26" s="426">
        <v>4075.388720000002</v>
      </c>
      <c r="D26" s="426">
        <v>70.17335</v>
      </c>
      <c r="E26" s="426">
        <v>26.56876</v>
      </c>
      <c r="F26" s="426">
        <v>14793.209899999998</v>
      </c>
      <c r="G26" s="426">
        <v>3253.85141</v>
      </c>
      <c r="H26" s="426">
        <v>58.28154</v>
      </c>
      <c r="I26" s="426">
        <v>0.42824</v>
      </c>
      <c r="J26" s="217"/>
      <c r="K26" s="55"/>
    </row>
    <row r="27" spans="1:11" ht="12.75">
      <c r="A27" s="231" t="s">
        <v>165</v>
      </c>
      <c r="B27" s="427">
        <v>4001.6487</v>
      </c>
      <c r="C27" s="427">
        <v>35871.46816</v>
      </c>
      <c r="D27" s="427">
        <f>(0)/1000</f>
        <v>0</v>
      </c>
      <c r="E27" s="427">
        <v>199.39421</v>
      </c>
      <c r="F27" s="427">
        <v>4365.16539</v>
      </c>
      <c r="G27" s="427">
        <v>5920.88667</v>
      </c>
      <c r="H27" s="427">
        <v>31.834</v>
      </c>
      <c r="I27" s="427">
        <v>0.8465</v>
      </c>
      <c r="J27" s="217"/>
      <c r="K27" s="55"/>
    </row>
    <row r="28" spans="1:11" ht="12.75">
      <c r="A28" s="230" t="s">
        <v>166</v>
      </c>
      <c r="B28" s="426">
        <f>(0)/1000</f>
        <v>0</v>
      </c>
      <c r="C28" s="426">
        <v>416.5751800000001</v>
      </c>
      <c r="D28" s="426">
        <f>(0)/1000</f>
        <v>0</v>
      </c>
      <c r="E28" s="426">
        <v>2261.55355</v>
      </c>
      <c r="F28" s="426">
        <f>(0)/1000</f>
        <v>0</v>
      </c>
      <c r="G28" s="426">
        <v>889.1802600000001</v>
      </c>
      <c r="H28" s="426">
        <f>(0)/1000</f>
        <v>0</v>
      </c>
      <c r="I28" s="426">
        <v>2016.39595</v>
      </c>
      <c r="J28" s="217"/>
      <c r="K28" s="55"/>
    </row>
    <row r="29" spans="1:11" ht="12.75">
      <c r="A29" s="229" t="s">
        <v>96</v>
      </c>
      <c r="B29" s="427">
        <v>3962.31909</v>
      </c>
      <c r="C29" s="427">
        <v>2194.5560800000003</v>
      </c>
      <c r="D29" s="427">
        <v>18.26338</v>
      </c>
      <c r="E29" s="427">
        <v>201.64184</v>
      </c>
      <c r="F29" s="427">
        <v>3924.1905300000003</v>
      </c>
      <c r="G29" s="427">
        <v>2991.6482800000003</v>
      </c>
      <c r="H29" s="427">
        <f>(0)/1000</f>
        <v>0</v>
      </c>
      <c r="I29" s="427">
        <v>85.62989999999999</v>
      </c>
      <c r="J29" s="217"/>
      <c r="K29" s="55"/>
    </row>
    <row r="30" spans="1:11" ht="12.75">
      <c r="A30" s="230" t="s">
        <v>225</v>
      </c>
      <c r="B30" s="426">
        <f>(0)/1000</f>
        <v>0</v>
      </c>
      <c r="C30" s="426">
        <f>(0)/1000</f>
        <v>0</v>
      </c>
      <c r="D30" s="426">
        <f>(0)/1000</f>
        <v>0</v>
      </c>
      <c r="E30" s="426">
        <f>(0)/1000</f>
        <v>0</v>
      </c>
      <c r="F30" s="426">
        <f>(0)/1000</f>
        <v>0</v>
      </c>
      <c r="G30" s="426">
        <v>1521.55908</v>
      </c>
      <c r="H30" s="426">
        <f>(0)/1000</f>
        <v>0</v>
      </c>
      <c r="I30" s="426">
        <f>(0)/1000</f>
        <v>0</v>
      </c>
      <c r="J30" s="217"/>
      <c r="K30" s="55"/>
    </row>
    <row r="31" spans="1:11" ht="12.75">
      <c r="A31" s="231" t="s">
        <v>161</v>
      </c>
      <c r="B31" s="427">
        <v>1983.5722600000006</v>
      </c>
      <c r="C31" s="427">
        <v>2018.7747099999997</v>
      </c>
      <c r="D31" s="427">
        <v>33.42519</v>
      </c>
      <c r="E31" s="427">
        <v>37.884339999999995</v>
      </c>
      <c r="F31" s="427">
        <v>5478.627900000001</v>
      </c>
      <c r="G31" s="427">
        <v>7653.286170000004</v>
      </c>
      <c r="H31" s="427">
        <f>(0)/1000</f>
        <v>0</v>
      </c>
      <c r="I31" s="427">
        <v>152.57518000000002</v>
      </c>
      <c r="J31" s="217"/>
      <c r="K31" s="55"/>
    </row>
    <row r="32" spans="1:11" ht="12.75">
      <c r="A32" s="230" t="s">
        <v>167</v>
      </c>
      <c r="B32" s="426">
        <v>818.78785</v>
      </c>
      <c r="C32" s="426">
        <v>1277.7777700000004</v>
      </c>
      <c r="D32" s="426">
        <v>76.53374</v>
      </c>
      <c r="E32" s="426">
        <f>(0)/1000</f>
        <v>0</v>
      </c>
      <c r="F32" s="426">
        <v>1160.6267600000003</v>
      </c>
      <c r="G32" s="426">
        <v>683.3340400000001</v>
      </c>
      <c r="H32" s="426">
        <v>35.329</v>
      </c>
      <c r="I32" s="426">
        <f>(0)/1000</f>
        <v>0</v>
      </c>
      <c r="J32" s="217"/>
      <c r="K32" s="55"/>
    </row>
    <row r="33" spans="1:11" ht="12.75">
      <c r="A33" s="229" t="s">
        <v>175</v>
      </c>
      <c r="B33" s="427">
        <v>412.90621999999996</v>
      </c>
      <c r="C33" s="427">
        <v>32.79132</v>
      </c>
      <c r="D33" s="427">
        <f>(0)/1000</f>
        <v>0</v>
      </c>
      <c r="E33" s="427">
        <f>(0)/1000</f>
        <v>0</v>
      </c>
      <c r="F33" s="427">
        <v>3553.50334</v>
      </c>
      <c r="G33" s="427">
        <v>186.84071</v>
      </c>
      <c r="H33" s="427">
        <f>(0)/1000</f>
        <v>0</v>
      </c>
      <c r="I33" s="427">
        <v>69.81578</v>
      </c>
      <c r="J33" s="217"/>
      <c r="K33" s="55"/>
    </row>
    <row r="34" spans="1:11" ht="12.75">
      <c r="A34" s="230" t="s">
        <v>43</v>
      </c>
      <c r="B34" s="426">
        <v>52120.45420999999</v>
      </c>
      <c r="C34" s="426">
        <v>42379.41890000001</v>
      </c>
      <c r="D34" s="426">
        <v>135.03392000000002</v>
      </c>
      <c r="E34" s="426">
        <v>872.7457400000001</v>
      </c>
      <c r="F34" s="426">
        <v>55131.626</v>
      </c>
      <c r="G34" s="426">
        <v>47044.97238</v>
      </c>
      <c r="H34" s="426">
        <v>1256.46157</v>
      </c>
      <c r="I34" s="426">
        <v>1281.9012199999997</v>
      </c>
      <c r="J34" s="217"/>
      <c r="K34" s="55"/>
    </row>
    <row r="35" spans="1:11" ht="12.75">
      <c r="A35" s="231" t="s">
        <v>168</v>
      </c>
      <c r="B35" s="427">
        <v>4145.674469999999</v>
      </c>
      <c r="C35" s="427">
        <v>12804.771530000005</v>
      </c>
      <c r="D35" s="427">
        <f>(0)/1000</f>
        <v>0</v>
      </c>
      <c r="E35" s="427">
        <v>4.88638</v>
      </c>
      <c r="F35" s="427">
        <v>4989.037650000005</v>
      </c>
      <c r="G35" s="427">
        <v>21263.45500999999</v>
      </c>
      <c r="H35" s="427">
        <v>66.94514</v>
      </c>
      <c r="I35" s="427">
        <v>145.37397000000004</v>
      </c>
      <c r="J35" s="217"/>
      <c r="K35" s="55"/>
    </row>
    <row r="36" spans="1:11" ht="12.75">
      <c r="A36" s="230" t="s">
        <v>169</v>
      </c>
      <c r="B36" s="426">
        <v>9552.13574</v>
      </c>
      <c r="C36" s="426">
        <v>29611.23719999999</v>
      </c>
      <c r="D36" s="426">
        <v>1170.1501</v>
      </c>
      <c r="E36" s="426">
        <f>(0)/1000</f>
        <v>0</v>
      </c>
      <c r="F36" s="426">
        <v>41231.93495999999</v>
      </c>
      <c r="G36" s="426">
        <v>12332.885420000004</v>
      </c>
      <c r="H36" s="426">
        <v>4397.9967799999995</v>
      </c>
      <c r="I36" s="426">
        <v>4653.2826</v>
      </c>
      <c r="J36" s="217"/>
      <c r="K36" s="55"/>
    </row>
    <row r="37" spans="1:11" ht="12.75">
      <c r="A37" s="229" t="s">
        <v>162</v>
      </c>
      <c r="B37" s="427">
        <v>7802.124280000001</v>
      </c>
      <c r="C37" s="427">
        <v>7163.957182247995</v>
      </c>
      <c r="D37" s="427">
        <v>165.675</v>
      </c>
      <c r="E37" s="427">
        <v>281.25300550000003</v>
      </c>
      <c r="F37" s="427">
        <v>32646.992560000002</v>
      </c>
      <c r="G37" s="427">
        <v>16753.075159999986</v>
      </c>
      <c r="H37" s="427">
        <f>(0)/1000</f>
        <v>0</v>
      </c>
      <c r="I37" s="427">
        <f>(0)/1000</f>
        <v>0</v>
      </c>
      <c r="J37" s="217"/>
      <c r="K37" s="55"/>
    </row>
    <row r="38" spans="1:11" ht="12.75">
      <c r="A38" s="230" t="s">
        <v>170</v>
      </c>
      <c r="B38" s="426">
        <v>48677.989880099994</v>
      </c>
      <c r="C38" s="426">
        <v>130580.66360762894</v>
      </c>
      <c r="D38" s="426">
        <v>63.3606806</v>
      </c>
      <c r="E38" s="426">
        <v>624.2050272470001</v>
      </c>
      <c r="F38" s="426">
        <v>45465.006699999976</v>
      </c>
      <c r="G38" s="426">
        <v>43752.72200000002</v>
      </c>
      <c r="H38" s="426">
        <v>38.34661</v>
      </c>
      <c r="I38" s="426">
        <v>799.8934900000005</v>
      </c>
      <c r="J38" s="217"/>
      <c r="K38" s="55"/>
    </row>
    <row r="39" spans="1:11" ht="12.75">
      <c r="A39" s="231" t="s">
        <v>177</v>
      </c>
      <c r="B39" s="427">
        <f>(0)/1000</f>
        <v>0</v>
      </c>
      <c r="C39" s="427">
        <v>246.63147</v>
      </c>
      <c r="D39" s="427">
        <v>12.42694</v>
      </c>
      <c r="E39" s="427">
        <f>(0)/1000</f>
        <v>0</v>
      </c>
      <c r="F39" s="427">
        <v>1485.8840600000005</v>
      </c>
      <c r="G39" s="427">
        <v>7468.5081199999995</v>
      </c>
      <c r="H39" s="427">
        <v>114.06483</v>
      </c>
      <c r="I39" s="427">
        <f>(0)/1000</f>
        <v>0</v>
      </c>
      <c r="J39" s="217"/>
      <c r="K39" s="55"/>
    </row>
    <row r="40" spans="1:11" ht="12.75">
      <c r="A40" s="230" t="s">
        <v>97</v>
      </c>
      <c r="B40" s="426">
        <v>31456.362080000003</v>
      </c>
      <c r="C40" s="426">
        <v>49619.320980000004</v>
      </c>
      <c r="D40" s="426">
        <v>19.1383</v>
      </c>
      <c r="E40" s="426">
        <v>2156.831</v>
      </c>
      <c r="F40" s="426">
        <v>29353.413709999986</v>
      </c>
      <c r="G40" s="426">
        <v>37366.71534</v>
      </c>
      <c r="H40" s="426">
        <v>26.57261</v>
      </c>
      <c r="I40" s="426">
        <v>6150.82</v>
      </c>
      <c r="J40" s="217"/>
      <c r="K40" s="55"/>
    </row>
    <row r="41" spans="1:11" ht="12.75">
      <c r="A41" s="229" t="s">
        <v>173</v>
      </c>
      <c r="B41" s="427">
        <v>4778.17455</v>
      </c>
      <c r="C41" s="427">
        <v>3169.2848999999997</v>
      </c>
      <c r="D41" s="427">
        <v>37.175979999999996</v>
      </c>
      <c r="E41" s="427">
        <v>0.07596</v>
      </c>
      <c r="F41" s="427">
        <v>19770.48822000001</v>
      </c>
      <c r="G41" s="427">
        <v>20946.248179999995</v>
      </c>
      <c r="H41" s="427">
        <v>530.08631</v>
      </c>
      <c r="I41" s="427">
        <v>46.52339</v>
      </c>
      <c r="J41" s="217"/>
      <c r="K41" s="55"/>
    </row>
    <row r="42" spans="1:11" ht="12.75">
      <c r="A42" s="230" t="s">
        <v>178</v>
      </c>
      <c r="B42" s="426">
        <v>2948.4594799999995</v>
      </c>
      <c r="C42" s="426">
        <v>7997.0980199999985</v>
      </c>
      <c r="D42" s="426">
        <f>(0)/1000</f>
        <v>0</v>
      </c>
      <c r="E42" s="426">
        <v>5017.815679999999</v>
      </c>
      <c r="F42" s="426">
        <v>482.3266400000001</v>
      </c>
      <c r="G42" s="426">
        <v>50281.43664999999</v>
      </c>
      <c r="H42" s="426">
        <f>(0)/1000</f>
        <v>0</v>
      </c>
      <c r="I42" s="426">
        <v>33324.11683</v>
      </c>
      <c r="J42" s="217"/>
      <c r="K42" s="55"/>
    </row>
    <row r="43" spans="1:11" ht="12.75">
      <c r="A43" s="229" t="s">
        <v>179</v>
      </c>
      <c r="B43" s="427">
        <v>9995.16785</v>
      </c>
      <c r="C43" s="427">
        <v>29587.515489999983</v>
      </c>
      <c r="D43" s="427">
        <v>563.1236100000001</v>
      </c>
      <c r="E43" s="427">
        <v>9000.422899999998</v>
      </c>
      <c r="F43" s="427">
        <v>225.01825</v>
      </c>
      <c r="G43" s="427">
        <v>28803.635019999998</v>
      </c>
      <c r="H43" s="427">
        <v>631.96064</v>
      </c>
      <c r="I43" s="427">
        <v>3817.4546500000006</v>
      </c>
      <c r="J43" s="217"/>
      <c r="K43" s="55"/>
    </row>
    <row r="44" spans="1:11" s="218" customFormat="1" ht="12.75">
      <c r="A44" s="230" t="s">
        <v>174</v>
      </c>
      <c r="B44" s="426">
        <f>(0)/1000</f>
        <v>0</v>
      </c>
      <c r="C44" s="426">
        <v>145.09188</v>
      </c>
      <c r="D44" s="426">
        <v>3.58034</v>
      </c>
      <c r="E44" s="426">
        <f>(0)/1000</f>
        <v>0</v>
      </c>
      <c r="F44" s="426">
        <f>(0)/1000</f>
        <v>0</v>
      </c>
      <c r="G44" s="426">
        <v>50.79919</v>
      </c>
      <c r="H44" s="426">
        <f>(0)/1000</f>
        <v>0</v>
      </c>
      <c r="I44" s="426">
        <f>(0)/1000</f>
        <v>0</v>
      </c>
      <c r="J44" s="217"/>
      <c r="K44" s="55"/>
    </row>
    <row r="45" spans="1:11" s="218" customFormat="1" ht="12.75">
      <c r="A45" s="229" t="s">
        <v>77</v>
      </c>
      <c r="B45" s="427">
        <v>44539.00767000002</v>
      </c>
      <c r="C45" s="427">
        <v>28001.54149999999</v>
      </c>
      <c r="D45" s="427">
        <v>0.76503</v>
      </c>
      <c r="E45" s="427">
        <v>2411.71835</v>
      </c>
      <c r="F45" s="427">
        <v>31094.21844</v>
      </c>
      <c r="G45" s="427">
        <v>22889.732329999966</v>
      </c>
      <c r="H45" s="427">
        <v>19.8055</v>
      </c>
      <c r="I45" s="427">
        <v>823.7815099999996</v>
      </c>
      <c r="J45" s="217"/>
      <c r="K45" s="55"/>
    </row>
    <row r="46" spans="1:11" s="218" customFormat="1" ht="12.75">
      <c r="A46" s="230" t="s">
        <v>81</v>
      </c>
      <c r="B46" s="426">
        <v>1860.8372200000001</v>
      </c>
      <c r="C46" s="426">
        <v>3687.560170000001</v>
      </c>
      <c r="D46" s="426">
        <f>(0)/1000</f>
        <v>0</v>
      </c>
      <c r="E46" s="426">
        <f>(0)/1000</f>
        <v>0</v>
      </c>
      <c r="F46" s="426">
        <v>1243.24754</v>
      </c>
      <c r="G46" s="426">
        <v>3096.674169999999</v>
      </c>
      <c r="H46" s="426">
        <f>(0)/1000</f>
        <v>0</v>
      </c>
      <c r="I46" s="426">
        <f>(0)/1000</f>
        <v>0</v>
      </c>
      <c r="J46" s="217"/>
      <c r="K46" s="55"/>
    </row>
    <row r="47" spans="1:11" s="218" customFormat="1" ht="12.75">
      <c r="A47" s="229" t="s">
        <v>80</v>
      </c>
      <c r="B47" s="427">
        <v>136.40984</v>
      </c>
      <c r="C47" s="427">
        <v>1210.5608399999999</v>
      </c>
      <c r="D47" s="427">
        <f>(0)/1000</f>
        <v>0</v>
      </c>
      <c r="E47" s="427">
        <f>(0)/1000</f>
        <v>0</v>
      </c>
      <c r="F47" s="427">
        <v>1616.5035500000004</v>
      </c>
      <c r="G47" s="427">
        <v>2481.69662</v>
      </c>
      <c r="H47" s="427">
        <v>33.60414</v>
      </c>
      <c r="I47" s="427">
        <v>60.69798</v>
      </c>
      <c r="J47" s="217"/>
      <c r="K47" s="55"/>
    </row>
    <row r="48" spans="1:11" s="218" customFormat="1" ht="12.75">
      <c r="A48" s="230" t="s">
        <v>176</v>
      </c>
      <c r="B48" s="426">
        <f>(0)/1000</f>
        <v>0</v>
      </c>
      <c r="C48" s="426">
        <v>5792.1997599999995</v>
      </c>
      <c r="D48" s="426">
        <f>(0)/1000</f>
        <v>0</v>
      </c>
      <c r="E48" s="426">
        <f>(0)/1000</f>
        <v>0</v>
      </c>
      <c r="F48" s="426">
        <v>16.887</v>
      </c>
      <c r="G48" s="426">
        <v>23.9978</v>
      </c>
      <c r="H48" s="426">
        <f>(0)/1000</f>
        <v>0</v>
      </c>
      <c r="I48" s="426">
        <f>(0)/1000</f>
        <v>0</v>
      </c>
      <c r="J48" s="217"/>
      <c r="K48" s="55"/>
    </row>
    <row r="49" spans="1:11" s="218" customFormat="1" ht="12.75">
      <c r="A49" s="229" t="s">
        <v>44</v>
      </c>
      <c r="B49" s="427">
        <v>28250.697559999986</v>
      </c>
      <c r="C49" s="427">
        <v>9046.608670000001</v>
      </c>
      <c r="D49" s="427">
        <v>33.834360000000004</v>
      </c>
      <c r="E49" s="427">
        <f>(0)/1000</f>
        <v>0</v>
      </c>
      <c r="F49" s="427">
        <v>27500.55520999999</v>
      </c>
      <c r="G49" s="427">
        <v>961.0971900000002</v>
      </c>
      <c r="H49" s="427">
        <f>(0)/1000</f>
        <v>0</v>
      </c>
      <c r="I49" s="427">
        <v>3345.61283</v>
      </c>
      <c r="J49" s="217"/>
      <c r="K49" s="55"/>
    </row>
    <row r="50" spans="1:11" s="218" customFormat="1" ht="13.5" thickBot="1">
      <c r="A50" s="422" t="s">
        <v>101</v>
      </c>
      <c r="B50" s="428">
        <v>529.2396999977827</v>
      </c>
      <c r="C50" s="428">
        <v>16.012560002803802</v>
      </c>
      <c r="D50" s="428">
        <v>0</v>
      </c>
      <c r="E50" s="428">
        <v>1777.5003599999397</v>
      </c>
      <c r="F50" s="428">
        <v>793.6138500015736</v>
      </c>
      <c r="G50" s="428">
        <v>33105.956330002664</v>
      </c>
      <c r="H50" s="428">
        <v>4296.651539999999</v>
      </c>
      <c r="I50" s="428">
        <v>0</v>
      </c>
      <c r="J50" s="217"/>
      <c r="K50" s="55"/>
    </row>
    <row r="51" spans="1:10" s="151" customFormat="1" ht="12">
      <c r="A51" s="58" t="s">
        <v>74</v>
      </c>
      <c r="B51" s="150"/>
      <c r="C51" s="150"/>
      <c r="D51" s="150"/>
      <c r="E51" s="150"/>
      <c r="F51" s="150"/>
      <c r="G51" s="150"/>
      <c r="H51" s="150"/>
      <c r="I51" s="150"/>
      <c r="J51" s="150"/>
    </row>
    <row r="52" spans="1:10" s="151" customFormat="1" ht="12.75">
      <c r="A52" s="58" t="s">
        <v>78</v>
      </c>
      <c r="B52" s="258"/>
      <c r="C52" s="258"/>
      <c r="D52" s="258"/>
      <c r="E52" s="258"/>
      <c r="F52" s="258"/>
      <c r="G52" s="258"/>
      <c r="H52" s="258"/>
      <c r="I52" s="258"/>
      <c r="J52" s="217"/>
    </row>
    <row r="53" spans="1:10" ht="12.75">
      <c r="A53" s="58" t="s">
        <v>79</v>
      </c>
      <c r="B53" s="152"/>
      <c r="C53" s="152"/>
      <c r="D53" s="152"/>
      <c r="E53" s="152"/>
      <c r="F53" s="152"/>
      <c r="G53" s="152"/>
      <c r="H53" s="152"/>
      <c r="I53" s="152"/>
      <c r="J53" s="217"/>
    </row>
    <row r="54" spans="1:10" ht="12.75">
      <c r="A54" s="58"/>
      <c r="J54" s="217"/>
    </row>
    <row r="55" ht="12.75">
      <c r="A55" s="58"/>
    </row>
  </sheetData>
  <sheetProtection/>
  <mergeCells count="13">
    <mergeCell ref="G13:G14"/>
    <mergeCell ref="H13:H14"/>
    <mergeCell ref="I13:I14"/>
    <mergeCell ref="E1:I5"/>
    <mergeCell ref="B11:E11"/>
    <mergeCell ref="F11:I11"/>
    <mergeCell ref="B13:B14"/>
    <mergeCell ref="C13:C14"/>
    <mergeCell ref="D13:D14"/>
    <mergeCell ref="E13:E14"/>
    <mergeCell ref="B12:E12"/>
    <mergeCell ref="F12:I12"/>
    <mergeCell ref="F13:F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5.28125" style="43" customWidth="1"/>
    <col min="2" max="2" width="50.421875" style="152" customWidth="1"/>
    <col min="3" max="4" width="10.28125" style="43" bestFit="1" customWidth="1"/>
    <col min="5" max="5" width="8.7109375" style="195" bestFit="1" customWidth="1"/>
    <col min="6" max="6" width="12.7109375" style="195" bestFit="1" customWidth="1"/>
    <col min="7" max="7" width="16.7109375" style="195" bestFit="1" customWidth="1"/>
    <col min="8" max="8" width="1.28515625" style="218" customWidth="1"/>
    <col min="9" max="10" width="11.28125" style="43" bestFit="1" customWidth="1"/>
    <col min="11" max="11" width="8.7109375" style="195" bestFit="1" customWidth="1"/>
    <col min="12" max="12" width="12.7109375" style="195" bestFit="1" customWidth="1"/>
    <col min="13" max="13" width="16.7109375" style="195" bestFit="1" customWidth="1"/>
    <col min="14" max="16384" width="10.8515625" style="43" customWidth="1"/>
  </cols>
  <sheetData>
    <row r="1" spans="8:13" ht="12.75">
      <c r="H1" s="477" t="s">
        <v>109</v>
      </c>
      <c r="I1" s="478"/>
      <c r="J1" s="478"/>
      <c r="K1" s="478"/>
      <c r="L1" s="478"/>
      <c r="M1" s="478"/>
    </row>
    <row r="2" spans="8:13" ht="12.75">
      <c r="H2" s="478"/>
      <c r="I2" s="478"/>
      <c r="J2" s="478"/>
      <c r="K2" s="478"/>
      <c r="L2" s="478"/>
      <c r="M2" s="478"/>
    </row>
    <row r="3" spans="8:13" ht="12.75">
      <c r="H3" s="478"/>
      <c r="I3" s="478"/>
      <c r="J3" s="478"/>
      <c r="K3" s="478"/>
      <c r="L3" s="478"/>
      <c r="M3" s="478"/>
    </row>
    <row r="4" spans="8:13" ht="12.75">
      <c r="H4" s="478"/>
      <c r="I4" s="478"/>
      <c r="J4" s="478"/>
      <c r="K4" s="478"/>
      <c r="L4" s="478"/>
      <c r="M4" s="478"/>
    </row>
    <row r="5" spans="8:13" ht="12.75">
      <c r="H5" s="478"/>
      <c r="I5" s="478"/>
      <c r="J5" s="478"/>
      <c r="K5" s="478"/>
      <c r="L5" s="478"/>
      <c r="M5" s="478"/>
    </row>
    <row r="7" spans="1:13" s="47" customFormat="1" ht="15">
      <c r="A7" s="22" t="s">
        <v>42</v>
      </c>
      <c r="B7" s="41"/>
      <c r="E7" s="196"/>
      <c r="F7" s="196"/>
      <c r="G7" s="196"/>
      <c r="K7" s="196"/>
      <c r="L7" s="196"/>
      <c r="M7" s="196"/>
    </row>
    <row r="8" spans="1:13" s="47" customFormat="1" ht="15">
      <c r="A8" s="22" t="s">
        <v>62</v>
      </c>
      <c r="B8" s="41"/>
      <c r="C8" s="184"/>
      <c r="D8" s="184"/>
      <c r="E8" s="197"/>
      <c r="F8" s="197"/>
      <c r="G8" s="197"/>
      <c r="H8" s="184"/>
      <c r="I8" s="184"/>
      <c r="J8" s="184"/>
      <c r="K8" s="197"/>
      <c r="L8" s="197"/>
      <c r="M8" s="197"/>
    </row>
    <row r="9" spans="1:13" s="47" customFormat="1" ht="17.25">
      <c r="A9" s="117" t="s">
        <v>224</v>
      </c>
      <c r="B9" s="117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</row>
    <row r="10" spans="1:13" s="47" customFormat="1" ht="15" thickBot="1">
      <c r="A10" s="6"/>
      <c r="B10" s="41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</row>
    <row r="11" spans="1:13" s="54" customFormat="1" ht="13.5" thickBot="1">
      <c r="A11" s="185"/>
      <c r="B11" s="186"/>
      <c r="C11" s="480" t="s">
        <v>222</v>
      </c>
      <c r="D11" s="480"/>
      <c r="E11" s="480"/>
      <c r="F11" s="480"/>
      <c r="G11" s="480"/>
      <c r="H11" s="265"/>
      <c r="I11" s="480" t="s">
        <v>223</v>
      </c>
      <c r="J11" s="480"/>
      <c r="K11" s="480"/>
      <c r="L11" s="480"/>
      <c r="M11" s="480"/>
    </row>
    <row r="12" spans="1:13" s="54" customFormat="1" ht="13.5" thickBot="1">
      <c r="A12" s="511" t="s">
        <v>63</v>
      </c>
      <c r="B12" s="511" t="s">
        <v>38</v>
      </c>
      <c r="C12" s="479" t="s">
        <v>47</v>
      </c>
      <c r="D12" s="479"/>
      <c r="E12" s="479"/>
      <c r="F12" s="479"/>
      <c r="G12" s="491" t="s">
        <v>190</v>
      </c>
      <c r="H12" s="265"/>
      <c r="I12" s="479" t="s">
        <v>47</v>
      </c>
      <c r="J12" s="479"/>
      <c r="K12" s="479"/>
      <c r="L12" s="479"/>
      <c r="M12" s="491" t="s">
        <v>190</v>
      </c>
    </row>
    <row r="13" spans="1:13" s="54" customFormat="1" ht="24.75" thickBot="1">
      <c r="A13" s="512"/>
      <c r="B13" s="512"/>
      <c r="C13" s="180">
        <v>2016</v>
      </c>
      <c r="D13" s="180">
        <v>2017</v>
      </c>
      <c r="E13" s="53" t="s">
        <v>93</v>
      </c>
      <c r="F13" s="53" t="s">
        <v>94</v>
      </c>
      <c r="G13" s="492"/>
      <c r="H13" s="265"/>
      <c r="I13" s="390">
        <v>2016</v>
      </c>
      <c r="J13" s="390">
        <v>2017</v>
      </c>
      <c r="K13" s="53" t="s">
        <v>93</v>
      </c>
      <c r="L13" s="53" t="s">
        <v>94</v>
      </c>
      <c r="M13" s="492"/>
    </row>
    <row r="14" spans="1:14" s="55" customFormat="1" ht="12.75">
      <c r="A14" s="39" t="s">
        <v>2</v>
      </c>
      <c r="B14" s="37"/>
      <c r="C14" s="450">
        <v>1845488.1772507122</v>
      </c>
      <c r="D14" s="450">
        <v>1968739.9307100014</v>
      </c>
      <c r="E14" s="198">
        <v>6.678544732966096</v>
      </c>
      <c r="F14" s="198">
        <v>6.678544732966085</v>
      </c>
      <c r="G14" s="198">
        <v>100</v>
      </c>
      <c r="H14" s="444"/>
      <c r="I14" s="450">
        <v>12852739.155041384</v>
      </c>
      <c r="J14" s="450">
        <v>14930100.30322001</v>
      </c>
      <c r="K14" s="198">
        <v>16.16278929432562</v>
      </c>
      <c r="L14" s="198">
        <v>16.162789294325606</v>
      </c>
      <c r="M14" s="198">
        <v>100</v>
      </c>
      <c r="N14" s="187"/>
    </row>
    <row r="15" spans="1:22" s="55" customFormat="1" ht="12.75">
      <c r="A15" s="507" t="s">
        <v>12</v>
      </c>
      <c r="B15" s="507"/>
      <c r="C15" s="451">
        <v>848362.5671801</v>
      </c>
      <c r="D15" s="451">
        <v>861890.5580000016</v>
      </c>
      <c r="E15" s="199">
        <v>1.5946001560238177</v>
      </c>
      <c r="F15" s="199">
        <v>0.7330304786918063</v>
      </c>
      <c r="G15" s="202">
        <v>43.77879193465495</v>
      </c>
      <c r="H15" s="377"/>
      <c r="I15" s="451">
        <v>5479696.818949712</v>
      </c>
      <c r="J15" s="451">
        <v>6839323.433880008</v>
      </c>
      <c r="K15" s="199">
        <v>24.81207738042144</v>
      </c>
      <c r="L15" s="199">
        <v>10.578496914387252</v>
      </c>
      <c r="M15" s="202">
        <v>45.80895837923443</v>
      </c>
      <c r="N15" s="187"/>
      <c r="O15" s="227"/>
      <c r="P15" s="227"/>
      <c r="U15" s="227"/>
      <c r="V15" s="227">
        <f>+J15+J21+J29+J35-J14</f>
        <v>0</v>
      </c>
    </row>
    <row r="16" spans="1:14" s="55" customFormat="1" ht="25.5">
      <c r="A16" s="430" t="s">
        <v>206</v>
      </c>
      <c r="B16" s="221" t="s">
        <v>207</v>
      </c>
      <c r="C16" s="188">
        <v>483530.1378800998</v>
      </c>
      <c r="D16" s="188">
        <v>570105.4783400013</v>
      </c>
      <c r="E16" s="223">
        <v>17.904848876528455</v>
      </c>
      <c r="F16" s="223">
        <v>4.69118911338006</v>
      </c>
      <c r="G16" s="223">
        <v>28.957886689198197</v>
      </c>
      <c r="H16" s="444"/>
      <c r="I16" s="188">
        <v>3330866.785850455</v>
      </c>
      <c r="J16" s="188">
        <v>3598303.6161200074</v>
      </c>
      <c r="K16" s="223">
        <v>8.029046115132132</v>
      </c>
      <c r="L16" s="223">
        <v>2.0807769226737345</v>
      </c>
      <c r="M16" s="223">
        <v>24.101000951373067</v>
      </c>
      <c r="N16" s="187"/>
    </row>
    <row r="17" spans="1:31" s="55" customFormat="1" ht="38.25">
      <c r="A17" s="430" t="s">
        <v>212</v>
      </c>
      <c r="B17" s="221" t="s">
        <v>213</v>
      </c>
      <c r="C17" s="188">
        <v>180778.50653999994</v>
      </c>
      <c r="D17" s="188">
        <v>148515.92399000007</v>
      </c>
      <c r="E17" s="223">
        <v>-17.84647033958171</v>
      </c>
      <c r="F17" s="223">
        <v>-1.7481868996886534</v>
      </c>
      <c r="G17" s="223">
        <v>7.543704563174053</v>
      </c>
      <c r="H17" s="444"/>
      <c r="I17" s="188">
        <v>1099590.706468958</v>
      </c>
      <c r="J17" s="188">
        <v>1301085.9302300008</v>
      </c>
      <c r="K17" s="223">
        <v>18.32456591126448</v>
      </c>
      <c r="L17" s="223">
        <v>1.5677220344272527</v>
      </c>
      <c r="M17" s="223">
        <v>8.714515668386987</v>
      </c>
      <c r="N17" s="187"/>
      <c r="O17" s="227"/>
      <c r="P17" s="227"/>
      <c r="Q17" s="101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15" ht="38.25">
      <c r="A18" s="430" t="s">
        <v>228</v>
      </c>
      <c r="B18" s="221" t="s">
        <v>229</v>
      </c>
      <c r="C18" s="188">
        <v>68356.63462000008</v>
      </c>
      <c r="D18" s="188">
        <v>23077.293929999996</v>
      </c>
      <c r="E18" s="223">
        <v>-66.23986236553556</v>
      </c>
      <c r="F18" s="223">
        <v>-2.4535156197778676</v>
      </c>
      <c r="G18" s="223">
        <v>1.1721860043585064</v>
      </c>
      <c r="H18" s="444"/>
      <c r="I18" s="188">
        <v>276105.9139233</v>
      </c>
      <c r="J18" s="188">
        <v>227970.27552999996</v>
      </c>
      <c r="K18" s="223">
        <v>-17.433758556389243</v>
      </c>
      <c r="L18" s="223">
        <v>-0.3745165743476495</v>
      </c>
      <c r="M18" s="223">
        <v>1.5269172403405293</v>
      </c>
      <c r="N18" s="187"/>
      <c r="O18" s="55"/>
    </row>
    <row r="19" spans="1:15" ht="12.75">
      <c r="A19" s="508" t="s">
        <v>66</v>
      </c>
      <c r="B19" s="508"/>
      <c r="C19" s="188">
        <v>115697.2881400001</v>
      </c>
      <c r="D19" s="188">
        <v>120191.86174000025</v>
      </c>
      <c r="E19" s="223">
        <v>3.884770051447939</v>
      </c>
      <c r="F19" s="223">
        <v>0.24354388477827396</v>
      </c>
      <c r="G19" s="223">
        <v>6.1050146779241965</v>
      </c>
      <c r="H19" s="444"/>
      <c r="I19" s="188">
        <v>773133.4127069998</v>
      </c>
      <c r="J19" s="188">
        <v>1711963.612</v>
      </c>
      <c r="K19" s="223">
        <v>121.43184913013143</v>
      </c>
      <c r="L19" s="223">
        <v>7.304514531633917</v>
      </c>
      <c r="M19" s="223">
        <v>11.466524519133852</v>
      </c>
      <c r="N19" s="187"/>
      <c r="O19" s="55"/>
    </row>
    <row r="20" spans="1:15" ht="12.75">
      <c r="A20" s="188"/>
      <c r="B20" s="221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55"/>
    </row>
    <row r="21" spans="1:14" s="55" customFormat="1" ht="12.75">
      <c r="A21" s="507" t="s">
        <v>13</v>
      </c>
      <c r="B21" s="507">
        <v>0</v>
      </c>
      <c r="C21" s="451">
        <v>929926.9811924753</v>
      </c>
      <c r="D21" s="451">
        <v>993470.71502</v>
      </c>
      <c r="E21" s="199">
        <v>6.83319605868844</v>
      </c>
      <c r="F21" s="199">
        <v>3.4431937636245373</v>
      </c>
      <c r="G21" s="202">
        <v>50.462262664714544</v>
      </c>
      <c r="H21" s="377"/>
      <c r="I21" s="451">
        <v>6840740.23252035</v>
      </c>
      <c r="J21" s="451">
        <v>7313136.4456400005</v>
      </c>
      <c r="K21" s="199">
        <v>6.905630049711786</v>
      </c>
      <c r="L21" s="199">
        <v>3.675451648253176</v>
      </c>
      <c r="M21" s="202">
        <v>48.982500432785166</v>
      </c>
      <c r="N21" s="187"/>
    </row>
    <row r="22" spans="1:15" s="55" customFormat="1" ht="38.25">
      <c r="A22" s="429" t="s">
        <v>197</v>
      </c>
      <c r="B22" s="221" t="s">
        <v>198</v>
      </c>
      <c r="C22" s="188">
        <v>392032.1458029245</v>
      </c>
      <c r="D22" s="188">
        <v>468600.5803699998</v>
      </c>
      <c r="E22" s="223">
        <v>19.531162275036106</v>
      </c>
      <c r="F22" s="223">
        <v>4.148952863038222</v>
      </c>
      <c r="G22" s="223">
        <v>23.80205597805927</v>
      </c>
      <c r="H22" s="444"/>
      <c r="I22" s="188">
        <v>2644472.0750206197</v>
      </c>
      <c r="J22" s="188">
        <v>3090232.449900001</v>
      </c>
      <c r="K22" s="223">
        <v>16.8563086405783</v>
      </c>
      <c r="L22" s="223">
        <v>3.4682130361646317</v>
      </c>
      <c r="M22" s="223">
        <v>20.69800193662144</v>
      </c>
      <c r="N22" s="187"/>
      <c r="O22" s="218"/>
    </row>
    <row r="23" spans="1:15" ht="25.5">
      <c r="A23" s="429" t="s">
        <v>199</v>
      </c>
      <c r="B23" s="221" t="s">
        <v>200</v>
      </c>
      <c r="C23" s="188">
        <v>51095.711315298</v>
      </c>
      <c r="D23" s="188">
        <v>112242.32807999999</v>
      </c>
      <c r="E23" s="223">
        <v>119.67074181115231</v>
      </c>
      <c r="F23" s="223">
        <v>3.3133030879555263</v>
      </c>
      <c r="G23" s="223">
        <v>5.70122677602832</v>
      </c>
      <c r="H23" s="444"/>
      <c r="I23" s="188">
        <v>343338.825522519</v>
      </c>
      <c r="J23" s="188">
        <v>878273.6956900002</v>
      </c>
      <c r="K23" s="223">
        <v>155.8037805230378</v>
      </c>
      <c r="L23" s="223">
        <v>4.162030083351199</v>
      </c>
      <c r="M23" s="223">
        <v>5.882570631495228</v>
      </c>
      <c r="N23" s="187"/>
      <c r="O23" s="55"/>
    </row>
    <row r="24" spans="1:15" ht="25.5">
      <c r="A24" s="430" t="s">
        <v>201</v>
      </c>
      <c r="B24" s="221" t="s">
        <v>202</v>
      </c>
      <c r="C24" s="188">
        <v>5917.969906376</v>
      </c>
      <c r="D24" s="188">
        <v>39263.00989</v>
      </c>
      <c r="E24" s="223">
        <v>563.4540308780241</v>
      </c>
      <c r="F24" s="223">
        <v>1.806841159681622</v>
      </c>
      <c r="G24" s="223">
        <v>1.9943218135388907</v>
      </c>
      <c r="H24" s="444"/>
      <c r="I24" s="188">
        <v>57204.125983597994</v>
      </c>
      <c r="J24" s="188">
        <v>353151.02268999995</v>
      </c>
      <c r="K24" s="223">
        <v>517.3523615958368</v>
      </c>
      <c r="L24" s="223">
        <v>2.3025978597746546</v>
      </c>
      <c r="M24" s="223">
        <v>2.3653626936038403</v>
      </c>
      <c r="N24" s="187"/>
      <c r="O24" s="55"/>
    </row>
    <row r="25" spans="1:15" ht="51">
      <c r="A25" s="429" t="s">
        <v>214</v>
      </c>
      <c r="B25" s="220" t="s">
        <v>215</v>
      </c>
      <c r="C25" s="188">
        <v>10234.45599</v>
      </c>
      <c r="D25" s="188">
        <v>29019.757750000004</v>
      </c>
      <c r="E25" s="223">
        <v>183.5495875731447</v>
      </c>
      <c r="F25" s="223">
        <v>1.01790420505349</v>
      </c>
      <c r="G25" s="223">
        <v>1.4740269802692725</v>
      </c>
      <c r="H25" s="444"/>
      <c r="I25" s="188">
        <v>244680.39066</v>
      </c>
      <c r="J25" s="188">
        <v>146868.02886000002</v>
      </c>
      <c r="K25" s="223">
        <v>-39.97556221655576</v>
      </c>
      <c r="L25" s="223">
        <v>-0.7610234722738761</v>
      </c>
      <c r="M25" s="223">
        <v>0.9837042342463344</v>
      </c>
      <c r="N25" s="187"/>
      <c r="O25" s="55"/>
    </row>
    <row r="26" spans="1:15" ht="25.5">
      <c r="A26" s="429" t="s">
        <v>230</v>
      </c>
      <c r="B26" s="221" t="s">
        <v>231</v>
      </c>
      <c r="C26" s="188">
        <v>201097.162147675</v>
      </c>
      <c r="D26" s="188">
        <v>97753.76707999996</v>
      </c>
      <c r="E26" s="223">
        <v>-51.38978291090213</v>
      </c>
      <c r="F26" s="223">
        <v>-5.599786351469847</v>
      </c>
      <c r="G26" s="223">
        <v>4.965296104130234</v>
      </c>
      <c r="H26" s="444"/>
      <c r="I26" s="188">
        <v>1757478.0975261005</v>
      </c>
      <c r="J26" s="188">
        <v>844471.5452399998</v>
      </c>
      <c r="K26" s="223">
        <v>-51.949811128302926</v>
      </c>
      <c r="L26" s="223">
        <v>-7.103595126864308</v>
      </c>
      <c r="M26" s="223">
        <v>5.6561679298153855</v>
      </c>
      <c r="N26" s="187"/>
      <c r="O26" s="55"/>
    </row>
    <row r="27" spans="1:15" ht="12.75">
      <c r="A27" s="508" t="s">
        <v>66</v>
      </c>
      <c r="B27" s="508"/>
      <c r="C27" s="188">
        <v>269549.53603020177</v>
      </c>
      <c r="D27" s="188">
        <v>246591.27185000025</v>
      </c>
      <c r="E27" s="223">
        <v>-8.51727089510893</v>
      </c>
      <c r="F27" s="223">
        <v>-1.2440212006344713</v>
      </c>
      <c r="G27" s="223">
        <v>12.525335012688558</v>
      </c>
      <c r="H27" s="444"/>
      <c r="I27" s="188">
        <v>1793566.7178075132</v>
      </c>
      <c r="J27" s="188">
        <v>2000139.7032600003</v>
      </c>
      <c r="K27" s="223">
        <v>11.517440829020597</v>
      </c>
      <c r="L27" s="223">
        <v>1.607229268100881</v>
      </c>
      <c r="M27" s="223">
        <v>13.396693007002943</v>
      </c>
      <c r="N27" s="187"/>
      <c r="O27" s="55"/>
    </row>
    <row r="28" spans="1:15" ht="12.75">
      <c r="A28" s="188"/>
      <c r="B28" s="221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67"/>
      <c r="O28" s="55"/>
    </row>
    <row r="29" spans="1:14" s="55" customFormat="1" ht="12.75">
      <c r="A29" s="509" t="s">
        <v>14</v>
      </c>
      <c r="B29" s="509">
        <v>0</v>
      </c>
      <c r="C29" s="451">
        <v>12618.058275389998</v>
      </c>
      <c r="D29" s="451">
        <v>26618.625470000003</v>
      </c>
      <c r="E29" s="199">
        <v>110.95659006359502</v>
      </c>
      <c r="F29" s="199">
        <v>0.7586375988312825</v>
      </c>
      <c r="G29" s="202">
        <v>1.3520640819430287</v>
      </c>
      <c r="H29" s="377"/>
      <c r="I29" s="451">
        <v>135558.17700269498</v>
      </c>
      <c r="J29" s="451">
        <v>199203.92375999995</v>
      </c>
      <c r="K29" s="199">
        <v>46.95087243319867</v>
      </c>
      <c r="L29" s="199">
        <v>0.49519208310035945</v>
      </c>
      <c r="M29" s="202">
        <v>1.334243707103811</v>
      </c>
      <c r="N29" s="187"/>
    </row>
    <row r="30" spans="1:15" ht="38.25">
      <c r="A30" s="430" t="s">
        <v>184</v>
      </c>
      <c r="B30" s="221" t="s">
        <v>185</v>
      </c>
      <c r="C30" s="188">
        <v>7974.081005389997</v>
      </c>
      <c r="D30" s="188">
        <v>12901.383470000002</v>
      </c>
      <c r="E30" s="223">
        <v>61.79147742892815</v>
      </c>
      <c r="F30" s="223">
        <v>0.26699181958187235</v>
      </c>
      <c r="G30" s="223">
        <v>0.6553117183612607</v>
      </c>
      <c r="H30" s="444"/>
      <c r="I30" s="188">
        <v>52684.609445008</v>
      </c>
      <c r="J30" s="188">
        <v>108184.25494</v>
      </c>
      <c r="K30" s="223">
        <v>105.34318481172824</v>
      </c>
      <c r="L30" s="223">
        <v>0.4318118093388888</v>
      </c>
      <c r="M30" s="223">
        <v>0.7246050109701383</v>
      </c>
      <c r="N30" s="187"/>
      <c r="O30" s="55"/>
    </row>
    <row r="31" spans="1:15" ht="25.5">
      <c r="A31" s="430" t="s">
        <v>203</v>
      </c>
      <c r="B31" s="226" t="s">
        <v>204</v>
      </c>
      <c r="C31" s="188">
        <v>121.65744000000002</v>
      </c>
      <c r="D31" s="188">
        <v>5032.34716</v>
      </c>
      <c r="E31" s="223">
        <v>4036.4894411718674</v>
      </c>
      <c r="F31" s="223">
        <v>0.2660916380031014</v>
      </c>
      <c r="G31" s="223">
        <v>0.25561259166339695</v>
      </c>
      <c r="H31" s="444"/>
      <c r="I31" s="188">
        <v>3690.42325</v>
      </c>
      <c r="J31" s="188">
        <v>26490.156260000003</v>
      </c>
      <c r="K31" s="223">
        <v>617.8080796017097</v>
      </c>
      <c r="L31" s="223">
        <v>0.17739201531260354</v>
      </c>
      <c r="M31" s="223">
        <v>0.17742785193671343</v>
      </c>
      <c r="N31" s="187"/>
      <c r="O31" s="55"/>
    </row>
    <row r="32" spans="1:15" ht="38.25">
      <c r="A32" s="430" t="s">
        <v>188</v>
      </c>
      <c r="B32" s="220" t="s">
        <v>189</v>
      </c>
      <c r="C32" s="188">
        <v>55.58546</v>
      </c>
      <c r="D32" s="188">
        <v>2063.1289399999996</v>
      </c>
      <c r="E32" s="223">
        <v>3611.634193546298</v>
      </c>
      <c r="F32" s="223">
        <v>0.10878116179485403</v>
      </c>
      <c r="G32" s="223">
        <v>0.10479438689781428</v>
      </c>
      <c r="H32" s="444"/>
      <c r="I32" s="188">
        <v>6324.21121</v>
      </c>
      <c r="J32" s="188">
        <v>17745.39714</v>
      </c>
      <c r="K32" s="223">
        <v>180.59463150029745</v>
      </c>
      <c r="L32" s="223">
        <v>0.0888618822200257</v>
      </c>
      <c r="M32" s="223">
        <v>0.11885651656454585</v>
      </c>
      <c r="N32" s="187"/>
      <c r="O32" s="55"/>
    </row>
    <row r="33" spans="1:15" ht="12.75">
      <c r="A33" s="510" t="s">
        <v>66</v>
      </c>
      <c r="B33" s="510"/>
      <c r="C33" s="188">
        <v>4466.73437</v>
      </c>
      <c r="D33" s="188">
        <v>6621.7658999999985</v>
      </c>
      <c r="E33" s="245">
        <v>48.24624326160676</v>
      </c>
      <c r="F33" s="245">
        <v>0.11677297945145461</v>
      </c>
      <c r="G33" s="224">
        <v>0.33634538502055683</v>
      </c>
      <c r="H33" s="444"/>
      <c r="I33" s="188">
        <v>72858.93309768701</v>
      </c>
      <c r="J33" s="188">
        <v>46784.11541999999</v>
      </c>
      <c r="K33" s="245">
        <v>-35.78808605765158</v>
      </c>
      <c r="L33" s="245">
        <v>-0.20287362377115842</v>
      </c>
      <c r="M33" s="224">
        <v>0.3133543276324135</v>
      </c>
      <c r="N33" s="187"/>
      <c r="O33" s="55"/>
    </row>
    <row r="34" spans="1:15" ht="12.75">
      <c r="A34" s="188"/>
      <c r="B34" s="221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4" s="55" customFormat="1" ht="12.75">
      <c r="A35" s="509" t="s">
        <v>15</v>
      </c>
      <c r="B35" s="509">
        <v>0</v>
      </c>
      <c r="C35" s="451">
        <v>54580.570602747015</v>
      </c>
      <c r="D35" s="451">
        <v>86760.03222</v>
      </c>
      <c r="E35" s="199">
        <v>58.957722980700034</v>
      </c>
      <c r="F35" s="199">
        <v>1.7436828918184588</v>
      </c>
      <c r="G35" s="202">
        <v>4.406881318687486</v>
      </c>
      <c r="H35" s="377"/>
      <c r="I35" s="451">
        <v>396743.92656862596</v>
      </c>
      <c r="J35" s="451">
        <v>578436.4999400001</v>
      </c>
      <c r="K35" s="199">
        <v>45.79593062527858</v>
      </c>
      <c r="L35" s="199">
        <v>1.4136486485848172</v>
      </c>
      <c r="M35" s="202">
        <v>3.874297480876585</v>
      </c>
      <c r="N35" s="187"/>
    </row>
    <row r="36" spans="1:15" ht="25.5">
      <c r="A36" s="430" t="s">
        <v>191</v>
      </c>
      <c r="B36" s="221" t="s">
        <v>192</v>
      </c>
      <c r="C36" s="188">
        <v>4381.934671666</v>
      </c>
      <c r="D36" s="188">
        <v>28141.972519999996</v>
      </c>
      <c r="E36" s="223">
        <v>542.2271126488632</v>
      </c>
      <c r="F36" s="223">
        <v>1.2874662726764334</v>
      </c>
      <c r="G36" s="223">
        <v>1.4294408357863166</v>
      </c>
      <c r="H36" s="444"/>
      <c r="I36" s="188">
        <v>29203.650707512003</v>
      </c>
      <c r="J36" s="188">
        <v>182440.32950999998</v>
      </c>
      <c r="K36" s="223">
        <v>524.7175441770066</v>
      </c>
      <c r="L36" s="223">
        <v>1.192249192596289</v>
      </c>
      <c r="M36" s="223">
        <v>1.221963187150542</v>
      </c>
      <c r="N36" s="187"/>
      <c r="O36" s="55"/>
    </row>
    <row r="37" spans="1:15" ht="38.25">
      <c r="A37" s="430" t="s">
        <v>193</v>
      </c>
      <c r="B37" s="221" t="s">
        <v>194</v>
      </c>
      <c r="C37" s="188">
        <v>2142.189206080999</v>
      </c>
      <c r="D37" s="188">
        <v>12032.093130000005</v>
      </c>
      <c r="E37" s="223">
        <v>461.6727549482879</v>
      </c>
      <c r="F37" s="223">
        <v>0.5358963577134555</v>
      </c>
      <c r="G37" s="223">
        <v>0.6111570625613705</v>
      </c>
      <c r="H37" s="444"/>
      <c r="I37" s="188">
        <v>16696.705119938993</v>
      </c>
      <c r="J37" s="188">
        <v>53013.64795000006</v>
      </c>
      <c r="K37" s="223">
        <v>217.50963779489544</v>
      </c>
      <c r="L37" s="223">
        <v>0.2825618912200209</v>
      </c>
      <c r="M37" s="223">
        <v>0.3550789805381715</v>
      </c>
      <c r="N37" s="187"/>
      <c r="O37" s="55"/>
    </row>
    <row r="38" spans="1:15" ht="51">
      <c r="A38" s="430" t="s">
        <v>232</v>
      </c>
      <c r="B38" s="221" t="s">
        <v>233</v>
      </c>
      <c r="C38" s="188">
        <v>3418.526949999999</v>
      </c>
      <c r="D38" s="188">
        <v>4954.384249999998</v>
      </c>
      <c r="E38" s="223">
        <v>44.92745917945737</v>
      </c>
      <c r="F38" s="224">
        <v>0.08322227792800163</v>
      </c>
      <c r="G38" s="224">
        <v>0.25165255058413233</v>
      </c>
      <c r="H38" s="444"/>
      <c r="I38" s="188">
        <v>29329.52497</v>
      </c>
      <c r="J38" s="188">
        <v>34296.252700000005</v>
      </c>
      <c r="K38" s="223">
        <v>16.93422493231742</v>
      </c>
      <c r="L38" s="224">
        <v>0.03864334030347021</v>
      </c>
      <c r="M38" s="224">
        <v>0.2297121385889367</v>
      </c>
      <c r="N38" s="187"/>
      <c r="O38" s="55"/>
    </row>
    <row r="39" spans="1:15" ht="13.5" thickBot="1">
      <c r="A39" s="506" t="s">
        <v>66</v>
      </c>
      <c r="B39" s="506"/>
      <c r="C39" s="452">
        <v>44637.919775000024</v>
      </c>
      <c r="D39" s="452">
        <v>41631.58232</v>
      </c>
      <c r="E39" s="200">
        <v>-6.734940763713082</v>
      </c>
      <c r="F39" s="200">
        <v>-0.16290201649943192</v>
      </c>
      <c r="G39" s="200">
        <v>2.114630869755666</v>
      </c>
      <c r="H39" s="348"/>
      <c r="I39" s="452">
        <v>321514.045771175</v>
      </c>
      <c r="J39" s="452">
        <v>308686.26978000015</v>
      </c>
      <c r="K39" s="200">
        <v>-3.9898026726659874</v>
      </c>
      <c r="L39" s="200">
        <v>-0.0998057755349628</v>
      </c>
      <c r="M39" s="200">
        <v>2.067543174598935</v>
      </c>
      <c r="N39" s="187"/>
      <c r="O39" s="55"/>
    </row>
    <row r="40" spans="1:14" s="151" customFormat="1" ht="12.75">
      <c r="A40" s="11" t="s">
        <v>73</v>
      </c>
      <c r="B40" s="152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</row>
    <row r="41" spans="1:6" ht="12.75">
      <c r="A41" s="11" t="s">
        <v>74</v>
      </c>
      <c r="B41" s="189"/>
      <c r="C41" s="259"/>
      <c r="D41" s="259"/>
      <c r="E41" s="201"/>
      <c r="F41" s="201"/>
    </row>
    <row r="42" spans="1:6" ht="12.75">
      <c r="A42" s="476" t="s">
        <v>153</v>
      </c>
      <c r="B42" s="476"/>
      <c r="C42" s="476"/>
      <c r="D42" s="476"/>
      <c r="E42" s="476"/>
      <c r="F42" s="476"/>
    </row>
    <row r="43" spans="1:6" ht="12.75">
      <c r="A43" s="476"/>
      <c r="B43" s="476"/>
      <c r="C43" s="476"/>
      <c r="D43" s="476"/>
      <c r="E43" s="476"/>
      <c r="F43" s="476"/>
    </row>
  </sheetData>
  <sheetProtection/>
  <mergeCells count="19">
    <mergeCell ref="A43:F43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  <mergeCell ref="A42:F42"/>
    <mergeCell ref="A39:B39"/>
    <mergeCell ref="A15:B15"/>
    <mergeCell ref="A19:B19"/>
    <mergeCell ref="A21:B21"/>
    <mergeCell ref="A27:B27"/>
    <mergeCell ref="A29:B29"/>
    <mergeCell ref="A33:B33"/>
    <mergeCell ref="A35:B3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Adriana de los Angeles Useche Gomez</cp:lastModifiedBy>
  <cp:lastPrinted>2015-04-17T16:38:10Z</cp:lastPrinted>
  <dcterms:created xsi:type="dcterms:W3CDTF">2006-03-29T15:16:42Z</dcterms:created>
  <dcterms:modified xsi:type="dcterms:W3CDTF">2017-10-17T19:29:41Z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