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6" windowHeight="6588" firstSheet="11" activeTab="13"/>
  </bookViews>
  <sheets>
    <sheet name="Contenido" sheetId="1" r:id="rId1"/>
    <sheet name="Cuadro E.1.1" sheetId="2" r:id="rId2"/>
    <sheet name="Cuadro E.1.1.1" sheetId="3" r:id="rId3"/>
    <sheet name="Cuadro E.1.2" sheetId="4" r:id="rId4"/>
    <sheet name="Cuadro E.2" sheetId="5" r:id="rId5"/>
    <sheet name="Cuadro E.3" sheetId="6" r:id="rId6"/>
    <sheet name="Cuadro E.4" sheetId="7" r:id="rId7"/>
    <sheet name="Cuadro I.1.1 " sheetId="8" r:id="rId8"/>
    <sheet name="Cuadro I.1.1.1" sheetId="9" r:id="rId9"/>
    <sheet name="Cuadro I.1.2" sheetId="10" r:id="rId10"/>
    <sheet name="Cuadro I.2" sheetId="11" r:id="rId11"/>
    <sheet name="Cuadro I.3" sheetId="12" r:id="rId12"/>
    <sheet name="Cuadro I.4" sheetId="13" r:id="rId13"/>
    <sheet name="Cuadro B.1" sheetId="14" r:id="rId14"/>
    <sheet name="Cuadro B.2" sheetId="15" r:id="rId15"/>
  </sheets>
  <definedNames/>
  <calcPr fullCalcOnLoad="1"/>
</workbook>
</file>

<file path=xl/sharedStrings.xml><?xml version="1.0" encoding="utf-8"?>
<sst xmlns="http://schemas.openxmlformats.org/spreadsheetml/2006/main" count="733" uniqueCount="227">
  <si>
    <t>Zonas Francas</t>
  </si>
  <si>
    <t>Miles de dólares FOB</t>
  </si>
  <si>
    <t>Variación (%)</t>
  </si>
  <si>
    <t>Contribución a la variación</t>
  </si>
  <si>
    <t>Total</t>
  </si>
  <si>
    <t xml:space="preserve"> **  No se puede calcular la variación por no registrar información en el período base de comparación</t>
  </si>
  <si>
    <t>Comercio Exterior de Mercancías en Zonas Francas</t>
  </si>
  <si>
    <t>Toneladas métricas</t>
  </si>
  <si>
    <t>Cuadro E.1.2</t>
  </si>
  <si>
    <t>**  No se puede calcular la variación por no registrar información en el período base de comparación.</t>
  </si>
  <si>
    <t>Origen</t>
  </si>
  <si>
    <t>Total general</t>
  </si>
  <si>
    <t>Cuadro E.2</t>
  </si>
  <si>
    <t>Exportaciones según país de destino</t>
  </si>
  <si>
    <t>** No se puede calcular la variación por no registarse información en el período base</t>
  </si>
  <si>
    <t xml:space="preserve">Cód. Operación </t>
  </si>
  <si>
    <t xml:space="preserve">Códigos de operación </t>
  </si>
  <si>
    <t xml:space="preserve">Total </t>
  </si>
  <si>
    <t>Cuadro E.3</t>
  </si>
  <si>
    <t>Exportaciones  totales según códigos de operación</t>
  </si>
  <si>
    <t>Miles de dólares CIF</t>
  </si>
  <si>
    <t>Cuadro I.1.1</t>
  </si>
  <si>
    <t>Cuadro I.2</t>
  </si>
  <si>
    <t>Importaciones,  según país de origen</t>
  </si>
  <si>
    <t>** No se puede calcular la variación por no registarse información en el período base.</t>
  </si>
  <si>
    <t>Cuadro I.3</t>
  </si>
  <si>
    <t xml:space="preserve">Importaciones totales según códigos de operación </t>
  </si>
  <si>
    <t xml:space="preserve">Zona Franca </t>
  </si>
  <si>
    <t>Exportaciones</t>
  </si>
  <si>
    <t>Importaciones</t>
  </si>
  <si>
    <t>Balanza</t>
  </si>
  <si>
    <t>Cuadro B.1</t>
  </si>
  <si>
    <t>Exportaciones - Importaciones y Balanza comercial según principales países</t>
  </si>
  <si>
    <t>Cuadro E.1.1</t>
  </si>
  <si>
    <t>Cuadro I.1.2</t>
  </si>
  <si>
    <t>1 Por reserva estadística se presenta un total de Zonas Francas Permanentes Especiales.</t>
  </si>
  <si>
    <t>2 Por reserva estadística, se agregan las Zonas Francas Permanentes que contienen hasta tres usuarios calificados.</t>
  </si>
  <si>
    <t>Anexos</t>
  </si>
  <si>
    <t>Exportaciones según zonas francas- Miles de dólares FOB</t>
  </si>
  <si>
    <t>Exportaciones según zonas francas- Toneladas métricas</t>
  </si>
  <si>
    <t>Importaciones según zonas francas- Miles de dólares CIF</t>
  </si>
  <si>
    <t>Importaciones según zonas francas -Toneladas métricas</t>
  </si>
  <si>
    <t>Exportaciones - Importaciones y Balanza comercial según zonas francas</t>
  </si>
  <si>
    <t>Cuadro B.2</t>
  </si>
  <si>
    <t xml:space="preserve"> **  No se puede calcular la variación por no registrar información en el período base de comparación.</t>
  </si>
  <si>
    <t>* Variación superior a 1000%</t>
  </si>
  <si>
    <t>* Variación superior a 1.000%.</t>
  </si>
  <si>
    <t>* Variación superior a 1.000%</t>
  </si>
  <si>
    <t>p preliminar</t>
  </si>
  <si>
    <t>*Variacion superior al 1000%</t>
  </si>
  <si>
    <t>Contribución a la variación (p.p)</t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</si>
  <si>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Zonas Francas. Cálculos DANE</t>
    </r>
  </si>
  <si>
    <r>
      <rPr>
        <b/>
        <sz val="8"/>
        <rFont val="Segoe UI"/>
        <family val="2"/>
      </rPr>
      <t>Nota</t>
    </r>
    <r>
      <rPr>
        <sz val="8"/>
        <rFont val="Segoe UI"/>
        <family val="2"/>
      </rPr>
      <t>: no es posible adicionar directamente la información de comercio exterior en las zonas francas colombianas de este boletín con la información publicada del comercio exterior colombiano, debido a que existe información de Zonas Francas que se encuentra en ambas investigaciones</t>
    </r>
  </si>
  <si>
    <r>
      <rPr>
        <vertAlign val="superscript"/>
        <sz val="8"/>
        <rFont val="Segoe UI"/>
        <family val="2"/>
      </rPr>
      <t>1</t>
    </r>
    <r>
      <rPr>
        <sz val="8"/>
        <rFont val="Segoe UI"/>
        <family val="2"/>
      </rPr>
      <t xml:space="preserve"> Por reserva estadística se presenta un total de Zonas Francas Permanentes Especiales.</t>
    </r>
  </si>
  <si>
    <r>
      <rPr>
        <vertAlign val="superscript"/>
        <sz val="8"/>
        <rFont val="Segoe UI"/>
        <family val="2"/>
      </rPr>
      <t>2</t>
    </r>
    <r>
      <rPr>
        <sz val="8"/>
        <rFont val="Segoe UI"/>
        <family val="2"/>
      </rPr>
      <t xml:space="preserve"> Por reserva estadística, se agregan las Zonas Francas Permanentes que contienen hasta tres usuarios calificados.</t>
    </r>
  </si>
  <si>
    <r>
      <rPr>
        <vertAlign val="superscript"/>
        <sz val="8"/>
        <rFont val="Segoe UI"/>
        <family val="2"/>
      </rPr>
      <t xml:space="preserve">1 </t>
    </r>
    <r>
      <rPr>
        <sz val="8"/>
        <rFont val="Segoe UI"/>
        <family val="2"/>
      </rPr>
      <t>Por reserva estadística se presenta un total de Zonas Francas Permanentes Especiales.</t>
    </r>
  </si>
  <si>
    <r>
      <rPr>
        <vertAlign val="superscript"/>
        <sz val="8"/>
        <rFont val="Segoe UI"/>
        <family val="2"/>
      </rPr>
      <t>1</t>
    </r>
    <r>
      <rPr>
        <sz val="8"/>
        <rFont val="Segoe UI"/>
        <family val="2"/>
      </rPr>
      <t xml:space="preserve"> Por reserva estadística se presenta un total de Zonas Francas Permanentes Especiales</t>
    </r>
  </si>
  <si>
    <r>
      <rPr>
        <vertAlign val="superscript"/>
        <sz val="8"/>
        <rFont val="Segoe UI"/>
        <family val="2"/>
      </rPr>
      <t>2</t>
    </r>
    <r>
      <rPr>
        <sz val="8"/>
        <rFont val="Segoe UI"/>
        <family val="2"/>
      </rPr>
      <t xml:space="preserve"> Por reserva estadística, se agregan las Zonas Francas Permanentes que contienen hasta tres usuarios calificados</t>
    </r>
  </si>
  <si>
    <t>Bolsa</t>
  </si>
  <si>
    <t>Descripción</t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</si>
  <si>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La bolsa 00 “OTROS PRODUCTOS” se incluye de forma agregada y no explicita, debido a su nivel de importancia.
p Preliminar
</t>
    </r>
  </si>
  <si>
    <t>Cuadro E.4</t>
  </si>
  <si>
    <t>Exportaciones totales segun principales bolsas - codigos de operación</t>
  </si>
  <si>
    <t>Cuadro I.4</t>
  </si>
  <si>
    <t>Destino</t>
  </si>
  <si>
    <r>
      <t>Nota metodológica:</t>
    </r>
    <r>
      <rPr>
        <sz val="8"/>
        <rFont val="Segoe UI"/>
        <family val="2"/>
      </rPr>
      <t xml:space="preserve"> Las bases anonimizadas han surtido un proceso de modificación y transformación de los datos originales, principalmente en las variables zonas francas, pais destino, pais origen y capítulos del arancel.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</si>
  <si>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La bolsa 00 “OTROS PRODUCTOS” se muestra de forma agregada, debido a su nivel de importancia.
</t>
    </r>
  </si>
  <si>
    <t>p Preliminar</t>
  </si>
  <si>
    <t>Cuadro E.1.1.1</t>
  </si>
  <si>
    <t>Cuadro I.1.1.1</t>
  </si>
  <si>
    <t xml:space="preserve">Demás Zonas Francas Permanentes </t>
  </si>
  <si>
    <t>Demás Zonas Francas Permanentes</t>
  </si>
  <si>
    <t>ALADI</t>
  </si>
  <si>
    <t>Comunidad Andina</t>
  </si>
  <si>
    <t>Bolivia</t>
  </si>
  <si>
    <t>Perú</t>
  </si>
  <si>
    <t>Ecuador</t>
  </si>
  <si>
    <t>Resto Aladi</t>
  </si>
  <si>
    <t>Brasil</t>
  </si>
  <si>
    <t>Venezuela</t>
  </si>
  <si>
    <t>Chile</t>
  </si>
  <si>
    <t>Panamá</t>
  </si>
  <si>
    <t>Argentina</t>
  </si>
  <si>
    <t>Cuba</t>
  </si>
  <si>
    <t>Uruguay</t>
  </si>
  <si>
    <t>Paraguay</t>
  </si>
  <si>
    <t>México</t>
  </si>
  <si>
    <t>Estados Unidos</t>
  </si>
  <si>
    <t>Puerto Rico</t>
  </si>
  <si>
    <t>Canadá</t>
  </si>
  <si>
    <t>Unión Europea°</t>
  </si>
  <si>
    <t>Alemania</t>
  </si>
  <si>
    <t>España</t>
  </si>
  <si>
    <t>Francia</t>
  </si>
  <si>
    <t>Polonia</t>
  </si>
  <si>
    <t>Italia</t>
  </si>
  <si>
    <t>Países Bajos</t>
  </si>
  <si>
    <t>Austria</t>
  </si>
  <si>
    <t>Finlandia</t>
  </si>
  <si>
    <t>Suecia</t>
  </si>
  <si>
    <t>India</t>
  </si>
  <si>
    <t>China</t>
  </si>
  <si>
    <t>Demás de países</t>
  </si>
  <si>
    <t>Zonas Francas Permanentes Especiales1</t>
  </si>
  <si>
    <t>Zonas Francas Permanentes2</t>
  </si>
  <si>
    <t>Dinamarca</t>
  </si>
  <si>
    <t>Luxemburgo</t>
  </si>
  <si>
    <t>República Checa</t>
  </si>
  <si>
    <t>Eslovenia</t>
  </si>
  <si>
    <t>Demás países de la UE</t>
  </si>
  <si>
    <t>Importaciones totales según principales bolsas-códigos de operación</t>
  </si>
  <si>
    <t>Bahamas</t>
  </si>
  <si>
    <t>Rusia</t>
  </si>
  <si>
    <t>Demás Países</t>
  </si>
  <si>
    <t>Demás zonas francas permanentes</t>
  </si>
  <si>
    <t>Bélgica</t>
  </si>
  <si>
    <t>Hungría</t>
  </si>
  <si>
    <t>Demás países Unión Europea</t>
  </si>
  <si>
    <t>Tailandia</t>
  </si>
  <si>
    <t>Demás bolsas</t>
  </si>
  <si>
    <t>total</t>
  </si>
  <si>
    <t xml:space="preserve">Demás bolsas </t>
  </si>
  <si>
    <t xml:space="preserve">° Se incluyen en la Unión Europea los 27 países miembros actuales. </t>
  </si>
  <si>
    <t>República Dominicana</t>
  </si>
  <si>
    <t>Singapur</t>
  </si>
  <si>
    <t>Demás  países</t>
  </si>
  <si>
    <t>Guatemala</t>
  </si>
  <si>
    <t>Honduras</t>
  </si>
  <si>
    <t>Egipto</t>
  </si>
  <si>
    <t>Japón</t>
  </si>
  <si>
    <t>Demás códigos de operación</t>
  </si>
  <si>
    <t>* Variación mayor a mil.</t>
  </si>
  <si>
    <t>Salida al resto del mundo de bienes procesados o transformados por un usuario industrial de zona franca.</t>
  </si>
  <si>
    <t>* variación superior a 1000%</t>
  </si>
  <si>
    <t>Trinidad y tobago</t>
  </si>
  <si>
    <t>Suiza</t>
  </si>
  <si>
    <t>Turquia</t>
  </si>
  <si>
    <t>Trinidad y Tobago</t>
  </si>
  <si>
    <t>Guyana</t>
  </si>
  <si>
    <t>° Se incluyen en la Unión Europea los 27 países miembros actuales</t>
  </si>
  <si>
    <t>Exportaciones según zonas francas- Miles de dólares FOB 2019-2023</t>
  </si>
  <si>
    <t>Importaciones según zonas francas- Miles de dólares CIF 2019-2023</t>
  </si>
  <si>
    <t xml:space="preserve">Distribución 2023
(%) </t>
  </si>
  <si>
    <t xml:space="preserve"> Distribución 2023
(%) </t>
  </si>
  <si>
    <t xml:space="preserve"> Distribución 2023
(%)</t>
  </si>
  <si>
    <t>Actualizado: 18 de mayo de 2023</t>
  </si>
  <si>
    <t>Cuadro E.1.1
Exportaciones según zonas francas -  Miles de dolares FOB
2023/2022 (Marzo)p</t>
  </si>
  <si>
    <t>Marzo</t>
  </si>
  <si>
    <t>Marzo 2023 p</t>
  </si>
  <si>
    <t>Cuadro E.1.1
Exportaciones según zonas francas -  Miles de dolares FOB
2023/2019 (Marzo)p</t>
  </si>
  <si>
    <t>Cuadro E.1.2
Exportaciones según zonas francas - Toneladas métricas
2023/2022 (Marzo)p</t>
  </si>
  <si>
    <t>Cuadro E.2
Exportaciones según paises de destino
2023/2022 (Marzo)p</t>
  </si>
  <si>
    <t>Cuadro E.3
Exportaciones totales según códigos de operación.
2023/2022 (Marzo)p</t>
  </si>
  <si>
    <t>Cuadro E.4
Exportaciones totales según principales bolsas de capítulos del arancel 
2023/2022 (Marzo)p</t>
  </si>
  <si>
    <t>Cuadro I.1.1
Importaciones según zonas francas- Miles de dolares CIF
2023/2022 (Marzo)p</t>
  </si>
  <si>
    <t>Cuadro I.1.1
Importaciones según zonas francas- Miles de dolares CIF
2023/2019 (Marzo)p</t>
  </si>
  <si>
    <t>Cuadro I.1.2
Importaciones según zonas francas- Toneladas métricas
2023/2022 (Marzo)p</t>
  </si>
  <si>
    <t>Cuadro I.2
Importaciones según países de origen
2023/2022 (Marzo)p</t>
  </si>
  <si>
    <t>Cuadro I.3
Importaciones totales según códigos de operación
2023/2022 (Marzo)p</t>
  </si>
  <si>
    <t>Cuadro I.4
Importaciones totales según principales bolsas de capítulos del arancel 
2023/2022 (Marzo)p</t>
  </si>
  <si>
    <t>Cuadro B.1
Exportaciones - Importaciones y Balanza Comercial segun Zonas Francas - Miles de dolares FOB
2022 - 2023 (Marzo)p</t>
  </si>
  <si>
    <t>Cuadro B.2
Exportaciones - Importaciones y Balanza Comercial segun principales paises - Miles de dolares FOB
2022 -2023  (Marzo)p
Miles de dólares FOB</t>
  </si>
  <si>
    <t>Enero- marzo</t>
  </si>
  <si>
    <t>ZFP la Cayena</t>
  </si>
  <si>
    <t>ZFP Barranquilla</t>
  </si>
  <si>
    <t>ZFP Cartagena</t>
  </si>
  <si>
    <t>ZFP Palmaseca</t>
  </si>
  <si>
    <t>ZFP Bogotá</t>
  </si>
  <si>
    <t>ZFP Intexzona</t>
  </si>
  <si>
    <t>ZFP de Occidente</t>
  </si>
  <si>
    <t>ZFP Tayrona</t>
  </si>
  <si>
    <t>ZFP Internacional de Pereira</t>
  </si>
  <si>
    <t>ZFP Centro Logístico Industrial del Pacífico CLIP S.A.S.</t>
  </si>
  <si>
    <t>**</t>
  </si>
  <si>
    <t>ZFP Parque Central</t>
  </si>
  <si>
    <t>ZFP Metropolitana</t>
  </si>
  <si>
    <t>ZFP Conjunto Industrial Parque Sur</t>
  </si>
  <si>
    <t>ZFP de Urabá</t>
  </si>
  <si>
    <t>ZFP Gachancipá (ZOFRANDINA)</t>
  </si>
  <si>
    <t>ZFP Santander</t>
  </si>
  <si>
    <t>ZFP Palermo</t>
  </si>
  <si>
    <t>ZFP Parque Industrial FEMSA</t>
  </si>
  <si>
    <t>ZFP Cúcuta</t>
  </si>
  <si>
    <t>ZFP Zonamerica S.A.S.</t>
  </si>
  <si>
    <t>ZFP Quindío Zona Franca S.A.</t>
  </si>
  <si>
    <t>ZFP las Américas</t>
  </si>
  <si>
    <t>ZFP Internacional del Atlántico</t>
  </si>
  <si>
    <t>ZFP Candelaria</t>
  </si>
  <si>
    <t>ZFP Pacífico</t>
  </si>
  <si>
    <t>ZFP Santa Marta</t>
  </si>
  <si>
    <t>ZFP de Tocancipá</t>
  </si>
  <si>
    <t>ZFP Internacional Valle De Aburrá Zofiva SAS</t>
  </si>
  <si>
    <t>ZFP Rionegro</t>
  </si>
  <si>
    <t>ZFP Cencauca(parque industrial caloto)</t>
  </si>
  <si>
    <t>*</t>
  </si>
  <si>
    <t>Arabia Saudita</t>
  </si>
  <si>
    <t>ZFP Shell Ep Offshore Ventures Limited – SUCURSAL COLOMBIA</t>
  </si>
  <si>
    <t>ZFP Parque Industrial Dexton</t>
  </si>
  <si>
    <t>ZFP Centro Logístico del Pacífico CELPA</t>
  </si>
  <si>
    <t>Ingreso temporal desde el resto del mundo de materias primas, insumos, bienes intermedios, partes y piezas para ser transformadas.</t>
  </si>
  <si>
    <t>Ingreso desde el resto del mundo de maquinaria, equipos y repuestos para el desarrollo de la actividad de un usuario de zona franca.</t>
  </si>
  <si>
    <t>Ingreso de elementos de consumo necesarios para el desarrollo de la actividad del usuario.</t>
  </si>
  <si>
    <t>Ingreso desde el resto del mundo de equipos de oficina para el desarrollo de la actividad de los usuarios.</t>
  </si>
  <si>
    <t>Reingreso definitivo  desde el resto del mundo de mercancías que salieron temporalmente para transformación.</t>
  </si>
  <si>
    <t>Ingreso de muestras sin valor comercial debidamente marcadas como tal.</t>
  </si>
  <si>
    <t>Emiratos Árabes</t>
  </si>
  <si>
    <t>Púerto Rico</t>
  </si>
  <si>
    <t>Enero- marzo 2023</t>
  </si>
  <si>
    <t>Enero-marzo</t>
  </si>
  <si>
    <t>Bolsa02</t>
  </si>
  <si>
    <t>Bolsa10</t>
  </si>
  <si>
    <t>Bolsa06</t>
  </si>
  <si>
    <t>Bolsa13</t>
  </si>
  <si>
    <t>Bolsa11</t>
  </si>
  <si>
    <t>Otros productos de las industrias alimentarias; bebidas, líquidos alcohólicos y vinagre; tabaco y sucedáneos del tabaco</t>
  </si>
  <si>
    <t>Otros productos de metales comunes y manufacturas de estos metales</t>
  </si>
  <si>
    <t>Otros productos de madera, carbón vegetal y manufacturas de madera; corcho y sus manufacturas; manufacturas de espartería o cestería</t>
  </si>
  <si>
    <t>Mercancías y productos diversos</t>
  </si>
  <si>
    <t>Otros productos de máquinas y aparatos, material eléctrico y sus partes; aparatos de grabación o reproducción de sonido, aparatos de grabación o reproducción de imagen y sonido en televisión, y las partes y accesorios de estos aparatos</t>
  </si>
  <si>
    <t>Bolsa03</t>
  </si>
  <si>
    <t>Otros productos de las industrias químicas o de las industrias conexas</t>
  </si>
  <si>
    <t>Bolsa07</t>
  </si>
  <si>
    <t>Bolsa09</t>
  </si>
  <si>
    <t>Otros productos de materias textiles y sus manufacturas </t>
  </si>
  <si>
    <t>Otros productos de manufacturas de piedra, yeso fraquable,cemento, (asbesto),mica o material análogas, productos ceramicos;vidrio y sus manufacturas</t>
  </si>
  <si>
    <t>Bolsa04</t>
  </si>
  <si>
    <t>Otros productos de plástico y sus manufacturas; caucho y sus manufacturas </t>
  </si>
</sst>
</file>

<file path=xl/styles.xml><?xml version="1.0" encoding="utf-8"?>
<styleSheet xmlns="http://schemas.openxmlformats.org/spreadsheetml/2006/main">
  <numFmts count="4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0_)"/>
    <numFmt numFmtId="173" formatCode="#,##0.0"/>
    <numFmt numFmtId="174" formatCode="_ * #,##0.00_ ;_ * \-#,##0.00_ ;_ * &quot;-&quot;??_ ;_ @_ "/>
    <numFmt numFmtId="175" formatCode="_ * #,##0_ ;_ * \-#,##0_ ;_ * &quot;-&quot;??_ ;_ @_ "/>
    <numFmt numFmtId="176" formatCode="_-* #,##0.00\ _P_t_s_-;\-* #,##0.00\ _P_t_s_-;_-* &quot;-&quot;??\ _P_t_s_-;_-@_-"/>
    <numFmt numFmtId="177" formatCode="_(* #,##0_);_(* \(#,##0\);_(* &quot;-&quot;??_);_(@_)"/>
    <numFmt numFmtId="178" formatCode="General_)"/>
    <numFmt numFmtId="179" formatCode="_-* #,##0\ _P_t_s_-;\-* #,##0\ _P_t_s_-;_-* &quot;-&quot;??\ _P_t_s_-;_-@_-"/>
    <numFmt numFmtId="180" formatCode="_-* #,##0.0\ _P_t_s_-;\-* #,##0.0\ _P_t_s_-;_-* &quot;-&quot;??\ _P_t_s_-;_-@_-"/>
    <numFmt numFmtId="181" formatCode="0.0"/>
    <numFmt numFmtId="182" formatCode="_(* #,##0.0_);_(* \(#,##0.0\);_(* &quot;-&quot;??_);_(@_)"/>
    <numFmt numFmtId="183" formatCode="[$-240A]dddd\,\ dd&quot; de &quot;mmmm&quot; de &quot;yyyy"/>
    <numFmt numFmtId="184" formatCode="[$-240A]hh:mm:ss\ AM/PM"/>
    <numFmt numFmtId="185" formatCode="_ * #,##0.0_ ;_ * \-#,##0.0_ ;_ * &quot;-&quot;??_ ;_ @_ "/>
    <numFmt numFmtId="186" formatCode="0.000000"/>
    <numFmt numFmtId="187" formatCode="0.00000"/>
    <numFmt numFmtId="188" formatCode="0.0000"/>
    <numFmt numFmtId="189" formatCode="0.000"/>
    <numFmt numFmtId="190" formatCode="_(* #,##0.000_);_(* \(#,##0.000\);_(* &quot;-&quot;??_);_(@_)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[$€-2]\ #,##0.00_);[Red]\([$€-2]\ #,##0.00\)"/>
    <numFmt numFmtId="195" formatCode="#,##0.000"/>
    <numFmt numFmtId="196" formatCode="_(* #,##0.0_);_(* \(#,##0.0\);_(* &quot;-&quot;?_);_(@_)"/>
    <numFmt numFmtId="197" formatCode="0.0000000"/>
    <numFmt numFmtId="198" formatCode="0.&quot;K&quot;"/>
  </numFmts>
  <fonts count="9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name val="Tms Rmn"/>
      <family val="0"/>
    </font>
    <font>
      <b/>
      <sz val="9"/>
      <name val="Segoe UI"/>
      <family val="2"/>
    </font>
    <font>
      <b/>
      <sz val="10"/>
      <name val="Segoe UI"/>
      <family val="2"/>
    </font>
    <font>
      <sz val="10"/>
      <name val="Segoe UI"/>
      <family val="2"/>
    </font>
    <font>
      <sz val="9"/>
      <name val="Segoe UI"/>
      <family val="2"/>
    </font>
    <font>
      <b/>
      <i/>
      <sz val="9"/>
      <name val="Segoe UI"/>
      <family val="2"/>
    </font>
    <font>
      <sz val="12"/>
      <name val="Segoe UI"/>
      <family val="2"/>
    </font>
    <font>
      <b/>
      <sz val="12"/>
      <name val="Segoe UI"/>
      <family val="2"/>
    </font>
    <font>
      <b/>
      <sz val="20"/>
      <name val="Segoe UI"/>
      <family val="2"/>
    </font>
    <font>
      <sz val="8"/>
      <name val="Segoe UI"/>
      <family val="2"/>
    </font>
    <font>
      <b/>
      <sz val="8"/>
      <name val="Segoe UI"/>
      <family val="2"/>
    </font>
    <font>
      <b/>
      <sz val="11"/>
      <name val="Segoe UI"/>
      <family val="2"/>
    </font>
    <font>
      <sz val="11"/>
      <name val="Segoe UI"/>
      <family val="2"/>
    </font>
    <font>
      <vertAlign val="superscript"/>
      <sz val="8"/>
      <name val="Segoe UI"/>
      <family val="2"/>
    </font>
    <font>
      <b/>
      <sz val="16"/>
      <name val="Segoe UI"/>
      <family val="2"/>
    </font>
    <font>
      <b/>
      <sz val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9"/>
      <color indexed="8"/>
      <name val="Segoe UI"/>
      <family val="2"/>
    </font>
    <font>
      <sz val="9"/>
      <color indexed="8"/>
      <name val="Segoe UI"/>
      <family val="2"/>
    </font>
    <font>
      <b/>
      <sz val="10"/>
      <color indexed="8"/>
      <name val="Segoe UI"/>
      <family val="2"/>
    </font>
    <font>
      <b/>
      <sz val="10"/>
      <color indexed="60"/>
      <name val="Segoe UI"/>
      <family val="2"/>
    </font>
    <font>
      <u val="single"/>
      <sz val="10"/>
      <color indexed="12"/>
      <name val="Segoe UI"/>
      <family val="2"/>
    </font>
    <font>
      <sz val="11"/>
      <color indexed="8"/>
      <name val="Segoe UI"/>
      <family val="2"/>
    </font>
    <font>
      <sz val="10"/>
      <color indexed="8"/>
      <name val="Segoe UI"/>
      <family val="2"/>
    </font>
    <font>
      <sz val="9"/>
      <color indexed="18"/>
      <name val="Segoe UI"/>
      <family val="2"/>
    </font>
    <font>
      <b/>
      <sz val="11"/>
      <color indexed="8"/>
      <name val="Segoe UI"/>
      <family val="2"/>
    </font>
    <font>
      <sz val="11"/>
      <color indexed="10"/>
      <name val="Segoe UI"/>
      <family val="2"/>
    </font>
    <font>
      <b/>
      <sz val="11"/>
      <color indexed="10"/>
      <name val="Segoe UI"/>
      <family val="2"/>
    </font>
    <font>
      <sz val="8"/>
      <color indexed="8"/>
      <name val="Segoe UI"/>
      <family val="2"/>
    </font>
    <font>
      <i/>
      <sz val="9"/>
      <color indexed="8"/>
      <name val="Segoe UI"/>
      <family val="2"/>
    </font>
    <font>
      <b/>
      <sz val="14"/>
      <color indexed="9"/>
      <name val="Segoe UI"/>
      <family val="2"/>
    </font>
    <font>
      <b/>
      <sz val="16"/>
      <color indexed="9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Segoe UI"/>
      <family val="2"/>
    </font>
    <font>
      <sz val="9"/>
      <color theme="1"/>
      <name val="Segoe UI"/>
      <family val="2"/>
    </font>
    <font>
      <b/>
      <sz val="10"/>
      <color theme="1"/>
      <name val="Segoe UI"/>
      <family val="2"/>
    </font>
    <font>
      <b/>
      <sz val="10"/>
      <color rgb="FFB40000"/>
      <name val="Segoe UI"/>
      <family val="2"/>
    </font>
    <font>
      <u val="single"/>
      <sz val="10"/>
      <color theme="10"/>
      <name val="Segoe UI"/>
      <family val="2"/>
    </font>
    <font>
      <sz val="11"/>
      <color theme="1"/>
      <name val="Segoe UI"/>
      <family val="2"/>
    </font>
    <font>
      <sz val="10"/>
      <color theme="1"/>
      <name val="Segoe UI"/>
      <family val="2"/>
    </font>
    <font>
      <sz val="9"/>
      <color rgb="FF002288"/>
      <name val="Segoe UI"/>
      <family val="2"/>
    </font>
    <font>
      <b/>
      <sz val="11"/>
      <color theme="1"/>
      <name val="Segoe UI"/>
      <family val="2"/>
    </font>
    <font>
      <sz val="11"/>
      <color rgb="FFFF0000"/>
      <name val="Segoe UI"/>
      <family val="2"/>
    </font>
    <font>
      <b/>
      <sz val="11"/>
      <color rgb="FFFF0000"/>
      <name val="Segoe UI"/>
      <family val="2"/>
    </font>
    <font>
      <sz val="8"/>
      <color theme="1"/>
      <name val="Segoe UI"/>
      <family val="2"/>
    </font>
    <font>
      <i/>
      <sz val="9"/>
      <color theme="1"/>
      <name val="Segoe UI"/>
      <family val="2"/>
    </font>
    <font>
      <b/>
      <sz val="14"/>
      <color theme="0"/>
      <name val="Segoe UI"/>
      <family val="2"/>
    </font>
    <font>
      <b/>
      <sz val="16"/>
      <color theme="0"/>
      <name val="Segoe UI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medium"/>
    </border>
    <border>
      <left/>
      <right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/>
    </border>
    <border>
      <left/>
      <right/>
      <top style="medium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9" fillId="2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9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59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59" fillId="26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59" fillId="27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9" fillId="28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60" fillId="29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1" fillId="30" borderId="1" applyNumberFormat="0" applyAlignment="0" applyProtection="0"/>
    <xf numFmtId="0" fontId="6" fillId="31" borderId="2" applyNumberFormat="0" applyAlignment="0" applyProtection="0"/>
    <xf numFmtId="0" fontId="6" fillId="31" borderId="2" applyNumberFormat="0" applyAlignment="0" applyProtection="0"/>
    <xf numFmtId="0" fontId="62" fillId="32" borderId="3" applyNumberFormat="0" applyAlignment="0" applyProtection="0"/>
    <xf numFmtId="0" fontId="7" fillId="33" borderId="4" applyNumberFormat="0" applyAlignment="0" applyProtection="0"/>
    <xf numFmtId="0" fontId="7" fillId="33" borderId="4" applyNumberFormat="0" applyAlignment="0" applyProtection="0"/>
    <xf numFmtId="0" fontId="63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9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59" fillId="36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59" fillId="37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59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59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59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66" fillId="44" borderId="1" applyNumberFormat="0" applyAlignment="0" applyProtection="0"/>
    <xf numFmtId="0" fontId="10" fillId="16" borderId="2" applyNumberFormat="0" applyAlignment="0" applyProtection="0"/>
    <xf numFmtId="0" fontId="10" fillId="16" borderId="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45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4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0" fillId="47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1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48" borderId="8" applyNumberFormat="0" applyFont="0" applyAlignment="0" applyProtection="0"/>
    <xf numFmtId="0" fontId="2" fillId="7" borderId="9" applyNumberFormat="0" applyFont="0" applyAlignment="0" applyProtection="0"/>
    <xf numFmtId="0" fontId="2" fillId="7" borderId="9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1" fillId="30" borderId="10" applyNumberFormat="0" applyAlignment="0" applyProtection="0"/>
    <xf numFmtId="0" fontId="13" fillId="31" borderId="11" applyNumberFormat="0" applyAlignment="0" applyProtection="0"/>
    <xf numFmtId="0" fontId="13" fillId="31" borderId="11" applyNumberFormat="0" applyAlignment="0" applyProtection="0"/>
    <xf numFmtId="0" fontId="7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75" fillId="0" borderId="13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65" fillId="0" borderId="15" applyNumberFormat="0" applyFill="0" applyAlignment="0" applyProtection="0"/>
    <xf numFmtId="0" fontId="9" fillId="0" borderId="16" applyNumberFormat="0" applyFill="0" applyAlignment="0" applyProtection="0"/>
    <xf numFmtId="0" fontId="9" fillId="0" borderId="16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6" fillId="0" borderId="17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</cellStyleXfs>
  <cellXfs count="340">
    <xf numFmtId="0" fontId="0" fillId="0" borderId="0" xfId="0" applyFont="1" applyAlignment="1">
      <alignment/>
    </xf>
    <xf numFmtId="0" fontId="20" fillId="49" borderId="0" xfId="149" applyFont="1" applyFill="1" applyBorder="1" applyAlignment="1">
      <alignment horizontal="left"/>
      <protection/>
    </xf>
    <xf numFmtId="173" fontId="77" fillId="49" borderId="0" xfId="0" applyNumberFormat="1" applyFont="1" applyFill="1" applyAlignment="1">
      <alignment horizontal="right"/>
    </xf>
    <xf numFmtId="3" fontId="77" fillId="50" borderId="0" xfId="0" applyNumberFormat="1" applyFont="1" applyFill="1" applyAlignment="1">
      <alignment/>
    </xf>
    <xf numFmtId="0" fontId="20" fillId="50" borderId="0" xfId="150" applyFont="1" applyFill="1" applyBorder="1" applyAlignment="1">
      <alignment horizontal="left"/>
      <protection/>
    </xf>
    <xf numFmtId="173" fontId="77" fillId="50" borderId="0" xfId="0" applyNumberFormat="1" applyFont="1" applyFill="1" applyAlignment="1">
      <alignment horizontal="right"/>
    </xf>
    <xf numFmtId="0" fontId="77" fillId="49" borderId="0" xfId="0" applyFont="1" applyFill="1" applyAlignment="1">
      <alignment/>
    </xf>
    <xf numFmtId="177" fontId="78" fillId="50" borderId="0" xfId="135" applyNumberFormat="1" applyFont="1" applyFill="1" applyAlignment="1">
      <alignment/>
    </xf>
    <xf numFmtId="3" fontId="78" fillId="50" borderId="0" xfId="0" applyNumberFormat="1" applyFont="1" applyFill="1" applyAlignment="1">
      <alignment/>
    </xf>
    <xf numFmtId="173" fontId="78" fillId="50" borderId="0" xfId="0" applyNumberFormat="1" applyFont="1" applyFill="1" applyAlignment="1">
      <alignment horizontal="right"/>
    </xf>
    <xf numFmtId="177" fontId="78" fillId="49" borderId="0" xfId="135" applyNumberFormat="1" applyFont="1" applyFill="1" applyAlignment="1">
      <alignment/>
    </xf>
    <xf numFmtId="173" fontId="78" fillId="49" borderId="0" xfId="0" applyNumberFormat="1" applyFont="1" applyFill="1" applyAlignment="1">
      <alignment horizontal="right"/>
    </xf>
    <xf numFmtId="172" fontId="21" fillId="50" borderId="0" xfId="147" applyNumberFormat="1" applyFont="1" applyFill="1" applyBorder="1" applyAlignment="1" applyProtection="1">
      <alignment horizontal="center"/>
      <protection/>
    </xf>
    <xf numFmtId="172" fontId="21" fillId="50" borderId="19" xfId="147" applyNumberFormat="1" applyFont="1" applyFill="1" applyBorder="1" applyAlignment="1" applyProtection="1">
      <alignment/>
      <protection/>
    </xf>
    <xf numFmtId="0" fontId="21" fillId="50" borderId="19" xfId="0" applyFont="1" applyFill="1" applyBorder="1" applyAlignment="1">
      <alignment horizontal="center" vertical="center"/>
    </xf>
    <xf numFmtId="49" fontId="79" fillId="50" borderId="19" xfId="138" applyNumberFormat="1" applyFont="1" applyFill="1" applyBorder="1" applyAlignment="1">
      <alignment horizontal="center" vertical="center" wrapText="1"/>
    </xf>
    <xf numFmtId="173" fontId="22" fillId="50" borderId="0" xfId="0" applyNumberFormat="1" applyFont="1" applyFill="1" applyBorder="1" applyAlignment="1">
      <alignment horizontal="center" vertical="center"/>
    </xf>
    <xf numFmtId="173" fontId="20" fillId="50" borderId="0" xfId="0" applyNumberFormat="1" applyFont="1" applyFill="1" applyBorder="1" applyAlignment="1">
      <alignment horizontal="center" vertical="center" wrapText="1"/>
    </xf>
    <xf numFmtId="0" fontId="24" fillId="50" borderId="19" xfId="149" applyFont="1" applyFill="1" applyBorder="1" applyAlignment="1">
      <alignment horizontal="center"/>
      <protection/>
    </xf>
    <xf numFmtId="49" fontId="20" fillId="50" borderId="19" xfId="140" applyNumberFormat="1" applyFont="1" applyFill="1" applyBorder="1" applyAlignment="1">
      <alignment horizontal="center" vertical="center" wrapText="1"/>
    </xf>
    <xf numFmtId="3" fontId="77" fillId="49" borderId="0" xfId="135" applyNumberFormat="1" applyFont="1" applyFill="1" applyAlignment="1">
      <alignment wrapText="1"/>
    </xf>
    <xf numFmtId="0" fontId="78" fillId="50" borderId="0" xfId="0" applyNumberFormat="1" applyFont="1" applyFill="1" applyAlignment="1">
      <alignment horizontal="left" wrapText="1"/>
    </xf>
    <xf numFmtId="0" fontId="77" fillId="49" borderId="0" xfId="0" applyNumberFormat="1" applyFont="1" applyFill="1" applyAlignment="1">
      <alignment horizontal="left" wrapText="1"/>
    </xf>
    <xf numFmtId="0" fontId="77" fillId="50" borderId="0" xfId="0" applyNumberFormat="1" applyFont="1" applyFill="1" applyAlignment="1">
      <alignment horizontal="left" wrapText="1"/>
    </xf>
    <xf numFmtId="0" fontId="78" fillId="49" borderId="0" xfId="0" applyNumberFormat="1" applyFont="1" applyFill="1" applyAlignment="1">
      <alignment horizontal="left" wrapText="1"/>
    </xf>
    <xf numFmtId="0" fontId="78" fillId="50" borderId="0" xfId="0" applyFont="1" applyFill="1" applyAlignment="1">
      <alignment/>
    </xf>
    <xf numFmtId="177" fontId="78" fillId="50" borderId="0" xfId="0" applyNumberFormat="1" applyFont="1" applyFill="1" applyAlignment="1">
      <alignment/>
    </xf>
    <xf numFmtId="49" fontId="77" fillId="50" borderId="19" xfId="140" applyNumberFormat="1" applyFont="1" applyFill="1" applyBorder="1" applyAlignment="1">
      <alignment horizontal="center" vertical="center" wrapText="1"/>
    </xf>
    <xf numFmtId="0" fontId="20" fillId="50" borderId="0" xfId="147" applyFont="1" applyFill="1" applyBorder="1" applyAlignment="1" applyProtection="1">
      <alignment horizontal="left" vertical="center" wrapText="1"/>
      <protection/>
    </xf>
    <xf numFmtId="182" fontId="77" fillId="50" borderId="0" xfId="135" applyNumberFormat="1" applyFont="1" applyFill="1" applyAlignment="1">
      <alignment horizontal="left" vertical="center"/>
    </xf>
    <xf numFmtId="0" fontId="78" fillId="49" borderId="0" xfId="0" applyFont="1" applyFill="1" applyAlignment="1">
      <alignment horizontal="center" vertical="center" wrapText="1"/>
    </xf>
    <xf numFmtId="0" fontId="78" fillId="49" borderId="0" xfId="0" applyFont="1" applyFill="1" applyAlignment="1">
      <alignment horizontal="left" vertical="center" wrapText="1"/>
    </xf>
    <xf numFmtId="182" fontId="78" fillId="49" borderId="0" xfId="135" applyNumberFormat="1" applyFont="1" applyFill="1" applyAlignment="1">
      <alignment horizontal="left" vertical="center"/>
    </xf>
    <xf numFmtId="0" fontId="20" fillId="50" borderId="0" xfId="149" applyFont="1" applyFill="1" applyBorder="1" applyAlignment="1">
      <alignment horizontal="left"/>
      <protection/>
    </xf>
    <xf numFmtId="173" fontId="20" fillId="50" borderId="0" xfId="0" applyNumberFormat="1" applyFont="1" applyFill="1" applyBorder="1" applyAlignment="1">
      <alignment horizontal="right" vertical="center" wrapText="1"/>
    </xf>
    <xf numFmtId="0" fontId="20" fillId="49" borderId="0" xfId="150" applyFont="1" applyFill="1" applyBorder="1" applyAlignment="1">
      <alignment horizontal="left"/>
      <protection/>
    </xf>
    <xf numFmtId="0" fontId="77" fillId="50" borderId="0" xfId="0" applyFont="1" applyFill="1" applyAlignment="1">
      <alignment/>
    </xf>
    <xf numFmtId="0" fontId="78" fillId="49" borderId="0" xfId="0" applyFont="1" applyFill="1" applyBorder="1" applyAlignment="1">
      <alignment/>
    </xf>
    <xf numFmtId="173" fontId="23" fillId="50" borderId="0" xfId="0" applyNumberFormat="1" applyFont="1" applyFill="1" applyBorder="1" applyAlignment="1">
      <alignment horizontal="right" vertical="center" wrapText="1"/>
    </xf>
    <xf numFmtId="0" fontId="78" fillId="50" borderId="0" xfId="0" applyFont="1" applyFill="1" applyBorder="1" applyAlignment="1">
      <alignment/>
    </xf>
    <xf numFmtId="0" fontId="23" fillId="50" borderId="0" xfId="0" applyFont="1" applyFill="1" applyAlignment="1">
      <alignment/>
    </xf>
    <xf numFmtId="3" fontId="23" fillId="50" borderId="0" xfId="0" applyNumberFormat="1" applyFont="1" applyFill="1" applyAlignment="1">
      <alignment/>
    </xf>
    <xf numFmtId="0" fontId="20" fillId="49" borderId="0" xfId="0" applyFont="1" applyFill="1" applyAlignment="1">
      <alignment/>
    </xf>
    <xf numFmtId="173" fontId="20" fillId="49" borderId="0" xfId="0" applyNumberFormat="1" applyFont="1" applyFill="1" applyAlignment="1">
      <alignment horizontal="right"/>
    </xf>
    <xf numFmtId="3" fontId="20" fillId="50" borderId="0" xfId="0" applyNumberFormat="1" applyFont="1" applyFill="1" applyAlignment="1">
      <alignment horizontal="right"/>
    </xf>
    <xf numFmtId="3" fontId="20" fillId="50" borderId="0" xfId="0" applyNumberFormat="1" applyFont="1" applyFill="1" applyAlignment="1">
      <alignment/>
    </xf>
    <xf numFmtId="173" fontId="20" fillId="50" borderId="0" xfId="0" applyNumberFormat="1" applyFont="1" applyFill="1" applyAlignment="1">
      <alignment horizontal="right"/>
    </xf>
    <xf numFmtId="173" fontId="23" fillId="50" borderId="0" xfId="0" applyNumberFormat="1" applyFont="1" applyFill="1" applyAlignment="1">
      <alignment horizontal="right"/>
    </xf>
    <xf numFmtId="3" fontId="23" fillId="50" borderId="0" xfId="0" applyNumberFormat="1" applyFont="1" applyFill="1" applyAlignment="1">
      <alignment horizontal="right"/>
    </xf>
    <xf numFmtId="3" fontId="23" fillId="49" borderId="0" xfId="0" applyNumberFormat="1" applyFont="1" applyFill="1" applyAlignment="1">
      <alignment/>
    </xf>
    <xf numFmtId="173" fontId="23" fillId="49" borderId="0" xfId="0" applyNumberFormat="1" applyFont="1" applyFill="1" applyAlignment="1">
      <alignment horizontal="right"/>
    </xf>
    <xf numFmtId="3" fontId="20" fillId="50" borderId="0" xfId="149" applyNumberFormat="1" applyFont="1" applyFill="1" applyBorder="1" applyAlignment="1">
      <alignment horizontal="left"/>
      <protection/>
    </xf>
    <xf numFmtId="3" fontId="20" fillId="50" borderId="0" xfId="149" applyNumberFormat="1" applyFont="1" applyFill="1" applyBorder="1" applyAlignment="1">
      <alignment horizontal="right"/>
      <protection/>
    </xf>
    <xf numFmtId="173" fontId="20" fillId="50" borderId="0" xfId="135" applyNumberFormat="1" applyFont="1" applyFill="1" applyBorder="1" applyAlignment="1">
      <alignment horizontal="right"/>
    </xf>
    <xf numFmtId="0" fontId="20" fillId="49" borderId="0" xfId="149" applyNumberFormat="1" applyFont="1" applyFill="1" applyBorder="1" applyAlignment="1">
      <alignment horizontal="left"/>
      <protection/>
    </xf>
    <xf numFmtId="173" fontId="20" fillId="49" borderId="0" xfId="135" applyNumberFormat="1" applyFont="1" applyFill="1" applyBorder="1" applyAlignment="1">
      <alignment horizontal="right"/>
    </xf>
    <xf numFmtId="0" fontId="20" fillId="50" borderId="0" xfId="149" applyNumberFormat="1" applyFont="1" applyFill="1" applyBorder="1" applyAlignment="1">
      <alignment horizontal="left"/>
      <protection/>
    </xf>
    <xf numFmtId="0" fontId="23" fillId="50" borderId="0" xfId="149" applyNumberFormat="1" applyFont="1" applyFill="1" applyBorder="1" applyAlignment="1">
      <alignment horizontal="left"/>
      <protection/>
    </xf>
    <xf numFmtId="173" fontId="23" fillId="50" borderId="0" xfId="135" applyNumberFormat="1" applyFont="1" applyFill="1" applyBorder="1" applyAlignment="1">
      <alignment horizontal="right"/>
    </xf>
    <xf numFmtId="0" fontId="23" fillId="49" borderId="0" xfId="149" applyNumberFormat="1" applyFont="1" applyFill="1" applyBorder="1" applyAlignment="1">
      <alignment horizontal="left"/>
      <protection/>
    </xf>
    <xf numFmtId="173" fontId="23" fillId="49" borderId="0" xfId="135" applyNumberFormat="1" applyFont="1" applyFill="1" applyBorder="1" applyAlignment="1">
      <alignment horizontal="right"/>
    </xf>
    <xf numFmtId="3" fontId="20" fillId="50" borderId="0" xfId="147" applyNumberFormat="1" applyFont="1" applyFill="1" applyBorder="1" applyAlignment="1">
      <alignment horizontal="right" vertical="center"/>
      <protection/>
    </xf>
    <xf numFmtId="173" fontId="20" fillId="50" borderId="0" xfId="147" applyNumberFormat="1" applyFont="1" applyFill="1" applyBorder="1" applyAlignment="1">
      <alignment horizontal="center" vertical="center"/>
      <protection/>
    </xf>
    <xf numFmtId="173" fontId="23" fillId="49" borderId="0" xfId="147" applyNumberFormat="1" applyFont="1" applyFill="1" applyBorder="1" applyAlignment="1">
      <alignment horizontal="center" vertical="center"/>
      <protection/>
    </xf>
    <xf numFmtId="173" fontId="23" fillId="50" borderId="0" xfId="147" applyNumberFormat="1" applyFont="1" applyFill="1" applyBorder="1" applyAlignment="1">
      <alignment horizontal="center" vertical="center"/>
      <protection/>
    </xf>
    <xf numFmtId="0" fontId="20" fillId="50" borderId="0" xfId="147" applyFont="1" applyFill="1" applyAlignment="1">
      <alignment vertical="center"/>
      <protection/>
    </xf>
    <xf numFmtId="0" fontId="20" fillId="50" borderId="0" xfId="147" applyFont="1" applyFill="1" applyBorder="1" applyAlignment="1" applyProtection="1">
      <alignment horizontal="left" vertical="center"/>
      <protection/>
    </xf>
    <xf numFmtId="0" fontId="78" fillId="49" borderId="0" xfId="0" applyFont="1" applyFill="1" applyAlignment="1">
      <alignment vertical="center"/>
    </xf>
    <xf numFmtId="0" fontId="78" fillId="49" borderId="0" xfId="0" applyFont="1" applyFill="1" applyAlignment="1">
      <alignment vertical="center" wrapText="1"/>
    </xf>
    <xf numFmtId="0" fontId="78" fillId="50" borderId="0" xfId="0" applyFont="1" applyFill="1" applyAlignment="1">
      <alignment vertical="center"/>
    </xf>
    <xf numFmtId="0" fontId="78" fillId="50" borderId="0" xfId="0" applyFont="1" applyFill="1" applyAlignment="1">
      <alignment vertical="center" wrapText="1"/>
    </xf>
    <xf numFmtId="0" fontId="23" fillId="50" borderId="0" xfId="147" applyFont="1" applyFill="1">
      <alignment/>
      <protection/>
    </xf>
    <xf numFmtId="0" fontId="20" fillId="49" borderId="0" xfId="147" applyFont="1" applyFill="1" applyBorder="1">
      <alignment/>
      <protection/>
    </xf>
    <xf numFmtId="0" fontId="20" fillId="50" borderId="0" xfId="0" applyFont="1" applyFill="1" applyBorder="1" applyAlignment="1">
      <alignment/>
    </xf>
    <xf numFmtId="0" fontId="20" fillId="49" borderId="0" xfId="0" applyFont="1" applyFill="1" applyBorder="1" applyAlignment="1">
      <alignment/>
    </xf>
    <xf numFmtId="0" fontId="78" fillId="49" borderId="0" xfId="0" applyFont="1" applyFill="1" applyAlignment="1">
      <alignment/>
    </xf>
    <xf numFmtId="0" fontId="23" fillId="50" borderId="20" xfId="147" applyFont="1" applyFill="1" applyBorder="1">
      <alignment/>
      <protection/>
    </xf>
    <xf numFmtId="0" fontId="80" fillId="50" borderId="21" xfId="0" applyFont="1" applyFill="1" applyBorder="1" applyAlignment="1" applyProtection="1">
      <alignment horizontal="left"/>
      <protection/>
    </xf>
    <xf numFmtId="0" fontId="80" fillId="50" borderId="22" xfId="0" applyFont="1" applyFill="1" applyBorder="1" applyAlignment="1" applyProtection="1">
      <alignment horizontal="left"/>
      <protection/>
    </xf>
    <xf numFmtId="0" fontId="81" fillId="50" borderId="23" xfId="130" applyFont="1" applyFill="1" applyBorder="1" applyAlignment="1" applyProtection="1">
      <alignment horizontal="left"/>
      <protection/>
    </xf>
    <xf numFmtId="173" fontId="21" fillId="50" borderId="0" xfId="0" applyNumberFormat="1" applyFont="1" applyFill="1" applyBorder="1" applyAlignment="1">
      <alignment horizontal="center" vertical="center" wrapText="1"/>
    </xf>
    <xf numFmtId="0" fontId="20" fillId="50" borderId="0" xfId="0" applyFont="1" applyFill="1" applyAlignment="1">
      <alignment horizontal="center" vertical="center"/>
    </xf>
    <xf numFmtId="0" fontId="20" fillId="50" borderId="19" xfId="0" applyFont="1" applyFill="1" applyBorder="1" applyAlignment="1">
      <alignment horizontal="center" vertical="center"/>
    </xf>
    <xf numFmtId="0" fontId="24" fillId="50" borderId="20" xfId="149" applyFont="1" applyFill="1" applyBorder="1" applyAlignment="1">
      <alignment horizontal="center"/>
      <protection/>
    </xf>
    <xf numFmtId="0" fontId="20" fillId="50" borderId="24" xfId="149" applyFont="1" applyFill="1" applyBorder="1" applyAlignment="1">
      <alignment horizontal="center" vertical="center" wrapText="1"/>
      <protection/>
    </xf>
    <xf numFmtId="0" fontId="20" fillId="50" borderId="19" xfId="149" applyFont="1" applyFill="1" applyBorder="1" applyAlignment="1">
      <alignment horizontal="center" vertical="center" wrapText="1"/>
      <protection/>
    </xf>
    <xf numFmtId="0" fontId="20" fillId="50" borderId="0" xfId="147" applyFont="1" applyFill="1" applyBorder="1" applyAlignment="1">
      <alignment horizontal="center" vertical="center"/>
      <protection/>
    </xf>
    <xf numFmtId="0" fontId="25" fillId="50" borderId="0" xfId="0" applyFont="1" applyFill="1" applyAlignment="1">
      <alignment/>
    </xf>
    <xf numFmtId="0" fontId="82" fillId="50" borderId="0" xfId="0" applyFont="1" applyFill="1" applyAlignment="1">
      <alignment/>
    </xf>
    <xf numFmtId="0" fontId="83" fillId="50" borderId="0" xfId="0" applyFont="1" applyFill="1" applyAlignment="1">
      <alignment/>
    </xf>
    <xf numFmtId="0" fontId="21" fillId="50" borderId="0" xfId="0" applyFont="1" applyFill="1" applyAlignment="1">
      <alignment/>
    </xf>
    <xf numFmtId="3" fontId="82" fillId="50" borderId="0" xfId="0" applyNumberFormat="1" applyFont="1" applyFill="1" applyAlignment="1">
      <alignment/>
    </xf>
    <xf numFmtId="0" fontId="28" fillId="50" borderId="0" xfId="0" applyFont="1" applyFill="1" applyAlignment="1">
      <alignment/>
    </xf>
    <xf numFmtId="3" fontId="22" fillId="50" borderId="0" xfId="149" applyNumberFormat="1" applyFont="1" applyFill="1">
      <alignment/>
      <protection/>
    </xf>
    <xf numFmtId="175" fontId="22" fillId="50" borderId="0" xfId="138" applyNumberFormat="1" applyFont="1" applyFill="1" applyAlignment="1">
      <alignment/>
    </xf>
    <xf numFmtId="0" fontId="28" fillId="50" borderId="0" xfId="147" applyFont="1" applyFill="1" applyAlignment="1">
      <alignment vertical="top" wrapText="1"/>
      <protection/>
    </xf>
    <xf numFmtId="0" fontId="27" fillId="50" borderId="0" xfId="0" applyFont="1" applyFill="1" applyBorder="1" applyAlignment="1">
      <alignment vertical="center" wrapText="1"/>
    </xf>
    <xf numFmtId="0" fontId="84" fillId="50" borderId="0" xfId="0" applyFont="1" applyFill="1" applyBorder="1" applyAlignment="1">
      <alignment vertical="center" wrapText="1"/>
    </xf>
    <xf numFmtId="0" fontId="30" fillId="50" borderId="0" xfId="147" applyFont="1" applyFill="1" applyBorder="1" applyAlignment="1">
      <alignment horizontal="left"/>
      <protection/>
    </xf>
    <xf numFmtId="3" fontId="30" fillId="50" borderId="0" xfId="147" applyNumberFormat="1" applyFont="1" applyFill="1" applyBorder="1" applyAlignment="1">
      <alignment horizontal="right"/>
      <protection/>
    </xf>
    <xf numFmtId="0" fontId="85" fillId="50" borderId="0" xfId="0" applyFont="1" applyFill="1" applyAlignment="1">
      <alignment/>
    </xf>
    <xf numFmtId="185" fontId="22" fillId="50" borderId="0" xfId="138" applyNumberFormat="1" applyFont="1" applyFill="1" applyBorder="1" applyAlignment="1">
      <alignment horizontal="left" vertical="center" wrapText="1"/>
    </xf>
    <xf numFmtId="3" fontId="22" fillId="50" borderId="0" xfId="0" applyNumberFormat="1" applyFont="1" applyFill="1" applyBorder="1" applyAlignment="1">
      <alignment wrapText="1"/>
    </xf>
    <xf numFmtId="3" fontId="28" fillId="50" borderId="0" xfId="0" applyNumberFormat="1" applyFont="1" applyFill="1" applyAlignment="1">
      <alignment horizontal="center"/>
    </xf>
    <xf numFmtId="0" fontId="28" fillId="50" borderId="0" xfId="0" applyFont="1" applyFill="1" applyAlignment="1">
      <alignment wrapText="1"/>
    </xf>
    <xf numFmtId="0" fontId="28" fillId="50" borderId="0" xfId="0" applyFont="1" applyFill="1" applyAlignment="1">
      <alignment vertical="top" wrapText="1"/>
    </xf>
    <xf numFmtId="3" fontId="83" fillId="50" borderId="0" xfId="0" applyNumberFormat="1" applyFont="1" applyFill="1" applyAlignment="1">
      <alignment/>
    </xf>
    <xf numFmtId="3" fontId="28" fillId="50" borderId="0" xfId="147" applyNumberFormat="1" applyFont="1" applyFill="1" applyBorder="1" applyAlignment="1">
      <alignment vertical="center"/>
      <protection/>
    </xf>
    <xf numFmtId="3" fontId="23" fillId="50" borderId="0" xfId="147" applyNumberFormat="1" applyFont="1" applyFill="1" applyBorder="1" applyAlignment="1">
      <alignment horizontal="right"/>
      <protection/>
    </xf>
    <xf numFmtId="0" fontId="21" fillId="50" borderId="0" xfId="147" applyFont="1" applyFill="1" applyBorder="1" applyAlignment="1">
      <alignment/>
      <protection/>
    </xf>
    <xf numFmtId="173" fontId="86" fillId="50" borderId="0" xfId="0" applyNumberFormat="1" applyFont="1" applyFill="1" applyAlignment="1">
      <alignment/>
    </xf>
    <xf numFmtId="173" fontId="31" fillId="50" borderId="0" xfId="0" applyNumberFormat="1" applyFont="1" applyFill="1" applyAlignment="1">
      <alignment/>
    </xf>
    <xf numFmtId="0" fontId="31" fillId="50" borderId="0" xfId="0" applyFont="1" applyFill="1" applyAlignment="1">
      <alignment/>
    </xf>
    <xf numFmtId="0" fontId="28" fillId="50" borderId="0" xfId="147" applyFont="1" applyFill="1">
      <alignment/>
      <protection/>
    </xf>
    <xf numFmtId="0" fontId="28" fillId="50" borderId="0" xfId="147" applyFont="1" applyFill="1" applyBorder="1">
      <alignment/>
      <protection/>
    </xf>
    <xf numFmtId="3" fontId="28" fillId="50" borderId="0" xfId="147" applyNumberFormat="1" applyFont="1" applyFill="1">
      <alignment/>
      <protection/>
    </xf>
    <xf numFmtId="3" fontId="23" fillId="50" borderId="0" xfId="147" applyNumberFormat="1" applyFont="1" applyFill="1">
      <alignment/>
      <protection/>
    </xf>
    <xf numFmtId="0" fontId="28" fillId="50" borderId="0" xfId="0" applyFont="1" applyFill="1" applyAlignment="1">
      <alignment horizontal="left"/>
    </xf>
    <xf numFmtId="3" fontId="28" fillId="50" borderId="0" xfId="147" applyNumberFormat="1" applyFont="1" applyFill="1" applyAlignment="1">
      <alignment horizontal="right"/>
      <protection/>
    </xf>
    <xf numFmtId="0" fontId="28" fillId="0" borderId="0" xfId="0" applyFont="1" applyAlignment="1">
      <alignment/>
    </xf>
    <xf numFmtId="3" fontId="28" fillId="50" borderId="0" xfId="147" applyNumberFormat="1" applyFont="1" applyFill="1" applyBorder="1" applyAlignment="1">
      <alignment horizontal="right"/>
      <protection/>
    </xf>
    <xf numFmtId="0" fontId="23" fillId="50" borderId="0" xfId="0" applyFont="1" applyFill="1" applyAlignment="1">
      <alignment wrapText="1"/>
    </xf>
    <xf numFmtId="173" fontId="21" fillId="50" borderId="0" xfId="138" applyNumberFormat="1" applyFont="1" applyFill="1" applyBorder="1" applyAlignment="1">
      <alignment horizontal="right"/>
    </xf>
    <xf numFmtId="0" fontId="82" fillId="0" borderId="0" xfId="0" applyFont="1" applyAlignment="1">
      <alignment/>
    </xf>
    <xf numFmtId="3" fontId="31" fillId="50" borderId="0" xfId="0" applyNumberFormat="1" applyFont="1" applyFill="1" applyAlignment="1">
      <alignment/>
    </xf>
    <xf numFmtId="173" fontId="82" fillId="50" borderId="0" xfId="0" applyNumberFormat="1" applyFont="1" applyFill="1" applyAlignment="1">
      <alignment/>
    </xf>
    <xf numFmtId="3" fontId="28" fillId="50" borderId="0" xfId="149" applyNumberFormat="1" applyFont="1" applyFill="1">
      <alignment/>
      <protection/>
    </xf>
    <xf numFmtId="0" fontId="28" fillId="50" borderId="0" xfId="149" applyFont="1" applyFill="1" applyAlignment="1">
      <alignment horizontal="right"/>
      <protection/>
    </xf>
    <xf numFmtId="0" fontId="28" fillId="50" borderId="0" xfId="149" applyFont="1" applyFill="1" applyBorder="1">
      <alignment/>
      <protection/>
    </xf>
    <xf numFmtId="3" fontId="28" fillId="50" borderId="0" xfId="149" applyNumberFormat="1" applyFont="1" applyFill="1" applyBorder="1" applyAlignment="1">
      <alignment horizontal="right"/>
      <protection/>
    </xf>
    <xf numFmtId="0" fontId="82" fillId="50" borderId="0" xfId="0" applyFont="1" applyFill="1" applyAlignment="1">
      <alignment vertical="center"/>
    </xf>
    <xf numFmtId="0" fontId="33" fillId="50" borderId="0" xfId="147" applyFont="1" applyFill="1" applyBorder="1" applyAlignment="1">
      <alignment vertical="center" wrapText="1"/>
      <protection/>
    </xf>
    <xf numFmtId="0" fontId="86" fillId="50" borderId="0" xfId="0" applyFont="1" applyFill="1" applyAlignment="1">
      <alignment/>
    </xf>
    <xf numFmtId="173" fontId="87" fillId="50" borderId="0" xfId="0" applyNumberFormat="1" applyFont="1" applyFill="1" applyAlignment="1">
      <alignment/>
    </xf>
    <xf numFmtId="177" fontId="82" fillId="50" borderId="0" xfId="135" applyNumberFormat="1" applyFont="1" applyFill="1" applyAlignment="1">
      <alignment/>
    </xf>
    <xf numFmtId="173" fontId="22" fillId="50" borderId="0" xfId="138" applyNumberFormat="1" applyFont="1" applyFill="1" applyBorder="1" applyAlignment="1">
      <alignment horizontal="right"/>
    </xf>
    <xf numFmtId="177" fontId="83" fillId="50" borderId="0" xfId="135" applyNumberFormat="1" applyFont="1" applyFill="1" applyBorder="1" applyAlignment="1">
      <alignment/>
    </xf>
    <xf numFmtId="0" fontId="28" fillId="50" borderId="0" xfId="0" applyFont="1" applyFill="1" applyBorder="1" applyAlignment="1">
      <alignment/>
    </xf>
    <xf numFmtId="0" fontId="82" fillId="50" borderId="0" xfId="0" applyFont="1" applyFill="1" applyAlignment="1">
      <alignment horizontal="right"/>
    </xf>
    <xf numFmtId="3" fontId="23" fillId="50" borderId="0" xfId="135" applyNumberFormat="1" applyFont="1" applyFill="1" applyBorder="1" applyAlignment="1" applyProtection="1">
      <alignment horizontal="right"/>
      <protection/>
    </xf>
    <xf numFmtId="0" fontId="88" fillId="50" borderId="0" xfId="0" applyFont="1" applyFill="1" applyAlignment="1">
      <alignment/>
    </xf>
    <xf numFmtId="0" fontId="88" fillId="50" borderId="0" xfId="0" applyFont="1" applyFill="1" applyAlignment="1">
      <alignment horizontal="right"/>
    </xf>
    <xf numFmtId="182" fontId="78" fillId="50" borderId="19" xfId="135" applyNumberFormat="1" applyFont="1" applyFill="1" applyBorder="1" applyAlignment="1">
      <alignment horizontal="left" vertical="center"/>
    </xf>
    <xf numFmtId="0" fontId="20" fillId="50" borderId="0" xfId="0" applyFont="1" applyFill="1" applyBorder="1" applyAlignment="1">
      <alignment horizontal="center" vertical="center"/>
    </xf>
    <xf numFmtId="177" fontId="22" fillId="50" borderId="0" xfId="135" applyNumberFormat="1" applyFont="1" applyFill="1" applyBorder="1" applyAlignment="1">
      <alignment/>
    </xf>
    <xf numFmtId="3" fontId="22" fillId="50" borderId="0" xfId="149" applyNumberFormat="1" applyFont="1" applyFill="1" applyBorder="1">
      <alignment/>
      <protection/>
    </xf>
    <xf numFmtId="0" fontId="20" fillId="50" borderId="19" xfId="0" applyFont="1" applyFill="1" applyBorder="1" applyAlignment="1">
      <alignment horizontal="center" vertical="center"/>
    </xf>
    <xf numFmtId="173" fontId="20" fillId="50" borderId="0" xfId="147" applyNumberFormat="1" applyFont="1" applyFill="1" applyBorder="1" applyAlignment="1">
      <alignment horizontal="right" vertical="center"/>
      <protection/>
    </xf>
    <xf numFmtId="173" fontId="78" fillId="49" borderId="0" xfId="135" applyNumberFormat="1" applyFont="1" applyFill="1" applyAlignment="1">
      <alignment vertical="center"/>
    </xf>
    <xf numFmtId="173" fontId="78" fillId="50" borderId="0" xfId="135" applyNumberFormat="1" applyFont="1" applyFill="1" applyAlignment="1">
      <alignment vertical="center"/>
    </xf>
    <xf numFmtId="173" fontId="78" fillId="50" borderId="19" xfId="135" applyNumberFormat="1" applyFont="1" applyFill="1" applyBorder="1" applyAlignment="1">
      <alignment vertical="center"/>
    </xf>
    <xf numFmtId="173" fontId="23" fillId="50" borderId="0" xfId="147" applyNumberFormat="1" applyFont="1" applyFill="1" applyBorder="1" applyAlignment="1">
      <alignment horizontal="right" vertical="center"/>
      <protection/>
    </xf>
    <xf numFmtId="173" fontId="23" fillId="49" borderId="0" xfId="147" applyNumberFormat="1" applyFont="1" applyFill="1" applyBorder="1" applyAlignment="1">
      <alignment horizontal="right" vertical="center"/>
      <protection/>
    </xf>
    <xf numFmtId="173" fontId="23" fillId="50" borderId="19" xfId="147" applyNumberFormat="1" applyFont="1" applyFill="1" applyBorder="1" applyAlignment="1">
      <alignment horizontal="right" vertical="center"/>
      <protection/>
    </xf>
    <xf numFmtId="172" fontId="20" fillId="50" borderId="20" xfId="0" applyNumberFormat="1" applyFont="1" applyFill="1" applyBorder="1" applyAlignment="1" applyProtection="1">
      <alignment horizontal="left"/>
      <protection/>
    </xf>
    <xf numFmtId="0" fontId="20" fillId="50" borderId="20" xfId="0" applyFont="1" applyFill="1" applyBorder="1" applyAlignment="1" applyProtection="1">
      <alignment horizontal="left"/>
      <protection/>
    </xf>
    <xf numFmtId="0" fontId="22" fillId="50" borderId="20" xfId="147" applyFont="1" applyFill="1" applyBorder="1" applyAlignment="1">
      <alignment horizontal="center"/>
      <protection/>
    </xf>
    <xf numFmtId="0" fontId="24" fillId="50" borderId="20" xfId="156" applyFont="1" applyFill="1" applyBorder="1" applyAlignment="1">
      <alignment/>
      <protection/>
    </xf>
    <xf numFmtId="0" fontId="78" fillId="50" borderId="19" xfId="0" applyNumberFormat="1" applyFont="1" applyFill="1" applyBorder="1" applyAlignment="1">
      <alignment horizontal="left" wrapText="1"/>
    </xf>
    <xf numFmtId="0" fontId="23" fillId="49" borderId="19" xfId="149" applyNumberFormat="1" applyFont="1" applyFill="1" applyBorder="1" applyAlignment="1">
      <alignment horizontal="left"/>
      <protection/>
    </xf>
    <xf numFmtId="173" fontId="23" fillId="49" borderId="19" xfId="135" applyNumberFormat="1" applyFont="1" applyFill="1" applyBorder="1" applyAlignment="1">
      <alignment horizontal="right"/>
    </xf>
    <xf numFmtId="0" fontId="20" fillId="50" borderId="19" xfId="0" applyFont="1" applyFill="1" applyBorder="1" applyAlignment="1">
      <alignment horizontal="center" vertical="center"/>
    </xf>
    <xf numFmtId="0" fontId="24" fillId="50" borderId="20" xfId="149" applyFont="1" applyFill="1" applyBorder="1" applyAlignment="1">
      <alignment horizontal="center"/>
      <protection/>
    </xf>
    <xf numFmtId="0" fontId="28" fillId="50" borderId="0" xfId="0" applyFont="1" applyFill="1" applyAlignment="1">
      <alignment horizontal="left" vertical="top" wrapText="1"/>
    </xf>
    <xf numFmtId="0" fontId="23" fillId="50" borderId="24" xfId="147" applyFont="1" applyFill="1" applyBorder="1">
      <alignment/>
      <protection/>
    </xf>
    <xf numFmtId="0" fontId="23" fillId="50" borderId="0" xfId="147" applyFont="1" applyFill="1" applyBorder="1">
      <alignment/>
      <protection/>
    </xf>
    <xf numFmtId="0" fontId="77" fillId="50" borderId="0" xfId="0" applyFont="1" applyFill="1" applyAlignment="1">
      <alignment horizontal="left" vertical="center"/>
    </xf>
    <xf numFmtId="0" fontId="78" fillId="50" borderId="0" xfId="0" applyFont="1" applyFill="1" applyAlignment="1">
      <alignment horizontal="left" vertical="center"/>
    </xf>
    <xf numFmtId="0" fontId="78" fillId="50" borderId="19" xfId="0" applyFont="1" applyFill="1" applyBorder="1" applyAlignment="1">
      <alignment horizontal="left" vertical="center"/>
    </xf>
    <xf numFmtId="3" fontId="77" fillId="50" borderId="0" xfId="135" applyNumberFormat="1" applyFont="1" applyFill="1" applyAlignment="1">
      <alignment/>
    </xf>
    <xf numFmtId="173" fontId="77" fillId="50" borderId="0" xfId="135" applyNumberFormat="1" applyFont="1" applyFill="1" applyAlignment="1">
      <alignment/>
    </xf>
    <xf numFmtId="0" fontId="82" fillId="50" borderId="19" xfId="0" applyFont="1" applyFill="1" applyBorder="1" applyAlignment="1">
      <alignment/>
    </xf>
    <xf numFmtId="0" fontId="82" fillId="50" borderId="24" xfId="0" applyFont="1" applyFill="1" applyBorder="1" applyAlignment="1">
      <alignment/>
    </xf>
    <xf numFmtId="0" fontId="28" fillId="50" borderId="0" xfId="0" applyFont="1" applyFill="1" applyAlignment="1">
      <alignment horizontal="left" vertical="top" wrapText="1"/>
    </xf>
    <xf numFmtId="3" fontId="20" fillId="50" borderId="24" xfId="147" applyNumberFormat="1" applyFont="1" applyFill="1" applyBorder="1" applyAlignment="1">
      <alignment vertical="center"/>
      <protection/>
    </xf>
    <xf numFmtId="173" fontId="78" fillId="49" borderId="0" xfId="135" applyNumberFormat="1" applyFont="1" applyFill="1" applyAlignment="1">
      <alignment vertical="center" wrapText="1"/>
    </xf>
    <xf numFmtId="173" fontId="78" fillId="50" borderId="0" xfId="135" applyNumberFormat="1" applyFont="1" applyFill="1" applyAlignment="1">
      <alignment vertical="center" wrapText="1"/>
    </xf>
    <xf numFmtId="177" fontId="78" fillId="50" borderId="0" xfId="135" applyNumberFormat="1" applyFont="1" applyFill="1" applyBorder="1" applyAlignment="1">
      <alignment/>
    </xf>
    <xf numFmtId="3" fontId="78" fillId="50" borderId="0" xfId="0" applyNumberFormat="1" applyFont="1" applyFill="1" applyBorder="1" applyAlignment="1">
      <alignment/>
    </xf>
    <xf numFmtId="173" fontId="78" fillId="50" borderId="0" xfId="0" applyNumberFormat="1" applyFont="1" applyFill="1" applyBorder="1" applyAlignment="1">
      <alignment horizontal="right"/>
    </xf>
    <xf numFmtId="3" fontId="23" fillId="50" borderId="25" xfId="0" applyNumberFormat="1" applyFont="1" applyFill="1" applyBorder="1" applyAlignment="1">
      <alignment/>
    </xf>
    <xf numFmtId="0" fontId="28" fillId="50" borderId="0" xfId="0" applyFont="1" applyFill="1" applyBorder="1" applyAlignment="1">
      <alignment horizontal="left" vertical="center" wrapText="1"/>
    </xf>
    <xf numFmtId="0" fontId="28" fillId="50" borderId="0" xfId="149" applyFont="1" applyFill="1" applyAlignment="1">
      <alignment horizontal="left" wrapText="1"/>
      <protection/>
    </xf>
    <xf numFmtId="0" fontId="28" fillId="50" borderId="0" xfId="0" applyFont="1" applyFill="1" applyAlignment="1">
      <alignment horizontal="left"/>
    </xf>
    <xf numFmtId="173" fontId="77" fillId="49" borderId="0" xfId="0" applyNumberFormat="1" applyFont="1" applyFill="1" applyAlignment="1">
      <alignment/>
    </xf>
    <xf numFmtId="173" fontId="77" fillId="50" borderId="0" xfId="0" applyNumberFormat="1" applyFont="1" applyFill="1" applyAlignment="1">
      <alignment/>
    </xf>
    <xf numFmtId="173" fontId="78" fillId="50" borderId="0" xfId="0" applyNumberFormat="1" applyFont="1" applyFill="1" applyAlignment="1">
      <alignment/>
    </xf>
    <xf numFmtId="173" fontId="78" fillId="49" borderId="0" xfId="0" applyNumberFormat="1" applyFont="1" applyFill="1" applyAlignment="1">
      <alignment/>
    </xf>
    <xf numFmtId="173" fontId="78" fillId="50" borderId="0" xfId="0" applyNumberFormat="1" applyFont="1" applyFill="1" applyBorder="1" applyAlignment="1">
      <alignment/>
    </xf>
    <xf numFmtId="177" fontId="78" fillId="49" borderId="0" xfId="135" applyNumberFormat="1" applyFont="1" applyFill="1" applyBorder="1" applyAlignment="1">
      <alignment/>
    </xf>
    <xf numFmtId="173" fontId="78" fillId="50" borderId="25" xfId="0" applyNumberFormat="1" applyFont="1" applyFill="1" applyBorder="1" applyAlignment="1">
      <alignment/>
    </xf>
    <xf numFmtId="173" fontId="78" fillId="50" borderId="25" xfId="0" applyNumberFormat="1" applyFont="1" applyFill="1" applyBorder="1" applyAlignment="1">
      <alignment horizontal="right"/>
    </xf>
    <xf numFmtId="173" fontId="23" fillId="49" borderId="0" xfId="0" applyNumberFormat="1" applyFont="1" applyFill="1" applyBorder="1" applyAlignment="1">
      <alignment horizontal="right"/>
    </xf>
    <xf numFmtId="3" fontId="23" fillId="50" borderId="0" xfId="0" applyNumberFormat="1" applyFont="1" applyFill="1" applyBorder="1" applyAlignment="1">
      <alignment/>
    </xf>
    <xf numFmtId="173" fontId="23" fillId="50" borderId="0" xfId="0" applyNumberFormat="1" applyFont="1" applyFill="1" applyBorder="1" applyAlignment="1">
      <alignment horizontal="right"/>
    </xf>
    <xf numFmtId="173" fontId="20" fillId="49" borderId="0" xfId="0" applyNumberFormat="1" applyFont="1" applyFill="1" applyAlignment="1">
      <alignment/>
    </xf>
    <xf numFmtId="173" fontId="20" fillId="50" borderId="0" xfId="0" applyNumberFormat="1" applyFont="1" applyFill="1" applyAlignment="1">
      <alignment/>
    </xf>
    <xf numFmtId="173" fontId="23" fillId="50" borderId="0" xfId="0" applyNumberFormat="1" applyFont="1" applyFill="1" applyAlignment="1">
      <alignment/>
    </xf>
    <xf numFmtId="173" fontId="23" fillId="49" borderId="0" xfId="0" applyNumberFormat="1" applyFont="1" applyFill="1" applyAlignment="1">
      <alignment/>
    </xf>
    <xf numFmtId="173" fontId="23" fillId="49" borderId="0" xfId="0" applyNumberFormat="1" applyFont="1" applyFill="1" applyBorder="1" applyAlignment="1">
      <alignment/>
    </xf>
    <xf numFmtId="173" fontId="23" fillId="50" borderId="0" xfId="0" applyNumberFormat="1" applyFont="1" applyFill="1" applyBorder="1" applyAlignment="1">
      <alignment/>
    </xf>
    <xf numFmtId="173" fontId="20" fillId="50" borderId="0" xfId="149" applyNumberFormat="1" applyFont="1" applyFill="1" applyBorder="1" applyAlignment="1">
      <alignment horizontal="right"/>
      <protection/>
    </xf>
    <xf numFmtId="173" fontId="20" fillId="49" borderId="0" xfId="149" applyNumberFormat="1" applyFont="1" applyFill="1" applyBorder="1" applyAlignment="1">
      <alignment horizontal="right"/>
      <protection/>
    </xf>
    <xf numFmtId="173" fontId="23" fillId="50" borderId="0" xfId="149" applyNumberFormat="1" applyFont="1" applyFill="1" applyBorder="1" applyAlignment="1">
      <alignment horizontal="right"/>
      <protection/>
    </xf>
    <xf numFmtId="173" fontId="23" fillId="49" borderId="0" xfId="149" applyNumberFormat="1" applyFont="1" applyFill="1" applyBorder="1" applyAlignment="1">
      <alignment horizontal="right"/>
      <protection/>
    </xf>
    <xf numFmtId="173" fontId="23" fillId="49" borderId="19" xfId="149" applyNumberFormat="1" applyFont="1" applyFill="1" applyBorder="1" applyAlignment="1">
      <alignment horizontal="right"/>
      <protection/>
    </xf>
    <xf numFmtId="0" fontId="78" fillId="49" borderId="0" xfId="0" applyFont="1" applyFill="1" applyBorder="1" applyAlignment="1">
      <alignment vertical="center" wrapText="1"/>
    </xf>
    <xf numFmtId="0" fontId="82" fillId="50" borderId="0" xfId="0" applyFont="1" applyFill="1" applyBorder="1" applyAlignment="1">
      <alignment/>
    </xf>
    <xf numFmtId="0" fontId="20" fillId="50" borderId="0" xfId="0" applyFont="1" applyFill="1" applyAlignment="1">
      <alignment horizontal="center" vertical="center"/>
    </xf>
    <xf numFmtId="0" fontId="20" fillId="50" borderId="19" xfId="0" applyFont="1" applyFill="1" applyBorder="1" applyAlignment="1">
      <alignment horizontal="center" vertical="center"/>
    </xf>
    <xf numFmtId="0" fontId="28" fillId="50" borderId="0" xfId="0" applyFont="1" applyFill="1" applyAlignment="1">
      <alignment horizontal="left"/>
    </xf>
    <xf numFmtId="1" fontId="20" fillId="50" borderId="19" xfId="0" applyNumberFormat="1" applyFont="1" applyFill="1" applyBorder="1" applyAlignment="1">
      <alignment horizontal="center" vertical="center"/>
    </xf>
    <xf numFmtId="1" fontId="82" fillId="50" borderId="0" xfId="0" applyNumberFormat="1" applyFont="1" applyFill="1" applyAlignment="1">
      <alignment/>
    </xf>
    <xf numFmtId="173" fontId="78" fillId="50" borderId="0" xfId="0" applyNumberFormat="1" applyFont="1" applyFill="1" applyAlignment="1">
      <alignment horizontal="left"/>
    </xf>
    <xf numFmtId="173" fontId="78" fillId="49" borderId="0" xfId="0" applyNumberFormat="1" applyFont="1" applyFill="1" applyAlignment="1">
      <alignment horizontal="left"/>
    </xf>
    <xf numFmtId="0" fontId="28" fillId="50" borderId="0" xfId="0" applyFont="1" applyFill="1" applyBorder="1" applyAlignment="1">
      <alignment horizontal="left" vertical="center" wrapText="1"/>
    </xf>
    <xf numFmtId="0" fontId="28" fillId="50" borderId="0" xfId="0" applyFont="1" applyFill="1" applyAlignment="1">
      <alignment horizontal="left"/>
    </xf>
    <xf numFmtId="173" fontId="34" fillId="50" borderId="0" xfId="138" applyNumberFormat="1" applyFont="1" applyFill="1" applyBorder="1" applyAlignment="1">
      <alignment horizontal="right"/>
    </xf>
    <xf numFmtId="3" fontId="23" fillId="50" borderId="0" xfId="139" applyNumberFormat="1" applyFont="1" applyFill="1" applyBorder="1" applyAlignment="1" applyProtection="1">
      <alignment horizontal="right"/>
      <protection/>
    </xf>
    <xf numFmtId="173" fontId="2" fillId="50" borderId="0" xfId="138" applyNumberFormat="1" applyFont="1" applyFill="1" applyBorder="1" applyAlignment="1">
      <alignment horizontal="right" vertical="center"/>
    </xf>
    <xf numFmtId="0" fontId="28" fillId="50" borderId="0" xfId="0" applyFont="1" applyFill="1" applyBorder="1" applyAlignment="1">
      <alignment horizontal="left" vertical="center" wrapText="1"/>
    </xf>
    <xf numFmtId="0" fontId="28" fillId="50" borderId="0" xfId="149" applyFont="1" applyFill="1" applyAlignment="1">
      <alignment horizontal="left" wrapText="1"/>
      <protection/>
    </xf>
    <xf numFmtId="173" fontId="77" fillId="49" borderId="0" xfId="135" applyNumberFormat="1" applyFont="1" applyFill="1" applyAlignment="1">
      <alignment horizontal="center" wrapText="1"/>
    </xf>
    <xf numFmtId="3" fontId="77" fillId="50" borderId="0" xfId="135" applyNumberFormat="1" applyFont="1" applyFill="1" applyAlignment="1">
      <alignment horizontal="center" wrapText="1"/>
    </xf>
    <xf numFmtId="173" fontId="78" fillId="50" borderId="0" xfId="135" applyNumberFormat="1" applyFont="1" applyFill="1" applyAlignment="1">
      <alignment horizontal="center" wrapText="1"/>
    </xf>
    <xf numFmtId="3" fontId="78" fillId="50" borderId="0" xfId="135" applyNumberFormat="1" applyFont="1" applyFill="1" applyAlignment="1">
      <alignment horizontal="center" wrapText="1"/>
    </xf>
    <xf numFmtId="173" fontId="77" fillId="50" borderId="0" xfId="135" applyNumberFormat="1" applyFont="1" applyFill="1" applyAlignment="1">
      <alignment horizontal="center" wrapText="1"/>
    </xf>
    <xf numFmtId="173" fontId="78" fillId="49" borderId="0" xfId="135" applyNumberFormat="1" applyFont="1" applyFill="1" applyAlignment="1">
      <alignment horizontal="center" wrapText="1"/>
    </xf>
    <xf numFmtId="173" fontId="78" fillId="49" borderId="0" xfId="135" applyNumberFormat="1" applyFont="1" applyFill="1" applyBorder="1" applyAlignment="1">
      <alignment horizontal="center" wrapText="1"/>
    </xf>
    <xf numFmtId="173" fontId="78" fillId="50" borderId="0" xfId="135" applyNumberFormat="1" applyFont="1" applyFill="1" applyBorder="1" applyAlignment="1">
      <alignment horizontal="center" wrapText="1"/>
    </xf>
    <xf numFmtId="173" fontId="78" fillId="50" borderId="19" xfId="135" applyNumberFormat="1" applyFont="1" applyFill="1" applyBorder="1" applyAlignment="1">
      <alignment horizontal="center" wrapText="1"/>
    </xf>
    <xf numFmtId="3" fontId="78" fillId="50" borderId="19" xfId="135" applyNumberFormat="1" applyFont="1" applyFill="1" applyBorder="1" applyAlignment="1">
      <alignment horizontal="center" wrapText="1"/>
    </xf>
    <xf numFmtId="173" fontId="85" fillId="50" borderId="0" xfId="0" applyNumberFormat="1" applyFont="1" applyFill="1" applyAlignment="1">
      <alignment/>
    </xf>
    <xf numFmtId="0" fontId="78" fillId="49" borderId="0" xfId="0" applyFont="1" applyFill="1" applyAlignment="1">
      <alignment horizontal="center" vertical="center"/>
    </xf>
    <xf numFmtId="0" fontId="78" fillId="50" borderId="0" xfId="0" applyFont="1" applyFill="1" applyAlignment="1">
      <alignment horizontal="center" vertical="center"/>
    </xf>
    <xf numFmtId="0" fontId="28" fillId="50" borderId="0" xfId="149" applyFont="1" applyFill="1" applyAlignment="1">
      <alignment horizontal="left" wrapText="1"/>
      <protection/>
    </xf>
    <xf numFmtId="0" fontId="82" fillId="50" borderId="25" xfId="0" applyFont="1" applyFill="1" applyBorder="1" applyAlignment="1">
      <alignment/>
    </xf>
    <xf numFmtId="173" fontId="20" fillId="49" borderId="0" xfId="140" applyNumberFormat="1" applyFont="1" applyFill="1" applyBorder="1" applyAlignment="1">
      <alignment/>
    </xf>
    <xf numFmtId="173" fontId="23" fillId="50" borderId="0" xfId="138" applyNumberFormat="1" applyFont="1" applyFill="1" applyAlignment="1">
      <alignment horizontal="left" vertical="top"/>
    </xf>
    <xf numFmtId="173" fontId="23" fillId="49" borderId="0" xfId="138" applyNumberFormat="1" applyFont="1" applyFill="1" applyAlignment="1">
      <alignment horizontal="left" vertical="top"/>
    </xf>
    <xf numFmtId="173" fontId="78" fillId="50" borderId="0" xfId="135" applyNumberFormat="1" applyFont="1" applyFill="1" applyAlignment="1">
      <alignment horizontal="left" vertical="center"/>
    </xf>
    <xf numFmtId="173" fontId="21" fillId="50" borderId="19" xfId="0" applyNumberFormat="1" applyFont="1" applyFill="1" applyBorder="1" applyAlignment="1">
      <alignment horizontal="center" vertical="center" wrapText="1"/>
    </xf>
    <xf numFmtId="0" fontId="20" fillId="50" borderId="19" xfId="0" applyFont="1" applyFill="1" applyBorder="1" applyAlignment="1">
      <alignment horizontal="center" vertical="center"/>
    </xf>
    <xf numFmtId="0" fontId="20" fillId="50" borderId="0" xfId="147" applyFont="1" applyFill="1" applyBorder="1" applyAlignment="1">
      <alignment horizontal="center" vertical="center"/>
      <protection/>
    </xf>
    <xf numFmtId="0" fontId="21" fillId="50" borderId="0" xfId="0" applyFont="1" applyFill="1" applyBorder="1" applyAlignment="1">
      <alignment/>
    </xf>
    <xf numFmtId="0" fontId="21" fillId="50" borderId="24" xfId="0" applyFont="1" applyFill="1" applyBorder="1" applyAlignment="1">
      <alignment horizontal="center"/>
    </xf>
    <xf numFmtId="0" fontId="20" fillId="50" borderId="20" xfId="149" applyFont="1" applyFill="1" applyBorder="1" applyAlignment="1">
      <alignment horizontal="center"/>
      <protection/>
    </xf>
    <xf numFmtId="0" fontId="20" fillId="50" borderId="19" xfId="149" applyFont="1" applyFill="1" applyBorder="1" applyAlignment="1">
      <alignment horizontal="center"/>
      <protection/>
    </xf>
    <xf numFmtId="0" fontId="20" fillId="50" borderId="20" xfId="0" applyFont="1" applyFill="1" applyBorder="1" applyAlignment="1">
      <alignment horizontal="center"/>
    </xf>
    <xf numFmtId="0" fontId="20" fillId="50" borderId="0" xfId="0" applyFont="1" applyFill="1" applyBorder="1" applyAlignment="1">
      <alignment horizontal="center"/>
    </xf>
    <xf numFmtId="0" fontId="20" fillId="50" borderId="24" xfId="0" applyFont="1" applyFill="1" applyBorder="1" applyAlignment="1">
      <alignment horizontal="center"/>
    </xf>
    <xf numFmtId="0" fontId="31" fillId="50" borderId="0" xfId="0" applyFont="1" applyFill="1" applyBorder="1" applyAlignment="1">
      <alignment/>
    </xf>
    <xf numFmtId="0" fontId="30" fillId="50" borderId="0" xfId="0" applyFont="1" applyFill="1" applyBorder="1" applyAlignment="1">
      <alignment/>
    </xf>
    <xf numFmtId="0" fontId="78" fillId="50" borderId="0" xfId="0" applyFont="1" applyFill="1" applyBorder="1" applyAlignment="1">
      <alignment vertical="center" wrapText="1"/>
    </xf>
    <xf numFmtId="0" fontId="20" fillId="50" borderId="0" xfId="147" applyFont="1" applyFill="1" applyAlignment="1">
      <alignment horizontal="center" vertical="center"/>
      <protection/>
    </xf>
    <xf numFmtId="0" fontId="78" fillId="49" borderId="0" xfId="0" applyFont="1" applyFill="1" applyBorder="1" applyAlignment="1">
      <alignment horizontal="center" vertical="center"/>
    </xf>
    <xf numFmtId="0" fontId="78" fillId="50" borderId="0" xfId="0" applyFont="1" applyFill="1" applyBorder="1" applyAlignment="1">
      <alignment horizontal="center" vertical="center"/>
    </xf>
    <xf numFmtId="181" fontId="78" fillId="50" borderId="19" xfId="135" applyNumberFormat="1" applyFont="1" applyFill="1" applyBorder="1" applyAlignment="1">
      <alignment vertical="center"/>
    </xf>
    <xf numFmtId="182" fontId="78" fillId="49" borderId="0" xfId="135" applyNumberFormat="1" applyFont="1" applyFill="1" applyAlignment="1">
      <alignment vertical="center"/>
    </xf>
    <xf numFmtId="182" fontId="78" fillId="50" borderId="0" xfId="135" applyNumberFormat="1" applyFont="1" applyFill="1" applyAlignment="1">
      <alignment vertical="center"/>
    </xf>
    <xf numFmtId="182" fontId="78" fillId="50" borderId="19" xfId="135" applyNumberFormat="1" applyFont="1" applyFill="1" applyBorder="1" applyAlignment="1">
      <alignment vertical="center"/>
    </xf>
    <xf numFmtId="0" fontId="20" fillId="50" borderId="19" xfId="0" applyFont="1" applyFill="1" applyBorder="1" applyAlignment="1">
      <alignment horizontal="center" vertical="center"/>
    </xf>
    <xf numFmtId="3" fontId="78" fillId="50" borderId="25" xfId="0" applyNumberFormat="1" applyFont="1" applyFill="1" applyBorder="1" applyAlignment="1">
      <alignment/>
    </xf>
    <xf numFmtId="181" fontId="78" fillId="49" borderId="0" xfId="135" applyNumberFormat="1" applyFont="1" applyFill="1" applyAlignment="1">
      <alignment horizontal="right" vertical="center"/>
    </xf>
    <xf numFmtId="181" fontId="77" fillId="50" borderId="0" xfId="135" applyNumberFormat="1" applyFont="1" applyFill="1" applyAlignment="1">
      <alignment vertical="center"/>
    </xf>
    <xf numFmtId="181" fontId="78" fillId="49" borderId="0" xfId="135" applyNumberFormat="1" applyFont="1" applyFill="1" applyAlignment="1">
      <alignment vertical="center"/>
    </xf>
    <xf numFmtId="173" fontId="23" fillId="49" borderId="25" xfId="138" applyNumberFormat="1" applyFont="1" applyFill="1" applyBorder="1" applyAlignment="1">
      <alignment horizontal="left" vertical="top"/>
    </xf>
    <xf numFmtId="173" fontId="78" fillId="49" borderId="25" xfId="0" applyNumberFormat="1" applyFont="1" applyFill="1" applyBorder="1" applyAlignment="1">
      <alignment/>
    </xf>
    <xf numFmtId="0" fontId="25" fillId="50" borderId="26" xfId="0" applyFont="1" applyFill="1" applyBorder="1" applyAlignment="1">
      <alignment/>
    </xf>
    <xf numFmtId="0" fontId="25" fillId="50" borderId="27" xfId="0" applyFont="1" applyFill="1" applyBorder="1" applyAlignment="1">
      <alignment/>
    </xf>
    <xf numFmtId="0" fontId="81" fillId="50" borderId="28" xfId="130" applyFont="1" applyFill="1" applyBorder="1" applyAlignment="1" applyProtection="1">
      <alignment horizontal="left"/>
      <protection/>
    </xf>
    <xf numFmtId="173" fontId="23" fillId="50" borderId="25" xfId="0" applyNumberFormat="1" applyFont="1" applyFill="1" applyBorder="1" applyAlignment="1">
      <alignment horizontal="right" vertical="center" wrapText="1"/>
    </xf>
    <xf numFmtId="3" fontId="23" fillId="50" borderId="25" xfId="0" applyNumberFormat="1" applyFont="1" applyFill="1" applyBorder="1" applyAlignment="1">
      <alignment horizontal="right"/>
    </xf>
    <xf numFmtId="3" fontId="23" fillId="49" borderId="0" xfId="0" applyNumberFormat="1" applyFont="1" applyFill="1" applyAlignment="1">
      <alignment horizontal="right"/>
    </xf>
    <xf numFmtId="0" fontId="78" fillId="50" borderId="25" xfId="0" applyFont="1" applyFill="1" applyBorder="1" applyAlignment="1">
      <alignment horizontal="center" vertical="center"/>
    </xf>
    <xf numFmtId="0" fontId="78" fillId="50" borderId="25" xfId="0" applyFont="1" applyFill="1" applyBorder="1" applyAlignment="1">
      <alignment vertical="center" wrapText="1"/>
    </xf>
    <xf numFmtId="173" fontId="23" fillId="50" borderId="25" xfId="147" applyNumberFormat="1" applyFont="1" applyFill="1" applyBorder="1" applyAlignment="1">
      <alignment horizontal="right" vertical="center"/>
      <protection/>
    </xf>
    <xf numFmtId="173" fontId="23" fillId="50" borderId="25" xfId="147" applyNumberFormat="1" applyFont="1" applyFill="1" applyBorder="1" applyAlignment="1">
      <alignment horizontal="center" vertical="center"/>
      <protection/>
    </xf>
    <xf numFmtId="173" fontId="78" fillId="49" borderId="0" xfId="0" applyNumberFormat="1" applyFont="1" applyFill="1" applyBorder="1" applyAlignment="1">
      <alignment horizontal="center" vertical="center"/>
    </xf>
    <xf numFmtId="173" fontId="78" fillId="49" borderId="0" xfId="0" applyNumberFormat="1" applyFont="1" applyFill="1" applyBorder="1" applyAlignment="1">
      <alignment vertical="center" wrapText="1"/>
    </xf>
    <xf numFmtId="173" fontId="78" fillId="50" borderId="0" xfId="0" applyNumberFormat="1" applyFont="1" applyFill="1" applyBorder="1" applyAlignment="1">
      <alignment horizontal="center" vertical="center"/>
    </xf>
    <xf numFmtId="173" fontId="78" fillId="50" borderId="0" xfId="0" applyNumberFormat="1" applyFont="1" applyFill="1" applyBorder="1" applyAlignment="1">
      <alignment vertical="center" wrapText="1"/>
    </xf>
    <xf numFmtId="173" fontId="78" fillId="50" borderId="25" xfId="0" applyNumberFormat="1" applyFont="1" applyFill="1" applyBorder="1" applyAlignment="1">
      <alignment horizontal="center" vertical="center"/>
    </xf>
    <xf numFmtId="173" fontId="78" fillId="50" borderId="25" xfId="0" applyNumberFormat="1" applyFont="1" applyFill="1" applyBorder="1" applyAlignment="1">
      <alignment vertical="center" wrapText="1"/>
    </xf>
    <xf numFmtId="173" fontId="85" fillId="50" borderId="25" xfId="0" applyNumberFormat="1" applyFont="1" applyFill="1" applyBorder="1" applyAlignment="1">
      <alignment/>
    </xf>
    <xf numFmtId="177" fontId="78" fillId="50" borderId="25" xfId="135" applyNumberFormat="1" applyFont="1" applyFill="1" applyBorder="1" applyAlignment="1">
      <alignment/>
    </xf>
    <xf numFmtId="173" fontId="23" fillId="50" borderId="25" xfId="0" applyNumberFormat="1" applyFont="1" applyFill="1" applyBorder="1" applyAlignment="1">
      <alignment/>
    </xf>
    <xf numFmtId="173" fontId="23" fillId="50" borderId="25" xfId="0" applyNumberFormat="1" applyFont="1" applyFill="1" applyBorder="1" applyAlignment="1">
      <alignment horizontal="right"/>
    </xf>
    <xf numFmtId="0" fontId="28" fillId="50" borderId="0" xfId="149" applyFont="1" applyFill="1" applyAlignment="1">
      <alignment horizontal="left" wrapText="1"/>
      <protection/>
    </xf>
    <xf numFmtId="181" fontId="89" fillId="49" borderId="0" xfId="135" applyNumberFormat="1" applyFont="1" applyFill="1" applyAlignment="1">
      <alignment vertical="center"/>
    </xf>
    <xf numFmtId="3" fontId="23" fillId="50" borderId="0" xfId="0" applyNumberFormat="1" applyFont="1" applyFill="1" applyBorder="1" applyAlignment="1">
      <alignment horizontal="right"/>
    </xf>
    <xf numFmtId="0" fontId="28" fillId="50" borderId="0" xfId="149" applyFont="1" applyFill="1" applyAlignment="1">
      <alignment horizontal="left" wrapText="1"/>
      <protection/>
    </xf>
    <xf numFmtId="173" fontId="78" fillId="50" borderId="25" xfId="0" applyNumberFormat="1" applyFont="1" applyFill="1" applyBorder="1" applyAlignment="1">
      <alignment horizontal="left"/>
    </xf>
    <xf numFmtId="3" fontId="28" fillId="50" borderId="0" xfId="0" applyNumberFormat="1" applyFont="1" applyFill="1" applyAlignment="1">
      <alignment/>
    </xf>
    <xf numFmtId="3" fontId="28" fillId="50" borderId="0" xfId="149" applyNumberFormat="1" applyFont="1" applyFill="1" applyAlignment="1">
      <alignment horizontal="left" wrapText="1"/>
      <protection/>
    </xf>
    <xf numFmtId="0" fontId="78" fillId="49" borderId="25" xfId="0" applyFont="1" applyFill="1" applyBorder="1" applyAlignment="1">
      <alignment/>
    </xf>
    <xf numFmtId="173" fontId="78" fillId="49" borderId="25" xfId="0" applyNumberFormat="1" applyFont="1" applyFill="1" applyBorder="1" applyAlignment="1">
      <alignment horizontal="right"/>
    </xf>
    <xf numFmtId="173" fontId="78" fillId="49" borderId="25" xfId="0" applyNumberFormat="1" applyFont="1" applyFill="1" applyBorder="1" applyAlignment="1">
      <alignment horizontal="left"/>
    </xf>
    <xf numFmtId="0" fontId="90" fillId="51" borderId="26" xfId="0" applyFont="1" applyFill="1" applyBorder="1" applyAlignment="1">
      <alignment horizontal="center"/>
    </xf>
    <xf numFmtId="0" fontId="90" fillId="51" borderId="27" xfId="0" applyFont="1" applyFill="1" applyBorder="1" applyAlignment="1">
      <alignment horizontal="center"/>
    </xf>
    <xf numFmtId="0" fontId="90" fillId="51" borderId="21" xfId="0" applyFont="1" applyFill="1" applyBorder="1" applyAlignment="1">
      <alignment horizontal="center"/>
    </xf>
    <xf numFmtId="0" fontId="90" fillId="51" borderId="23" xfId="0" applyFont="1" applyFill="1" applyBorder="1" applyAlignment="1">
      <alignment horizontal="center"/>
    </xf>
    <xf numFmtId="0" fontId="26" fillId="52" borderId="29" xfId="0" applyFont="1" applyFill="1" applyBorder="1" applyAlignment="1">
      <alignment horizontal="center" vertical="center" wrapText="1"/>
    </xf>
    <xf numFmtId="0" fontId="26" fillId="52" borderId="30" xfId="0" applyFont="1" applyFill="1" applyBorder="1" applyAlignment="1">
      <alignment horizontal="center" vertical="center" wrapText="1"/>
    </xf>
    <xf numFmtId="0" fontId="28" fillId="50" borderId="0" xfId="0" applyFont="1" applyFill="1" applyBorder="1" applyAlignment="1">
      <alignment horizontal="left" vertical="center" wrapText="1"/>
    </xf>
    <xf numFmtId="0" fontId="28" fillId="50" borderId="0" xfId="149" applyFont="1" applyFill="1" applyAlignment="1">
      <alignment horizontal="left" wrapText="1"/>
      <protection/>
    </xf>
    <xf numFmtId="0" fontId="21" fillId="50" borderId="20" xfId="0" applyFont="1" applyFill="1" applyBorder="1" applyAlignment="1">
      <alignment horizontal="center"/>
    </xf>
    <xf numFmtId="173" fontId="21" fillId="50" borderId="24" xfId="0" applyNumberFormat="1" applyFont="1" applyFill="1" applyBorder="1" applyAlignment="1">
      <alignment horizontal="center" wrapText="1"/>
    </xf>
    <xf numFmtId="173" fontId="21" fillId="50" borderId="19" xfId="0" applyNumberFormat="1" applyFont="1" applyFill="1" applyBorder="1" applyAlignment="1">
      <alignment horizontal="center" wrapText="1"/>
    </xf>
    <xf numFmtId="0" fontId="90" fillId="51" borderId="0" xfId="0" applyFont="1" applyFill="1" applyBorder="1" applyAlignment="1">
      <alignment horizontal="center" vertical="center"/>
    </xf>
    <xf numFmtId="0" fontId="20" fillId="49" borderId="0" xfId="0" applyFont="1" applyFill="1" applyBorder="1" applyAlignment="1">
      <alignment horizontal="left" vertical="center" wrapText="1"/>
    </xf>
    <xf numFmtId="0" fontId="20" fillId="50" borderId="0" xfId="0" applyFont="1" applyFill="1" applyAlignment="1">
      <alignment horizontal="center" vertical="center"/>
    </xf>
    <xf numFmtId="0" fontId="20" fillId="50" borderId="19" xfId="0" applyFont="1" applyFill="1" applyBorder="1" applyAlignment="1">
      <alignment horizontal="center" vertical="center"/>
    </xf>
    <xf numFmtId="0" fontId="21" fillId="50" borderId="20" xfId="0" applyFont="1" applyFill="1" applyBorder="1" applyAlignment="1">
      <alignment horizontal="center" vertical="center"/>
    </xf>
    <xf numFmtId="173" fontId="21" fillId="50" borderId="24" xfId="0" applyNumberFormat="1" applyFont="1" applyFill="1" applyBorder="1" applyAlignment="1">
      <alignment horizontal="center" vertical="center" wrapText="1"/>
    </xf>
    <xf numFmtId="173" fontId="21" fillId="50" borderId="19" xfId="0" applyNumberFormat="1" applyFont="1" applyFill="1" applyBorder="1" applyAlignment="1">
      <alignment horizontal="center" vertical="center" wrapText="1"/>
    </xf>
    <xf numFmtId="0" fontId="91" fillId="51" borderId="0" xfId="0" applyFont="1" applyFill="1" applyBorder="1" applyAlignment="1">
      <alignment horizontal="center" vertical="center"/>
    </xf>
    <xf numFmtId="0" fontId="20" fillId="50" borderId="20" xfId="149" applyFont="1" applyFill="1" applyBorder="1" applyAlignment="1">
      <alignment horizontal="center"/>
      <protection/>
    </xf>
    <xf numFmtId="0" fontId="20" fillId="50" borderId="20" xfId="0" applyFont="1" applyFill="1" applyBorder="1" applyAlignment="1">
      <alignment horizontal="center"/>
    </xf>
    <xf numFmtId="173" fontId="20" fillId="50" borderId="24" xfId="0" applyNumberFormat="1" applyFont="1" applyFill="1" applyBorder="1" applyAlignment="1">
      <alignment horizontal="center" vertical="center" wrapText="1"/>
    </xf>
    <xf numFmtId="173" fontId="20" fillId="50" borderId="19" xfId="0" applyNumberFormat="1" applyFont="1" applyFill="1" applyBorder="1" applyAlignment="1">
      <alignment horizontal="center" vertical="center" wrapText="1"/>
    </xf>
    <xf numFmtId="0" fontId="20" fillId="50" borderId="24" xfId="147" applyFont="1" applyFill="1" applyBorder="1" applyAlignment="1">
      <alignment horizontal="center" vertical="center" wrapText="1"/>
      <protection/>
    </xf>
    <xf numFmtId="0" fontId="20" fillId="50" borderId="19" xfId="147" applyFont="1" applyFill="1" applyBorder="1" applyAlignment="1">
      <alignment horizontal="center" vertical="center" wrapText="1"/>
      <protection/>
    </xf>
    <xf numFmtId="0" fontId="78" fillId="50" borderId="19" xfId="0" applyFont="1" applyFill="1" applyBorder="1" applyAlignment="1">
      <alignment horizontal="center" vertical="center" wrapText="1"/>
    </xf>
    <xf numFmtId="0" fontId="20" fillId="50" borderId="24" xfId="147" applyFont="1" applyFill="1" applyBorder="1" applyAlignment="1">
      <alignment horizontal="center" vertical="center"/>
      <protection/>
    </xf>
    <xf numFmtId="0" fontId="20" fillId="50" borderId="19" xfId="147" applyFont="1" applyFill="1" applyBorder="1" applyAlignment="1">
      <alignment horizontal="center" vertical="center"/>
      <protection/>
    </xf>
    <xf numFmtId="0" fontId="28" fillId="50" borderId="0" xfId="0" applyFont="1" applyFill="1" applyAlignment="1">
      <alignment horizontal="left" vertical="top" wrapText="1"/>
    </xf>
    <xf numFmtId="0" fontId="29" fillId="53" borderId="0" xfId="0" applyFont="1" applyFill="1" applyAlignment="1">
      <alignment horizontal="left" vertical="top" wrapText="1"/>
    </xf>
    <xf numFmtId="0" fontId="20" fillId="50" borderId="0" xfId="147" applyFont="1" applyFill="1" applyBorder="1" applyAlignment="1">
      <alignment horizontal="center" vertical="center" wrapText="1"/>
      <protection/>
    </xf>
    <xf numFmtId="0" fontId="20" fillId="50" borderId="0" xfId="147" applyFont="1" applyFill="1" applyBorder="1" applyAlignment="1">
      <alignment horizontal="center" vertical="center"/>
      <protection/>
    </xf>
    <xf numFmtId="0" fontId="28" fillId="50" borderId="0" xfId="0" applyFont="1" applyFill="1" applyAlignment="1">
      <alignment horizontal="left" wrapText="1"/>
    </xf>
    <xf numFmtId="0" fontId="28" fillId="50" borderId="0" xfId="0" applyFont="1" applyFill="1" applyAlignment="1">
      <alignment horizontal="left"/>
    </xf>
    <xf numFmtId="0" fontId="20" fillId="50" borderId="24" xfId="0" applyFont="1" applyFill="1" applyBorder="1" applyAlignment="1">
      <alignment horizontal="center" vertical="center"/>
    </xf>
    <xf numFmtId="0" fontId="20" fillId="50" borderId="24" xfId="149" applyFont="1" applyFill="1" applyBorder="1" applyAlignment="1">
      <alignment horizontal="center" vertical="center" wrapText="1"/>
      <protection/>
    </xf>
    <xf numFmtId="0" fontId="20" fillId="50" borderId="19" xfId="149" applyFont="1" applyFill="1" applyBorder="1" applyAlignment="1">
      <alignment horizontal="center" vertical="center" wrapText="1"/>
      <protection/>
    </xf>
    <xf numFmtId="0" fontId="20" fillId="50" borderId="20" xfId="0" applyFont="1" applyFill="1" applyBorder="1" applyAlignment="1">
      <alignment/>
    </xf>
    <xf numFmtId="0" fontId="20" fillId="50" borderId="20" xfId="147" applyFont="1" applyFill="1" applyBorder="1" applyAlignment="1">
      <alignment horizontal="center" vertical="center"/>
      <protection/>
    </xf>
    <xf numFmtId="0" fontId="20" fillId="50" borderId="24" xfId="0" applyFont="1" applyFill="1" applyBorder="1" applyAlignment="1" applyProtection="1">
      <alignment horizontal="center" vertical="center" wrapText="1"/>
      <protection/>
    </xf>
    <xf numFmtId="0" fontId="20" fillId="50" borderId="19" xfId="0" applyFont="1" applyFill="1" applyBorder="1" applyAlignment="1" applyProtection="1">
      <alignment horizontal="center" vertical="center" wrapText="1"/>
      <protection/>
    </xf>
    <xf numFmtId="0" fontId="20" fillId="50" borderId="0" xfId="0" applyFont="1" applyFill="1" applyBorder="1" applyAlignment="1" applyProtection="1">
      <alignment horizontal="center" vertical="center" wrapText="1"/>
      <protection/>
    </xf>
  </cellXfs>
  <cellStyles count="171">
    <cellStyle name="Normal" xfId="0"/>
    <cellStyle name="20% - Énfasis1" xfId="15"/>
    <cellStyle name="20% - Énfasis1 2" xfId="16"/>
    <cellStyle name="20% - Énfasis1 2 2" xfId="17"/>
    <cellStyle name="20% - Énfasis1 3" xfId="18"/>
    <cellStyle name="20% - Énfasis1 3 2" xfId="19"/>
    <cellStyle name="20% - Énfasis2" xfId="20"/>
    <cellStyle name="20% - Énfasis2 2" xfId="21"/>
    <cellStyle name="20% - Énfasis2 2 2" xfId="22"/>
    <cellStyle name="20% - Énfasis2 3" xfId="23"/>
    <cellStyle name="20% - Énfasis2 3 2" xfId="24"/>
    <cellStyle name="20% - Énfasis3" xfId="25"/>
    <cellStyle name="20% - Énfasis3 2" xfId="26"/>
    <cellStyle name="20% - Énfasis3 2 2" xfId="27"/>
    <cellStyle name="20% - Énfasis3 3" xfId="28"/>
    <cellStyle name="20% - Énfasis3 3 2" xfId="29"/>
    <cellStyle name="20% - Énfasis4" xfId="30"/>
    <cellStyle name="20% - Énfasis4 2" xfId="31"/>
    <cellStyle name="20% - Énfasis4 2 2" xfId="32"/>
    <cellStyle name="20% - Énfasis4 3" xfId="33"/>
    <cellStyle name="20% - Énfasis4 3 2" xfId="34"/>
    <cellStyle name="20% - Énfasis5" xfId="35"/>
    <cellStyle name="20% - Énfasis5 2" xfId="36"/>
    <cellStyle name="20% - Énfasis5 2 2" xfId="37"/>
    <cellStyle name="20% - Énfasis5 3" xfId="38"/>
    <cellStyle name="20% - Énfasis5 3 2" xfId="39"/>
    <cellStyle name="20% - Énfasis6" xfId="40"/>
    <cellStyle name="20% - Énfasis6 2" xfId="41"/>
    <cellStyle name="20% - Énfasis6 2 2" xfId="42"/>
    <cellStyle name="20% - Énfasis6 3" xfId="43"/>
    <cellStyle name="20% - Énfasis6 3 2" xfId="44"/>
    <cellStyle name="40% - Énfasis1" xfId="45"/>
    <cellStyle name="40% - Énfasis1 2" xfId="46"/>
    <cellStyle name="40% - Énfasis1 2 2" xfId="47"/>
    <cellStyle name="40% - Énfasis1 3" xfId="48"/>
    <cellStyle name="40% - Énfasis1 3 2" xfId="49"/>
    <cellStyle name="40% - Énfasis2" xfId="50"/>
    <cellStyle name="40% - Énfasis2 2" xfId="51"/>
    <cellStyle name="40% - Énfasis2 2 2" xfId="52"/>
    <cellStyle name="40% - Énfasis2 3" xfId="53"/>
    <cellStyle name="40% - Énfasis2 3 2" xfId="54"/>
    <cellStyle name="40% - Énfasis3" xfId="55"/>
    <cellStyle name="40% - Énfasis3 2" xfId="56"/>
    <cellStyle name="40% - Énfasis3 2 2" xfId="57"/>
    <cellStyle name="40% - Énfasis3 3" xfId="58"/>
    <cellStyle name="40% - Énfasis3 3 2" xfId="59"/>
    <cellStyle name="40% - Énfasis4" xfId="60"/>
    <cellStyle name="40% - Énfasis4 2" xfId="61"/>
    <cellStyle name="40% - Énfasis4 2 2" xfId="62"/>
    <cellStyle name="40% - Énfasis4 3" xfId="63"/>
    <cellStyle name="40% - Énfasis4 3 2" xfId="64"/>
    <cellStyle name="40% - Énfasis5" xfId="65"/>
    <cellStyle name="40% - Énfasis5 2" xfId="66"/>
    <cellStyle name="40% - Énfasis5 2 2" xfId="67"/>
    <cellStyle name="40% - Énfasis5 3" xfId="68"/>
    <cellStyle name="40% - Énfasis5 3 2" xfId="69"/>
    <cellStyle name="40% - Énfasis6" xfId="70"/>
    <cellStyle name="40% - Énfasis6 2" xfId="71"/>
    <cellStyle name="40% - Énfasis6 2 2" xfId="72"/>
    <cellStyle name="40% - Énfasis6 3" xfId="73"/>
    <cellStyle name="40% - Énfasis6 3 2" xfId="74"/>
    <cellStyle name="60% - Énfasis1" xfId="75"/>
    <cellStyle name="60% - Énfasis1 2" xfId="76"/>
    <cellStyle name="60% - Énfasis1 3" xfId="77"/>
    <cellStyle name="60% - Énfasis2" xfId="78"/>
    <cellStyle name="60% - Énfasis2 2" xfId="79"/>
    <cellStyle name="60% - Énfasis2 3" xfId="80"/>
    <cellStyle name="60% - Énfasis3" xfId="81"/>
    <cellStyle name="60% - Énfasis3 2" xfId="82"/>
    <cellStyle name="60% - Énfasis3 3" xfId="83"/>
    <cellStyle name="60% - Énfasis4" xfId="84"/>
    <cellStyle name="60% - Énfasis4 2" xfId="85"/>
    <cellStyle name="60% - Énfasis4 3" xfId="86"/>
    <cellStyle name="60% - Énfasis5" xfId="87"/>
    <cellStyle name="60% - Énfasis5 2" xfId="88"/>
    <cellStyle name="60% - Énfasis5 3" xfId="89"/>
    <cellStyle name="60% - Énfasis6" xfId="90"/>
    <cellStyle name="60% - Énfasis6 2" xfId="91"/>
    <cellStyle name="60% - Énfasis6 3" xfId="92"/>
    <cellStyle name="Buena" xfId="93"/>
    <cellStyle name="Buena 2" xfId="94"/>
    <cellStyle name="Buena 3" xfId="95"/>
    <cellStyle name="Cálculo" xfId="96"/>
    <cellStyle name="Cálculo 2" xfId="97"/>
    <cellStyle name="Cálculo 3" xfId="98"/>
    <cellStyle name="Celda de comprobación" xfId="99"/>
    <cellStyle name="Celda de comprobación 2" xfId="100"/>
    <cellStyle name="Celda de comprobación 3" xfId="101"/>
    <cellStyle name="Celda vinculada" xfId="102"/>
    <cellStyle name="Celda vinculada 2" xfId="103"/>
    <cellStyle name="Celda vinculada 3" xfId="104"/>
    <cellStyle name="Encabezado 1" xfId="105"/>
    <cellStyle name="Encabezado 4" xfId="106"/>
    <cellStyle name="Encabezado 4 2" xfId="107"/>
    <cellStyle name="Encabezado 4 3" xfId="108"/>
    <cellStyle name="Énfasis1" xfId="109"/>
    <cellStyle name="Énfasis1 2" xfId="110"/>
    <cellStyle name="Énfasis1 3" xfId="111"/>
    <cellStyle name="Énfasis2" xfId="112"/>
    <cellStyle name="Énfasis2 2" xfId="113"/>
    <cellStyle name="Énfasis2 3" xfId="114"/>
    <cellStyle name="Énfasis3" xfId="115"/>
    <cellStyle name="Énfasis3 2" xfId="116"/>
    <cellStyle name="Énfasis3 3" xfId="117"/>
    <cellStyle name="Énfasis4" xfId="118"/>
    <cellStyle name="Énfasis4 2" xfId="119"/>
    <cellStyle name="Énfasis4 3" xfId="120"/>
    <cellStyle name="Énfasis5" xfId="121"/>
    <cellStyle name="Énfasis5 2" xfId="122"/>
    <cellStyle name="Énfasis5 3" xfId="123"/>
    <cellStyle name="Énfasis6" xfId="124"/>
    <cellStyle name="Énfasis6 2" xfId="125"/>
    <cellStyle name="Énfasis6 3" xfId="126"/>
    <cellStyle name="Entrada" xfId="127"/>
    <cellStyle name="Entrada 2" xfId="128"/>
    <cellStyle name="Entrada 3" xfId="129"/>
    <cellStyle name="Hyperlink" xfId="130"/>
    <cellStyle name="Followed Hyperlink" xfId="131"/>
    <cellStyle name="Incorrecto" xfId="132"/>
    <cellStyle name="Incorrecto 2" xfId="133"/>
    <cellStyle name="Incorrecto 3" xfId="134"/>
    <cellStyle name="Comma" xfId="135"/>
    <cellStyle name="Comma [0]" xfId="136"/>
    <cellStyle name="Millares 2" xfId="137"/>
    <cellStyle name="Millares 3" xfId="138"/>
    <cellStyle name="Millares 3 2" xfId="139"/>
    <cellStyle name="Millares 3 3" xfId="140"/>
    <cellStyle name="Millares 4" xfId="141"/>
    <cellStyle name="Currency" xfId="142"/>
    <cellStyle name="Currency [0]" xfId="143"/>
    <cellStyle name="Neutral" xfId="144"/>
    <cellStyle name="Neutral 2" xfId="145"/>
    <cellStyle name="Neutral 3" xfId="146"/>
    <cellStyle name="Normal 2" xfId="147"/>
    <cellStyle name="Normal 2 2" xfId="148"/>
    <cellStyle name="Normal 2 3" xfId="149"/>
    <cellStyle name="Normal 3" xfId="150"/>
    <cellStyle name="Normal 4" xfId="151"/>
    <cellStyle name="Normal 5" xfId="152"/>
    <cellStyle name="Normal 6" xfId="153"/>
    <cellStyle name="Normal 7" xfId="154"/>
    <cellStyle name="Normal 8" xfId="155"/>
    <cellStyle name="Normal_cuadro2.3 " xfId="156"/>
    <cellStyle name="Notas" xfId="157"/>
    <cellStyle name="Notas 2" xfId="158"/>
    <cellStyle name="Notas 3" xfId="159"/>
    <cellStyle name="Percent" xfId="160"/>
    <cellStyle name="Porcentaje 2" xfId="161"/>
    <cellStyle name="Porcentaje 3" xfId="162"/>
    <cellStyle name="Salida" xfId="163"/>
    <cellStyle name="Salida 2" xfId="164"/>
    <cellStyle name="Salida 3" xfId="165"/>
    <cellStyle name="Texto de advertencia" xfId="166"/>
    <cellStyle name="Texto de advertencia 2" xfId="167"/>
    <cellStyle name="Texto de advertencia 3" xfId="168"/>
    <cellStyle name="Texto explicativo" xfId="169"/>
    <cellStyle name="Texto explicativo 2" xfId="170"/>
    <cellStyle name="Texto explicativo 3" xfId="171"/>
    <cellStyle name="Título" xfId="172"/>
    <cellStyle name="Título 1 2" xfId="173"/>
    <cellStyle name="Título 2" xfId="174"/>
    <cellStyle name="Título 2 2" xfId="175"/>
    <cellStyle name="Título 2 3" xfId="176"/>
    <cellStyle name="Título 3" xfId="177"/>
    <cellStyle name="Título 3 2" xfId="178"/>
    <cellStyle name="Título 3 3" xfId="179"/>
    <cellStyle name="Título 4" xfId="180"/>
    <cellStyle name="Título 5" xfId="181"/>
    <cellStyle name="Total" xfId="182"/>
    <cellStyle name="Total 2" xfId="183"/>
    <cellStyle name="Total 3" xfId="1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Relationship Id="rId3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Relationship Id="rId3" Type="http://schemas.openxmlformats.org/officeDocument/2006/relationships/image" Target="../media/image3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png" /><Relationship Id="rId3" Type="http://schemas.openxmlformats.org/officeDocument/2006/relationships/image" Target="../media/image3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Relationship Id="rId3" Type="http://schemas.openxmlformats.org/officeDocument/2006/relationships/image" Target="../media/image3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1.png" /><Relationship Id="rId3" Type="http://schemas.openxmlformats.org/officeDocument/2006/relationships/image" Target="../media/image2.png" /><Relationship Id="rId4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1.png" /><Relationship Id="rId3" Type="http://schemas.openxmlformats.org/officeDocument/2006/relationships/image" Target="../media/image2.png" /><Relationship Id="rId4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Relationship Id="rId3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Relationship Id="rId3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Relationship Id="rId3" Type="http://schemas.openxmlformats.org/officeDocument/2006/relationships/image" Target="../media/image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180975</xdr:rowOff>
    </xdr:from>
    <xdr:to>
      <xdr:col>2</xdr:col>
      <xdr:colOff>19050</xdr:colOff>
      <xdr:row>4</xdr:row>
      <xdr:rowOff>219075</xdr:rowOff>
    </xdr:to>
    <xdr:pic>
      <xdr:nvPicPr>
        <xdr:cNvPr id="1" name="Imagen 6"/>
        <xdr:cNvPicPr preferRelativeResize="1">
          <a:picLocks noChangeAspect="0"/>
        </xdr:cNvPicPr>
      </xdr:nvPicPr>
      <xdr:blipFill>
        <a:blip r:embed="rId1"/>
        <a:srcRect l="2815" t="45454" r="978" b="19909"/>
        <a:stretch>
          <a:fillRect/>
        </a:stretch>
      </xdr:blipFill>
      <xdr:spPr>
        <a:xfrm>
          <a:off x="0" y="1057275"/>
          <a:ext cx="58578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2371725</xdr:colOff>
      <xdr:row>0</xdr:row>
      <xdr:rowOff>200025</xdr:rowOff>
    </xdr:from>
    <xdr:to>
      <xdr:col>2</xdr:col>
      <xdr:colOff>38100</xdr:colOff>
      <xdr:row>3</xdr:row>
      <xdr:rowOff>47625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rcRect l="12077" t="39384" r="27461" b="42016"/>
        <a:stretch>
          <a:fillRect/>
        </a:stretch>
      </xdr:blipFill>
      <xdr:spPr>
        <a:xfrm>
          <a:off x="3286125" y="200025"/>
          <a:ext cx="25908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0</xdr:row>
      <xdr:rowOff>190500</xdr:rowOff>
    </xdr:from>
    <xdr:to>
      <xdr:col>1</xdr:col>
      <xdr:colOff>1057275</xdr:colOff>
      <xdr:row>2</xdr:row>
      <xdr:rowOff>209550</xdr:rowOff>
    </xdr:to>
    <xdr:pic>
      <xdr:nvPicPr>
        <xdr:cNvPr id="3" name="Imagen 4" descr="Logo_DANE-70años-Gobiern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90500"/>
          <a:ext cx="18097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504825</xdr:colOff>
      <xdr:row>0</xdr:row>
      <xdr:rowOff>0</xdr:rowOff>
    </xdr:from>
    <xdr:to>
      <xdr:col>12</xdr:col>
      <xdr:colOff>47625</xdr:colOff>
      <xdr:row>2</xdr:row>
      <xdr:rowOff>152400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rcRect l="12077" t="39384" r="27461" b="42016"/>
        <a:stretch>
          <a:fillRect/>
        </a:stretch>
      </xdr:blipFill>
      <xdr:spPr>
        <a:xfrm>
          <a:off x="7781925" y="0"/>
          <a:ext cx="25908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133350</xdr:rowOff>
    </xdr:from>
    <xdr:to>
      <xdr:col>12</xdr:col>
      <xdr:colOff>47625</xdr:colOff>
      <xdr:row>4</xdr:row>
      <xdr:rowOff>200025</xdr:rowOff>
    </xdr:to>
    <xdr:pic>
      <xdr:nvPicPr>
        <xdr:cNvPr id="2" name="Imagen 6"/>
        <xdr:cNvPicPr preferRelativeResize="1">
          <a:picLocks noChangeAspect="0"/>
        </xdr:cNvPicPr>
      </xdr:nvPicPr>
      <xdr:blipFill>
        <a:blip r:embed="rId2"/>
        <a:srcRect l="2815" t="45454" r="978" b="19909"/>
        <a:stretch>
          <a:fillRect/>
        </a:stretch>
      </xdr:blipFill>
      <xdr:spPr>
        <a:xfrm>
          <a:off x="0" y="866775"/>
          <a:ext cx="103727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0</xdr:col>
      <xdr:colOff>1952625</xdr:colOff>
      <xdr:row>3</xdr:row>
      <xdr:rowOff>19050</xdr:rowOff>
    </xdr:to>
    <xdr:pic>
      <xdr:nvPicPr>
        <xdr:cNvPr id="3" name="Imagen 4" descr="Logo_DANE-70años-Gobiern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19075"/>
          <a:ext cx="19526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104775</xdr:colOff>
      <xdr:row>0</xdr:row>
      <xdr:rowOff>0</xdr:rowOff>
    </xdr:from>
    <xdr:to>
      <xdr:col>9</xdr:col>
      <xdr:colOff>1171575</xdr:colOff>
      <xdr:row>2</xdr:row>
      <xdr:rowOff>171450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rcRect l="12077" t="39384" r="27461" b="42016"/>
        <a:stretch>
          <a:fillRect/>
        </a:stretch>
      </xdr:blipFill>
      <xdr:spPr>
        <a:xfrm>
          <a:off x="6019800" y="0"/>
          <a:ext cx="25908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123825</xdr:rowOff>
    </xdr:from>
    <xdr:to>
      <xdr:col>10</xdr:col>
      <xdr:colOff>38100</xdr:colOff>
      <xdr:row>4</xdr:row>
      <xdr:rowOff>180975</xdr:rowOff>
    </xdr:to>
    <xdr:pic>
      <xdr:nvPicPr>
        <xdr:cNvPr id="2" name="Imagen 6"/>
        <xdr:cNvPicPr preferRelativeResize="1">
          <a:picLocks noChangeAspect="0"/>
        </xdr:cNvPicPr>
      </xdr:nvPicPr>
      <xdr:blipFill>
        <a:blip r:embed="rId2"/>
        <a:srcRect l="2815" t="45454" r="978" b="19909"/>
        <a:stretch>
          <a:fillRect/>
        </a:stretch>
      </xdr:blipFill>
      <xdr:spPr>
        <a:xfrm>
          <a:off x="0" y="819150"/>
          <a:ext cx="86582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123825</xdr:rowOff>
    </xdr:from>
    <xdr:to>
      <xdr:col>1</xdr:col>
      <xdr:colOff>314325</xdr:colOff>
      <xdr:row>2</xdr:row>
      <xdr:rowOff>152400</xdr:rowOff>
    </xdr:to>
    <xdr:pic>
      <xdr:nvPicPr>
        <xdr:cNvPr id="3" name="Imagen 4" descr="Logo_DANE-70años-Gobiern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123825"/>
          <a:ext cx="19621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476250</xdr:colOff>
      <xdr:row>0</xdr:row>
      <xdr:rowOff>133350</xdr:rowOff>
    </xdr:from>
    <xdr:to>
      <xdr:col>13</xdr:col>
      <xdr:colOff>19050</xdr:colOff>
      <xdr:row>3</xdr:row>
      <xdr:rowOff>57150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rcRect l="12077" t="39384" r="27461" b="42016"/>
        <a:stretch>
          <a:fillRect/>
        </a:stretch>
      </xdr:blipFill>
      <xdr:spPr>
        <a:xfrm>
          <a:off x="9077325" y="133350"/>
          <a:ext cx="25908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114300</xdr:rowOff>
    </xdr:from>
    <xdr:to>
      <xdr:col>13</xdr:col>
      <xdr:colOff>85725</xdr:colOff>
      <xdr:row>4</xdr:row>
      <xdr:rowOff>161925</xdr:rowOff>
    </xdr:to>
    <xdr:pic>
      <xdr:nvPicPr>
        <xdr:cNvPr id="2" name="Imagen 6"/>
        <xdr:cNvPicPr preferRelativeResize="1">
          <a:picLocks noChangeAspect="0"/>
        </xdr:cNvPicPr>
      </xdr:nvPicPr>
      <xdr:blipFill>
        <a:blip r:embed="rId2"/>
        <a:srcRect l="2815" t="19909" r="978" b="45454"/>
        <a:stretch>
          <a:fillRect/>
        </a:stretch>
      </xdr:blipFill>
      <xdr:spPr>
        <a:xfrm>
          <a:off x="0" y="847725"/>
          <a:ext cx="117348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104775</xdr:rowOff>
    </xdr:from>
    <xdr:to>
      <xdr:col>1</xdr:col>
      <xdr:colOff>1609725</xdr:colOff>
      <xdr:row>3</xdr:row>
      <xdr:rowOff>38100</xdr:rowOff>
    </xdr:to>
    <xdr:pic>
      <xdr:nvPicPr>
        <xdr:cNvPr id="3" name="Imagen 4" descr="Logo_DANE-70años-Gobiern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04775"/>
          <a:ext cx="23622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123825</xdr:rowOff>
    </xdr:from>
    <xdr:to>
      <xdr:col>13</xdr:col>
      <xdr:colOff>47625</xdr:colOff>
      <xdr:row>4</xdr:row>
      <xdr:rowOff>200025</xdr:rowOff>
    </xdr:to>
    <xdr:pic>
      <xdr:nvPicPr>
        <xdr:cNvPr id="1" name="Imagen 6"/>
        <xdr:cNvPicPr preferRelativeResize="1">
          <a:picLocks noChangeAspect="0"/>
        </xdr:cNvPicPr>
      </xdr:nvPicPr>
      <xdr:blipFill>
        <a:blip r:embed="rId1"/>
        <a:srcRect l="2815" t="45454" r="978" b="19909"/>
        <a:stretch>
          <a:fillRect/>
        </a:stretch>
      </xdr:blipFill>
      <xdr:spPr>
        <a:xfrm>
          <a:off x="0" y="828675"/>
          <a:ext cx="175450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809625</xdr:colOff>
      <xdr:row>0</xdr:row>
      <xdr:rowOff>0</xdr:rowOff>
    </xdr:from>
    <xdr:to>
      <xdr:col>13</xdr:col>
      <xdr:colOff>28575</xdr:colOff>
      <xdr:row>2</xdr:row>
      <xdr:rowOff>123825</xdr:rowOff>
    </xdr:to>
    <xdr:pic>
      <xdr:nvPicPr>
        <xdr:cNvPr id="2" name="Imagen 5"/>
        <xdr:cNvPicPr preferRelativeResize="1">
          <a:picLocks noChangeAspect="1"/>
        </xdr:cNvPicPr>
      </xdr:nvPicPr>
      <xdr:blipFill>
        <a:blip r:embed="rId2"/>
        <a:srcRect l="12077" t="39384" r="27461" b="42016"/>
        <a:stretch>
          <a:fillRect/>
        </a:stretch>
      </xdr:blipFill>
      <xdr:spPr>
        <a:xfrm>
          <a:off x="14935200" y="0"/>
          <a:ext cx="25908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123825</xdr:rowOff>
    </xdr:from>
    <xdr:to>
      <xdr:col>1</xdr:col>
      <xdr:colOff>1524000</xdr:colOff>
      <xdr:row>3</xdr:row>
      <xdr:rowOff>76200</xdr:rowOff>
    </xdr:to>
    <xdr:pic>
      <xdr:nvPicPr>
        <xdr:cNvPr id="3" name="Imagen 4" descr="Logo_DANE-70años-Gobiern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23825"/>
          <a:ext cx="23622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457200</xdr:colOff>
      <xdr:row>0</xdr:row>
      <xdr:rowOff>0</xdr:rowOff>
    </xdr:from>
    <xdr:to>
      <xdr:col>13</xdr:col>
      <xdr:colOff>752475</xdr:colOff>
      <xdr:row>2</xdr:row>
      <xdr:rowOff>152400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rcRect l="12077" t="39384" r="27461" b="42016"/>
        <a:stretch>
          <a:fillRect/>
        </a:stretch>
      </xdr:blipFill>
      <xdr:spPr>
        <a:xfrm>
          <a:off x="9305925" y="0"/>
          <a:ext cx="25812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123825</xdr:rowOff>
    </xdr:from>
    <xdr:to>
      <xdr:col>14</xdr:col>
      <xdr:colOff>95250</xdr:colOff>
      <xdr:row>3</xdr:row>
      <xdr:rowOff>171450</xdr:rowOff>
    </xdr:to>
    <xdr:pic>
      <xdr:nvPicPr>
        <xdr:cNvPr id="2" name="Imagen 6"/>
        <xdr:cNvPicPr preferRelativeResize="1">
          <a:picLocks noChangeAspect="0"/>
        </xdr:cNvPicPr>
      </xdr:nvPicPr>
      <xdr:blipFill>
        <a:blip r:embed="rId2"/>
        <a:srcRect l="2815" t="45454" r="978" b="19909"/>
        <a:stretch>
          <a:fillRect/>
        </a:stretch>
      </xdr:blipFill>
      <xdr:spPr>
        <a:xfrm>
          <a:off x="0" y="733425"/>
          <a:ext cx="119919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66675</xdr:rowOff>
    </xdr:from>
    <xdr:to>
      <xdr:col>0</xdr:col>
      <xdr:colOff>1952625</xdr:colOff>
      <xdr:row>2</xdr:row>
      <xdr:rowOff>76200</xdr:rowOff>
    </xdr:to>
    <xdr:pic>
      <xdr:nvPicPr>
        <xdr:cNvPr id="3" name="Imagen 4" descr="Logo_DANE-70años-Gobiern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6675"/>
          <a:ext cx="19526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152400</xdr:rowOff>
    </xdr:from>
    <xdr:to>
      <xdr:col>14</xdr:col>
      <xdr:colOff>57150</xdr:colOff>
      <xdr:row>3</xdr:row>
      <xdr:rowOff>209550</xdr:rowOff>
    </xdr:to>
    <xdr:pic>
      <xdr:nvPicPr>
        <xdr:cNvPr id="1" name="Imagen 6"/>
        <xdr:cNvPicPr preferRelativeResize="1">
          <a:picLocks noChangeAspect="0"/>
        </xdr:cNvPicPr>
      </xdr:nvPicPr>
      <xdr:blipFill>
        <a:blip r:embed="rId1"/>
        <a:srcRect l="2815" t="45454" r="978" b="19909"/>
        <a:stretch>
          <a:fillRect/>
        </a:stretch>
      </xdr:blipFill>
      <xdr:spPr>
        <a:xfrm>
          <a:off x="0" y="781050"/>
          <a:ext cx="116395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742950</xdr:colOff>
      <xdr:row>0</xdr:row>
      <xdr:rowOff>0</xdr:rowOff>
    </xdr:from>
    <xdr:to>
      <xdr:col>13</xdr:col>
      <xdr:colOff>781050</xdr:colOff>
      <xdr:row>2</xdr:row>
      <xdr:rowOff>123825</xdr:rowOff>
    </xdr:to>
    <xdr:pic>
      <xdr:nvPicPr>
        <xdr:cNvPr id="2" name="Imagen 5"/>
        <xdr:cNvPicPr preferRelativeResize="1">
          <a:picLocks noChangeAspect="1"/>
        </xdr:cNvPicPr>
      </xdr:nvPicPr>
      <xdr:blipFill>
        <a:blip r:embed="rId2"/>
        <a:srcRect l="12077" t="39384" r="27461" b="42016"/>
        <a:stretch>
          <a:fillRect/>
        </a:stretch>
      </xdr:blipFill>
      <xdr:spPr>
        <a:xfrm>
          <a:off x="8953500" y="0"/>
          <a:ext cx="25908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161925</xdr:rowOff>
    </xdr:from>
    <xdr:to>
      <xdr:col>1</xdr:col>
      <xdr:colOff>476250</xdr:colOff>
      <xdr:row>2</xdr:row>
      <xdr:rowOff>142875</xdr:rowOff>
    </xdr:to>
    <xdr:pic>
      <xdr:nvPicPr>
        <xdr:cNvPr id="3" name="Imagen 4" descr="Logo_DANE-70años-Gobiern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61925"/>
          <a:ext cx="19526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66675</xdr:rowOff>
    </xdr:from>
    <xdr:to>
      <xdr:col>2</xdr:col>
      <xdr:colOff>0</xdr:colOff>
      <xdr:row>3</xdr:row>
      <xdr:rowOff>76200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276225"/>
          <a:ext cx="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133350</xdr:rowOff>
    </xdr:from>
    <xdr:to>
      <xdr:col>12</xdr:col>
      <xdr:colOff>28575</xdr:colOff>
      <xdr:row>4</xdr:row>
      <xdr:rowOff>200025</xdr:rowOff>
    </xdr:to>
    <xdr:pic>
      <xdr:nvPicPr>
        <xdr:cNvPr id="2" name="Imagen 6"/>
        <xdr:cNvPicPr preferRelativeResize="1">
          <a:picLocks noChangeAspect="0"/>
        </xdr:cNvPicPr>
      </xdr:nvPicPr>
      <xdr:blipFill>
        <a:blip r:embed="rId2"/>
        <a:srcRect l="2815" t="45454" r="978" b="19909"/>
        <a:stretch>
          <a:fillRect/>
        </a:stretch>
      </xdr:blipFill>
      <xdr:spPr>
        <a:xfrm>
          <a:off x="0" y="971550"/>
          <a:ext cx="116109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342900</xdr:colOff>
      <xdr:row>1</xdr:row>
      <xdr:rowOff>19050</xdr:rowOff>
    </xdr:from>
    <xdr:to>
      <xdr:col>12</xdr:col>
      <xdr:colOff>9525</xdr:colOff>
      <xdr:row>3</xdr:row>
      <xdr:rowOff>161925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3"/>
        <a:srcRect l="12077" t="39384" r="27461" b="42016"/>
        <a:stretch>
          <a:fillRect/>
        </a:stretch>
      </xdr:blipFill>
      <xdr:spPr>
        <a:xfrm>
          <a:off x="9001125" y="228600"/>
          <a:ext cx="25908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1952625</xdr:colOff>
      <xdr:row>2</xdr:row>
      <xdr:rowOff>200025</xdr:rowOff>
    </xdr:to>
    <xdr:pic>
      <xdr:nvPicPr>
        <xdr:cNvPr id="4" name="Imagen 4" descr="Logo_DANE-70años-Gobiern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209550"/>
          <a:ext cx="19526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66675</xdr:rowOff>
    </xdr:from>
    <xdr:to>
      <xdr:col>2</xdr:col>
      <xdr:colOff>0</xdr:colOff>
      <xdr:row>3</xdr:row>
      <xdr:rowOff>76200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81375" y="276225"/>
          <a:ext cx="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</xdr:row>
      <xdr:rowOff>66675</xdr:rowOff>
    </xdr:from>
    <xdr:to>
      <xdr:col>2</xdr:col>
      <xdr:colOff>0</xdr:colOff>
      <xdr:row>3</xdr:row>
      <xdr:rowOff>76200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81375" y="276225"/>
          <a:ext cx="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123825</xdr:rowOff>
    </xdr:from>
    <xdr:to>
      <xdr:col>7</xdr:col>
      <xdr:colOff>47625</xdr:colOff>
      <xdr:row>4</xdr:row>
      <xdr:rowOff>200025</xdr:rowOff>
    </xdr:to>
    <xdr:pic>
      <xdr:nvPicPr>
        <xdr:cNvPr id="3" name="Imagen 6"/>
        <xdr:cNvPicPr preferRelativeResize="1">
          <a:picLocks noChangeAspect="0"/>
        </xdr:cNvPicPr>
      </xdr:nvPicPr>
      <xdr:blipFill>
        <a:blip r:embed="rId2"/>
        <a:srcRect l="2815" t="45454" r="978" b="19909"/>
        <a:stretch>
          <a:fillRect/>
        </a:stretch>
      </xdr:blipFill>
      <xdr:spPr>
        <a:xfrm>
          <a:off x="0" y="962025"/>
          <a:ext cx="72009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381000</xdr:colOff>
      <xdr:row>1</xdr:row>
      <xdr:rowOff>19050</xdr:rowOff>
    </xdr:from>
    <xdr:to>
      <xdr:col>7</xdr:col>
      <xdr:colOff>19050</xdr:colOff>
      <xdr:row>3</xdr:row>
      <xdr:rowOff>152400</xdr:rowOff>
    </xdr:to>
    <xdr:pic>
      <xdr:nvPicPr>
        <xdr:cNvPr id="4" name="Imagen 4"/>
        <xdr:cNvPicPr preferRelativeResize="1">
          <a:picLocks noChangeAspect="1"/>
        </xdr:cNvPicPr>
      </xdr:nvPicPr>
      <xdr:blipFill>
        <a:blip r:embed="rId3"/>
        <a:srcRect l="12077" t="39384" r="27461" b="42016"/>
        <a:stretch>
          <a:fillRect/>
        </a:stretch>
      </xdr:blipFill>
      <xdr:spPr>
        <a:xfrm>
          <a:off x="4581525" y="228600"/>
          <a:ext cx="25908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161925</xdr:rowOff>
    </xdr:from>
    <xdr:to>
      <xdr:col>0</xdr:col>
      <xdr:colOff>1952625</xdr:colOff>
      <xdr:row>3</xdr:row>
      <xdr:rowOff>104775</xdr:rowOff>
    </xdr:to>
    <xdr:pic>
      <xdr:nvPicPr>
        <xdr:cNvPr id="5" name="Imagen 4" descr="Logo_DANE-70años-Gobiern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61925"/>
          <a:ext cx="1952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323850</xdr:colOff>
      <xdr:row>0</xdr:row>
      <xdr:rowOff>0</xdr:rowOff>
    </xdr:from>
    <xdr:to>
      <xdr:col>12</xdr:col>
      <xdr:colOff>47625</xdr:colOff>
      <xdr:row>3</xdr:row>
      <xdr:rowOff>123825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rcRect l="12077" t="39384" r="27461" b="42016"/>
        <a:stretch>
          <a:fillRect/>
        </a:stretch>
      </xdr:blipFill>
      <xdr:spPr>
        <a:xfrm>
          <a:off x="9505950" y="0"/>
          <a:ext cx="25908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123825</xdr:rowOff>
    </xdr:from>
    <xdr:to>
      <xdr:col>12</xdr:col>
      <xdr:colOff>85725</xdr:colOff>
      <xdr:row>4</xdr:row>
      <xdr:rowOff>209550</xdr:rowOff>
    </xdr:to>
    <xdr:pic>
      <xdr:nvPicPr>
        <xdr:cNvPr id="2" name="Imagen 6"/>
        <xdr:cNvPicPr preferRelativeResize="1">
          <a:picLocks noChangeAspect="0"/>
        </xdr:cNvPicPr>
      </xdr:nvPicPr>
      <xdr:blipFill>
        <a:blip r:embed="rId2"/>
        <a:srcRect l="2815" t="45454" r="978" b="19909"/>
        <a:stretch>
          <a:fillRect/>
        </a:stretch>
      </xdr:blipFill>
      <xdr:spPr>
        <a:xfrm>
          <a:off x="0" y="752475"/>
          <a:ext cx="121348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2133600</xdr:colOff>
      <xdr:row>3</xdr:row>
      <xdr:rowOff>85725</xdr:rowOff>
    </xdr:to>
    <xdr:pic>
      <xdr:nvPicPr>
        <xdr:cNvPr id="3" name="Imagen 4" descr="Logo_DANE-70años-Gobiern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21336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104775</xdr:rowOff>
    </xdr:from>
    <xdr:to>
      <xdr:col>10</xdr:col>
      <xdr:colOff>19050</xdr:colOff>
      <xdr:row>4</xdr:row>
      <xdr:rowOff>190500</xdr:rowOff>
    </xdr:to>
    <xdr:pic>
      <xdr:nvPicPr>
        <xdr:cNvPr id="1" name="Imagen 6"/>
        <xdr:cNvPicPr preferRelativeResize="1">
          <a:picLocks noChangeAspect="0"/>
        </xdr:cNvPicPr>
      </xdr:nvPicPr>
      <xdr:blipFill>
        <a:blip r:embed="rId1"/>
        <a:srcRect l="2815" t="45454" r="978" b="19909"/>
        <a:stretch>
          <a:fillRect/>
        </a:stretch>
      </xdr:blipFill>
      <xdr:spPr>
        <a:xfrm>
          <a:off x="0" y="781050"/>
          <a:ext cx="928687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10</xdr:col>
      <xdr:colOff>9525</xdr:colOff>
      <xdr:row>2</xdr:row>
      <xdr:rowOff>171450</xdr:rowOff>
    </xdr:to>
    <xdr:pic>
      <xdr:nvPicPr>
        <xdr:cNvPr id="2" name="Imagen 5"/>
        <xdr:cNvPicPr preferRelativeResize="1">
          <a:picLocks noChangeAspect="1"/>
        </xdr:cNvPicPr>
      </xdr:nvPicPr>
      <xdr:blipFill>
        <a:blip r:embed="rId2"/>
        <a:srcRect l="12077" t="39384" r="27461" b="42016"/>
        <a:stretch>
          <a:fillRect/>
        </a:stretch>
      </xdr:blipFill>
      <xdr:spPr>
        <a:xfrm>
          <a:off x="6677025" y="0"/>
          <a:ext cx="26003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95250</xdr:rowOff>
    </xdr:from>
    <xdr:to>
      <xdr:col>1</xdr:col>
      <xdr:colOff>38100</xdr:colOff>
      <xdr:row>2</xdr:row>
      <xdr:rowOff>123825</xdr:rowOff>
    </xdr:to>
    <xdr:pic>
      <xdr:nvPicPr>
        <xdr:cNvPr id="3" name="Imagen 4" descr="Logo_DANE-70años-Gobiern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95250"/>
          <a:ext cx="19526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485775</xdr:colOff>
      <xdr:row>0</xdr:row>
      <xdr:rowOff>0</xdr:rowOff>
    </xdr:from>
    <xdr:to>
      <xdr:col>13</xdr:col>
      <xdr:colOff>28575</xdr:colOff>
      <xdr:row>2</xdr:row>
      <xdr:rowOff>152400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rcRect l="12077" t="39384" r="27461" b="42016"/>
        <a:stretch>
          <a:fillRect/>
        </a:stretch>
      </xdr:blipFill>
      <xdr:spPr>
        <a:xfrm>
          <a:off x="8239125" y="0"/>
          <a:ext cx="25908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133350</xdr:rowOff>
    </xdr:from>
    <xdr:to>
      <xdr:col>13</xdr:col>
      <xdr:colOff>47625</xdr:colOff>
      <xdr:row>4</xdr:row>
      <xdr:rowOff>200025</xdr:rowOff>
    </xdr:to>
    <xdr:pic>
      <xdr:nvPicPr>
        <xdr:cNvPr id="2" name="Imagen 6"/>
        <xdr:cNvPicPr preferRelativeResize="1">
          <a:picLocks noChangeAspect="0"/>
        </xdr:cNvPicPr>
      </xdr:nvPicPr>
      <xdr:blipFill>
        <a:blip r:embed="rId2"/>
        <a:srcRect l="2815" t="45454" r="978" b="19909"/>
        <a:stretch>
          <a:fillRect/>
        </a:stretch>
      </xdr:blipFill>
      <xdr:spPr>
        <a:xfrm>
          <a:off x="0" y="895350"/>
          <a:ext cx="108489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885825</xdr:colOff>
      <xdr:row>2</xdr:row>
      <xdr:rowOff>190500</xdr:rowOff>
    </xdr:to>
    <xdr:pic>
      <xdr:nvPicPr>
        <xdr:cNvPr id="3" name="Imagen 4" descr="Logo_DANE-70años-Gobiern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90500"/>
          <a:ext cx="19621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123825</xdr:rowOff>
    </xdr:from>
    <xdr:to>
      <xdr:col>12</xdr:col>
      <xdr:colOff>876300</xdr:colOff>
      <xdr:row>5</xdr:row>
      <xdr:rowOff>19050</xdr:rowOff>
    </xdr:to>
    <xdr:pic>
      <xdr:nvPicPr>
        <xdr:cNvPr id="1" name="Imagen 6"/>
        <xdr:cNvPicPr preferRelativeResize="1">
          <a:picLocks noChangeAspect="0"/>
        </xdr:cNvPicPr>
      </xdr:nvPicPr>
      <xdr:blipFill>
        <a:blip r:embed="rId1"/>
        <a:srcRect l="2815" t="45454" r="978" b="19909"/>
        <a:stretch>
          <a:fillRect/>
        </a:stretch>
      </xdr:blipFill>
      <xdr:spPr>
        <a:xfrm>
          <a:off x="0" y="828675"/>
          <a:ext cx="155638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247650</xdr:colOff>
      <xdr:row>0</xdr:row>
      <xdr:rowOff>19050</xdr:rowOff>
    </xdr:from>
    <xdr:to>
      <xdr:col>13</xdr:col>
      <xdr:colOff>47625</xdr:colOff>
      <xdr:row>2</xdr:row>
      <xdr:rowOff>152400</xdr:rowOff>
    </xdr:to>
    <xdr:pic>
      <xdr:nvPicPr>
        <xdr:cNvPr id="2" name="Imagen 5"/>
        <xdr:cNvPicPr preferRelativeResize="1">
          <a:picLocks noChangeAspect="1"/>
        </xdr:cNvPicPr>
      </xdr:nvPicPr>
      <xdr:blipFill>
        <a:blip r:embed="rId2"/>
        <a:srcRect l="12077" t="39384" r="27461" b="42016"/>
        <a:stretch>
          <a:fillRect/>
        </a:stretch>
      </xdr:blipFill>
      <xdr:spPr>
        <a:xfrm>
          <a:off x="13277850" y="19050"/>
          <a:ext cx="25908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85725</xdr:rowOff>
    </xdr:from>
    <xdr:to>
      <xdr:col>1</xdr:col>
      <xdr:colOff>1428750</xdr:colOff>
      <xdr:row>4</xdr:row>
      <xdr:rowOff>9525</xdr:rowOff>
    </xdr:to>
    <xdr:pic>
      <xdr:nvPicPr>
        <xdr:cNvPr id="3" name="Imagen 4" descr="Logo_DANE-70años-Gobiern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85725"/>
          <a:ext cx="22669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514350</xdr:colOff>
      <xdr:row>0</xdr:row>
      <xdr:rowOff>0</xdr:rowOff>
    </xdr:from>
    <xdr:to>
      <xdr:col>12</xdr:col>
      <xdr:colOff>47625</xdr:colOff>
      <xdr:row>2</xdr:row>
      <xdr:rowOff>152400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rcRect l="12077" t="39384" r="27461" b="42016"/>
        <a:stretch>
          <a:fillRect/>
        </a:stretch>
      </xdr:blipFill>
      <xdr:spPr>
        <a:xfrm>
          <a:off x="8239125" y="0"/>
          <a:ext cx="25812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</xdr:row>
      <xdr:rowOff>142875</xdr:rowOff>
    </xdr:from>
    <xdr:to>
      <xdr:col>12</xdr:col>
      <xdr:colOff>57150</xdr:colOff>
      <xdr:row>5</xdr:row>
      <xdr:rowOff>19050</xdr:rowOff>
    </xdr:to>
    <xdr:pic>
      <xdr:nvPicPr>
        <xdr:cNvPr id="2" name="Imagen 6"/>
        <xdr:cNvPicPr preferRelativeResize="1">
          <a:picLocks noChangeAspect="0"/>
        </xdr:cNvPicPr>
      </xdr:nvPicPr>
      <xdr:blipFill>
        <a:blip r:embed="rId2"/>
        <a:srcRect l="2815" t="45454" r="978" b="19909"/>
        <a:stretch>
          <a:fillRect/>
        </a:stretch>
      </xdr:blipFill>
      <xdr:spPr>
        <a:xfrm>
          <a:off x="9525" y="838200"/>
          <a:ext cx="1082040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114300</xdr:rowOff>
    </xdr:from>
    <xdr:to>
      <xdr:col>0</xdr:col>
      <xdr:colOff>2019300</xdr:colOff>
      <xdr:row>3</xdr:row>
      <xdr:rowOff>66675</xdr:rowOff>
    </xdr:to>
    <xdr:pic>
      <xdr:nvPicPr>
        <xdr:cNvPr id="3" name="Imagen 4" descr="Logo_DANE-70años-Gobiern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150" y="114300"/>
          <a:ext cx="19621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123825</xdr:rowOff>
    </xdr:from>
    <xdr:to>
      <xdr:col>6</xdr:col>
      <xdr:colOff>85725</xdr:colOff>
      <xdr:row>4</xdr:row>
      <xdr:rowOff>209550</xdr:rowOff>
    </xdr:to>
    <xdr:pic>
      <xdr:nvPicPr>
        <xdr:cNvPr id="1" name="Imagen 6"/>
        <xdr:cNvPicPr preferRelativeResize="1">
          <a:picLocks noChangeAspect="0"/>
        </xdr:cNvPicPr>
      </xdr:nvPicPr>
      <xdr:blipFill>
        <a:blip r:embed="rId1"/>
        <a:srcRect l="2815" t="45454" r="978" b="19909"/>
        <a:stretch>
          <a:fillRect/>
        </a:stretch>
      </xdr:blipFill>
      <xdr:spPr>
        <a:xfrm>
          <a:off x="0" y="819150"/>
          <a:ext cx="693420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285750</xdr:colOff>
      <xdr:row>0</xdr:row>
      <xdr:rowOff>95250</xdr:rowOff>
    </xdr:from>
    <xdr:to>
      <xdr:col>7</xdr:col>
      <xdr:colOff>47625</xdr:colOff>
      <xdr:row>3</xdr:row>
      <xdr:rowOff>28575</xdr:rowOff>
    </xdr:to>
    <xdr:pic>
      <xdr:nvPicPr>
        <xdr:cNvPr id="2" name="Imagen 5"/>
        <xdr:cNvPicPr preferRelativeResize="1">
          <a:picLocks noChangeAspect="1"/>
        </xdr:cNvPicPr>
      </xdr:nvPicPr>
      <xdr:blipFill>
        <a:blip r:embed="rId2"/>
        <a:srcRect l="12077" t="39384" r="27461" b="42016"/>
        <a:stretch>
          <a:fillRect/>
        </a:stretch>
      </xdr:blipFill>
      <xdr:spPr>
        <a:xfrm>
          <a:off x="4429125" y="95250"/>
          <a:ext cx="25812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171450</xdr:rowOff>
    </xdr:from>
    <xdr:to>
      <xdr:col>0</xdr:col>
      <xdr:colOff>2000250</xdr:colOff>
      <xdr:row>2</xdr:row>
      <xdr:rowOff>180975</xdr:rowOff>
    </xdr:to>
    <xdr:pic>
      <xdr:nvPicPr>
        <xdr:cNvPr id="3" name="Imagen 4" descr="Logo_DANE-70años-Gobiern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171450"/>
          <a:ext cx="19526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zoomScale="82" zoomScaleNormal="82" zoomScalePageLayoutView="0" workbookViewId="0" topLeftCell="A1">
      <selection activeCell="B27" sqref="B27"/>
    </sheetView>
  </sheetViews>
  <sheetFormatPr defaultColWidth="11.421875" defaultRowHeight="15"/>
  <cols>
    <col min="1" max="1" width="13.7109375" style="88" customWidth="1"/>
    <col min="2" max="2" width="73.8515625" style="88" customWidth="1"/>
    <col min="3" max="16384" width="11.421875" style="88" customWidth="1"/>
  </cols>
  <sheetData>
    <row r="1" spans="1:2" ht="17.25">
      <c r="A1" s="87"/>
      <c r="B1" s="87"/>
    </row>
    <row r="2" spans="1:2" ht="17.25">
      <c r="A2" s="87"/>
      <c r="B2" s="87"/>
    </row>
    <row r="3" spans="1:2" ht="17.25">
      <c r="A3" s="87"/>
      <c r="B3" s="87"/>
    </row>
    <row r="4" spans="1:2" ht="17.25">
      <c r="A4" s="87"/>
      <c r="B4" s="87"/>
    </row>
    <row r="5" spans="1:2" ht="18" thickBot="1">
      <c r="A5" s="87"/>
      <c r="B5" s="87"/>
    </row>
    <row r="6" spans="1:2" ht="20.25">
      <c r="A6" s="298" t="s">
        <v>6</v>
      </c>
      <c r="B6" s="299"/>
    </row>
    <row r="7" spans="1:2" ht="20.25">
      <c r="A7" s="300" t="s">
        <v>37</v>
      </c>
      <c r="B7" s="301"/>
    </row>
    <row r="8" spans="1:2" ht="19.5" thickBot="1">
      <c r="A8" s="302" t="s">
        <v>148</v>
      </c>
      <c r="B8" s="303"/>
    </row>
    <row r="9" spans="1:2" ht="18.75">
      <c r="A9" s="268"/>
      <c r="B9" s="269"/>
    </row>
    <row r="10" spans="1:3" ht="16.5">
      <c r="A10" s="77" t="s">
        <v>33</v>
      </c>
      <c r="B10" s="79" t="s">
        <v>38</v>
      </c>
      <c r="C10" s="89"/>
    </row>
    <row r="11" spans="1:3" ht="16.5">
      <c r="A11" s="77" t="s">
        <v>68</v>
      </c>
      <c r="B11" s="79" t="s">
        <v>140</v>
      </c>
      <c r="C11" s="89"/>
    </row>
    <row r="12" spans="1:3" ht="16.5">
      <c r="A12" s="77" t="s">
        <v>8</v>
      </c>
      <c r="B12" s="79" t="s">
        <v>39</v>
      </c>
      <c r="C12" s="89"/>
    </row>
    <row r="13" spans="1:3" ht="16.5">
      <c r="A13" s="77" t="s">
        <v>12</v>
      </c>
      <c r="B13" s="79" t="s">
        <v>13</v>
      </c>
      <c r="C13" s="89"/>
    </row>
    <row r="14" spans="1:3" ht="16.5">
      <c r="A14" s="77" t="s">
        <v>18</v>
      </c>
      <c r="B14" s="79" t="s">
        <v>19</v>
      </c>
      <c r="C14" s="89"/>
    </row>
    <row r="15" spans="1:3" ht="16.5">
      <c r="A15" s="77" t="s">
        <v>61</v>
      </c>
      <c r="B15" s="79" t="s">
        <v>62</v>
      </c>
      <c r="C15" s="89"/>
    </row>
    <row r="16" spans="1:3" ht="16.5">
      <c r="A16" s="77" t="s">
        <v>21</v>
      </c>
      <c r="B16" s="79" t="s">
        <v>40</v>
      </c>
      <c r="C16" s="89"/>
    </row>
    <row r="17" spans="1:3" ht="16.5">
      <c r="A17" s="77" t="s">
        <v>69</v>
      </c>
      <c r="B17" s="79" t="s">
        <v>141</v>
      </c>
      <c r="C17" s="89"/>
    </row>
    <row r="18" spans="1:3" ht="16.5">
      <c r="A18" s="77" t="s">
        <v>34</v>
      </c>
      <c r="B18" s="79" t="s">
        <v>41</v>
      </c>
      <c r="C18" s="89"/>
    </row>
    <row r="19" spans="1:3" ht="16.5">
      <c r="A19" s="77" t="s">
        <v>22</v>
      </c>
      <c r="B19" s="79" t="s">
        <v>23</v>
      </c>
      <c r="C19" s="89"/>
    </row>
    <row r="20" spans="1:3" ht="16.5">
      <c r="A20" s="77" t="s">
        <v>25</v>
      </c>
      <c r="B20" s="79" t="s">
        <v>26</v>
      </c>
      <c r="C20" s="89"/>
    </row>
    <row r="21" spans="1:3" ht="16.5">
      <c r="A21" s="77" t="s">
        <v>63</v>
      </c>
      <c r="B21" s="79" t="s">
        <v>110</v>
      </c>
      <c r="C21" s="89"/>
    </row>
    <row r="22" spans="1:3" ht="16.5">
      <c r="A22" s="77" t="s">
        <v>31</v>
      </c>
      <c r="B22" s="79" t="s">
        <v>42</v>
      </c>
      <c r="C22" s="89"/>
    </row>
    <row r="23" spans="1:3" ht="17.25" thickBot="1">
      <c r="A23" s="78" t="s">
        <v>43</v>
      </c>
      <c r="B23" s="270" t="s">
        <v>32</v>
      </c>
      <c r="C23" s="89"/>
    </row>
    <row r="24" ht="16.5">
      <c r="B24" s="40"/>
    </row>
    <row r="25" spans="1:2" ht="16.5">
      <c r="A25" s="90"/>
      <c r="B25" s="40"/>
    </row>
  </sheetData>
  <sheetProtection/>
  <mergeCells count="3">
    <mergeCell ref="A6:B6"/>
    <mergeCell ref="A7:B7"/>
    <mergeCell ref="A8:B8"/>
  </mergeCells>
  <hyperlinks>
    <hyperlink ref="B12" location="'Cuadro E.1.2'!A1" display="Exportaciones según zonas francas- Toneladas métricas"/>
    <hyperlink ref="B10" location="'Cuadro E.1.1'!A1" display="Exportaciones según zonas francas- Miles de dólares FOB"/>
    <hyperlink ref="B13" location="'Cuadro E.2'!A1" display="Exportaciones según país de destino"/>
    <hyperlink ref="B14" location="'Cuadro E.3'!A1" display="Exportaciones  totales según códigos de operación"/>
    <hyperlink ref="B18" location="'Cuadro I.1.2'!A1" display="Importaciones según zonas francas -Toneladas métricas"/>
    <hyperlink ref="B19" location="'Cuadro I.2'!A1" display="Importaciones,  según país de origen"/>
    <hyperlink ref="B20" location="'Cuadro I.3'!A1" display="Importaciones totales según códigos de operación "/>
    <hyperlink ref="B22" location="'Cuadro B.1'!A1" display="Exportaciones - Importaciones y Balanza comercial según zonas francas"/>
    <hyperlink ref="B23" location="'Cuadro B.2'!A1" display="Exportaciones - Importaciones y Balanza comercial según principales países"/>
    <hyperlink ref="B16" location="'Cuadro I.1.1 '!A1" display="Importaciones según zonas francas- Miles de dólares CIF"/>
    <hyperlink ref="B21" location="'Cuadro I.4'!A1" display="Importaciones totales según bolsas anonimizadas"/>
    <hyperlink ref="B11" location="'Cuadro E.1.1.1'!A1" display="Exportaciones según zonas francas- Miles de dólares FOB 2019-2021"/>
    <hyperlink ref="B17" location="'Cuadro I.1.1.1'!A1" display="Importaciones según zonas francas- Miles de dólares CIF 2019-2020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6:L116"/>
  <sheetViews>
    <sheetView zoomScale="72" zoomScaleNormal="72" zoomScalePageLayoutView="0" workbookViewId="0" topLeftCell="C1">
      <selection activeCell="H14" sqref="H14:K14"/>
    </sheetView>
  </sheetViews>
  <sheetFormatPr defaultColWidth="11.421875" defaultRowHeight="15"/>
  <cols>
    <col min="1" max="1" width="37.8515625" style="112" customWidth="1"/>
    <col min="2" max="3" width="11.57421875" style="112" bestFit="1" customWidth="1"/>
    <col min="4" max="4" width="11.421875" style="112" customWidth="1"/>
    <col min="5" max="5" width="11.140625" style="112" bestFit="1" customWidth="1"/>
    <col min="6" max="6" width="12.8515625" style="112" customWidth="1"/>
    <col min="7" max="7" width="1.28515625" style="112" customWidth="1"/>
    <col min="8" max="12" width="11.421875" style="112" customWidth="1"/>
    <col min="13" max="16384" width="11.421875" style="251" customWidth="1"/>
  </cols>
  <sheetData>
    <row r="1" ht="15" customHeight="1"/>
    <row r="2" ht="16.5"/>
    <row r="3" ht="16.5"/>
    <row r="4" ht="9.75" customHeight="1"/>
    <row r="5" ht="16.5"/>
    <row r="6" spans="1:12" ht="16.5" customHeight="1">
      <c r="A6" s="309" t="s">
        <v>6</v>
      </c>
      <c r="B6" s="309"/>
      <c r="C6" s="309"/>
      <c r="D6" s="309"/>
      <c r="E6" s="309"/>
      <c r="F6" s="309"/>
      <c r="G6" s="309"/>
      <c r="H6" s="309"/>
      <c r="I6" s="309"/>
      <c r="J6" s="309"/>
      <c r="K6" s="309"/>
      <c r="L6" s="309"/>
    </row>
    <row r="7" spans="1:12" ht="16.5" customHeight="1">
      <c r="A7" s="309"/>
      <c r="B7" s="309"/>
      <c r="C7" s="309"/>
      <c r="D7" s="309"/>
      <c r="E7" s="309"/>
      <c r="F7" s="309"/>
      <c r="G7" s="309"/>
      <c r="H7" s="309"/>
      <c r="I7" s="309"/>
      <c r="J7" s="309"/>
      <c r="K7" s="309"/>
      <c r="L7" s="309"/>
    </row>
    <row r="8" spans="1:12" ht="16.5" customHeight="1">
      <c r="A8" s="310" t="s">
        <v>156</v>
      </c>
      <c r="B8" s="310"/>
      <c r="C8" s="310"/>
      <c r="D8" s="310"/>
      <c r="E8" s="310"/>
      <c r="F8" s="310"/>
      <c r="G8" s="310"/>
      <c r="H8" s="310"/>
      <c r="I8" s="310"/>
      <c r="J8" s="310"/>
      <c r="K8" s="310"/>
      <c r="L8" s="310"/>
    </row>
    <row r="9" spans="1:12" ht="16.5">
      <c r="A9" s="310"/>
      <c r="B9" s="310"/>
      <c r="C9" s="310"/>
      <c r="D9" s="310"/>
      <c r="E9" s="310"/>
      <c r="F9" s="310"/>
      <c r="G9" s="310"/>
      <c r="H9" s="310"/>
      <c r="I9" s="310"/>
      <c r="J9" s="310"/>
      <c r="K9" s="310"/>
      <c r="L9" s="310"/>
    </row>
    <row r="10" spans="1:12" ht="16.5">
      <c r="A10" s="310"/>
      <c r="B10" s="310"/>
      <c r="C10" s="310"/>
      <c r="D10" s="310"/>
      <c r="E10" s="310"/>
      <c r="F10" s="310"/>
      <c r="G10" s="310"/>
      <c r="H10" s="310"/>
      <c r="I10" s="310"/>
      <c r="J10" s="310"/>
      <c r="K10" s="310"/>
      <c r="L10" s="310"/>
    </row>
    <row r="11" spans="1:12" ht="16.5">
      <c r="A11" s="310"/>
      <c r="B11" s="310"/>
      <c r="C11" s="310"/>
      <c r="D11" s="310"/>
      <c r="E11" s="310"/>
      <c r="F11" s="310"/>
      <c r="G11" s="310"/>
      <c r="H11" s="310"/>
      <c r="I11" s="310"/>
      <c r="J11" s="310"/>
      <c r="K11" s="310"/>
      <c r="L11" s="310"/>
    </row>
    <row r="12" spans="1:7" ht="17.25" thickBot="1">
      <c r="A12" s="40"/>
      <c r="B12" s="41"/>
      <c r="C12" s="41"/>
      <c r="D12" s="41"/>
      <c r="E12" s="41"/>
      <c r="F12" s="41"/>
      <c r="G12" s="41"/>
    </row>
    <row r="13" spans="1:12" ht="17.25" thickBot="1">
      <c r="A13" s="155"/>
      <c r="B13" s="318" t="s">
        <v>147</v>
      </c>
      <c r="C13" s="318"/>
      <c r="D13" s="318"/>
      <c r="E13" s="318"/>
      <c r="F13" s="318"/>
      <c r="G13" s="250"/>
      <c r="H13" s="318" t="s">
        <v>162</v>
      </c>
      <c r="I13" s="318"/>
      <c r="J13" s="318"/>
      <c r="K13" s="318"/>
      <c r="L13" s="318"/>
    </row>
    <row r="14" spans="1:12" ht="15.75" customHeight="1" thickBot="1">
      <c r="A14" s="332" t="s">
        <v>0</v>
      </c>
      <c r="B14" s="318" t="s">
        <v>7</v>
      </c>
      <c r="C14" s="318"/>
      <c r="D14" s="318"/>
      <c r="E14" s="318"/>
      <c r="F14" s="319" t="s">
        <v>143</v>
      </c>
      <c r="G14" s="17"/>
      <c r="H14" s="318" t="s">
        <v>7</v>
      </c>
      <c r="I14" s="318"/>
      <c r="J14" s="318"/>
      <c r="K14" s="318"/>
      <c r="L14" s="319" t="s">
        <v>143</v>
      </c>
    </row>
    <row r="15" spans="1:12" ht="27" thickBot="1">
      <c r="A15" s="312"/>
      <c r="B15" s="242">
        <v>2022</v>
      </c>
      <c r="C15" s="242">
        <v>2023</v>
      </c>
      <c r="D15" s="27" t="s">
        <v>2</v>
      </c>
      <c r="E15" s="27" t="s">
        <v>3</v>
      </c>
      <c r="F15" s="320"/>
      <c r="G15" s="17"/>
      <c r="H15" s="242">
        <v>2022</v>
      </c>
      <c r="I15" s="242">
        <v>2023</v>
      </c>
      <c r="J15" s="27" t="s">
        <v>2</v>
      </c>
      <c r="K15" s="27" t="s">
        <v>3</v>
      </c>
      <c r="L15" s="320"/>
    </row>
    <row r="16" spans="1:12" s="252" customFormat="1" ht="16.5">
      <c r="A16" s="42" t="s">
        <v>4</v>
      </c>
      <c r="B16" s="195">
        <v>202169.11949200006</v>
      </c>
      <c r="C16" s="195">
        <v>205166.6900399999</v>
      </c>
      <c r="D16" s="43">
        <v>1.482704458293127</v>
      </c>
      <c r="E16" s="43"/>
      <c r="F16" s="43">
        <v>100</v>
      </c>
      <c r="G16" s="44"/>
      <c r="H16" s="43">
        <v>479431.058529</v>
      </c>
      <c r="I16" s="43">
        <v>490527.3307879999</v>
      </c>
      <c r="J16" s="43">
        <v>2.314466712491625</v>
      </c>
      <c r="K16" s="43"/>
      <c r="L16" s="43">
        <v>100</v>
      </c>
    </row>
    <row r="17" spans="1:12" s="252" customFormat="1" ht="16.5">
      <c r="A17" s="4" t="s">
        <v>103</v>
      </c>
      <c r="B17" s="196">
        <v>140274.546461</v>
      </c>
      <c r="C17" s="196">
        <v>181055.7398609999</v>
      </c>
      <c r="D17" s="46">
        <v>29.0724115164672</v>
      </c>
      <c r="E17" s="46">
        <v>20.171821246722914</v>
      </c>
      <c r="F17" s="46">
        <v>88.24811660494241</v>
      </c>
      <c r="G17" s="44"/>
      <c r="H17" s="46">
        <v>364811.60691699985</v>
      </c>
      <c r="I17" s="46">
        <v>382396.2982859999</v>
      </c>
      <c r="J17" s="46">
        <v>4.82021159293895</v>
      </c>
      <c r="K17" s="46">
        <v>3.6678248219783196</v>
      </c>
      <c r="L17" s="46">
        <v>77.95616559666622</v>
      </c>
    </row>
    <row r="18" spans="1:12" s="252" customFormat="1" ht="16.5">
      <c r="A18" s="6" t="s">
        <v>104</v>
      </c>
      <c r="B18" s="195">
        <v>61894.57303100006</v>
      </c>
      <c r="C18" s="195">
        <v>24110.950179000014</v>
      </c>
      <c r="D18" s="43">
        <v>-61.04513045606764</v>
      </c>
      <c r="E18" s="43">
        <v>-18.68911678842978</v>
      </c>
      <c r="F18" s="43">
        <v>11.751883395057586</v>
      </c>
      <c r="G18" s="44"/>
      <c r="H18" s="43">
        <v>114619.45161200014</v>
      </c>
      <c r="I18" s="43">
        <v>108131.032502</v>
      </c>
      <c r="J18" s="43">
        <v>-5.660835939055242</v>
      </c>
      <c r="K18" s="43">
        <v>-1.3533581094866969</v>
      </c>
      <c r="L18" s="43">
        <v>22.043834403333776</v>
      </c>
    </row>
    <row r="19" spans="1:12" ht="16.5">
      <c r="A19" s="41" t="s">
        <v>163</v>
      </c>
      <c r="B19" s="197">
        <v>1080.9846400000001</v>
      </c>
      <c r="C19" s="197">
        <v>4081.6821999999997</v>
      </c>
      <c r="D19" s="47">
        <v>277.5892874851579</v>
      </c>
      <c r="E19" s="47">
        <v>1.4842511890737788</v>
      </c>
      <c r="F19" s="47">
        <v>1.9894468245328825</v>
      </c>
      <c r="G19" s="48"/>
      <c r="H19" s="48">
        <v>3945.274140000001</v>
      </c>
      <c r="I19" s="47">
        <v>11534.94831</v>
      </c>
      <c r="J19" s="47">
        <v>192.37380979563557</v>
      </c>
      <c r="K19" s="47">
        <v>1.5830585096607612</v>
      </c>
      <c r="L19" s="47">
        <v>2.351540390516032</v>
      </c>
    </row>
    <row r="20" spans="1:12" ht="16.5">
      <c r="A20" s="49" t="s">
        <v>164</v>
      </c>
      <c r="B20" s="198">
        <v>2719.0281899999995</v>
      </c>
      <c r="C20" s="198">
        <v>3290.5994399999995</v>
      </c>
      <c r="D20" s="50">
        <v>21.021159401808198</v>
      </c>
      <c r="E20" s="50">
        <v>0.2827193645776438</v>
      </c>
      <c r="F20" s="50">
        <v>1.6038663193125815</v>
      </c>
      <c r="G20" s="48"/>
      <c r="H20" s="273">
        <v>10436.853319999997</v>
      </c>
      <c r="I20" s="50">
        <v>11996.178409999999</v>
      </c>
      <c r="J20" s="50">
        <v>14.940567259021353</v>
      </c>
      <c r="K20" s="50">
        <v>0.32524490482205193</v>
      </c>
      <c r="L20" s="50">
        <v>2.4455677914478136</v>
      </c>
    </row>
    <row r="21" spans="1:12" ht="16.5">
      <c r="A21" s="41" t="s">
        <v>176</v>
      </c>
      <c r="B21" s="197">
        <v>17.23298</v>
      </c>
      <c r="C21" s="197">
        <v>544.0176400000001</v>
      </c>
      <c r="D21" s="47" t="s">
        <v>194</v>
      </c>
      <c r="E21" s="47">
        <v>0.260566332446655</v>
      </c>
      <c r="F21" s="47">
        <v>0.2651588520017245</v>
      </c>
      <c r="G21" s="48"/>
      <c r="H21" s="48">
        <v>1204.4833899999999</v>
      </c>
      <c r="I21" s="47">
        <v>4241.25082</v>
      </c>
      <c r="J21" s="47">
        <v>252.12198484530376</v>
      </c>
      <c r="K21" s="47">
        <v>0.6334106595675031</v>
      </c>
      <c r="L21" s="47">
        <v>0.8646308888001633</v>
      </c>
    </row>
    <row r="22" spans="1:12" ht="16.5">
      <c r="A22" s="49" t="s">
        <v>181</v>
      </c>
      <c r="B22" s="198">
        <v>63.364279999999994</v>
      </c>
      <c r="C22" s="198">
        <v>337.36735</v>
      </c>
      <c r="D22" s="50">
        <v>432.42512974186724</v>
      </c>
      <c r="E22" s="50">
        <v>0.1355316136749769</v>
      </c>
      <c r="F22" s="50">
        <v>0.16443573268849143</v>
      </c>
      <c r="G22" s="48"/>
      <c r="H22" s="273">
        <v>89.48729999999999</v>
      </c>
      <c r="I22" s="50">
        <v>506.62198000000006</v>
      </c>
      <c r="J22" s="50">
        <v>466.13841293680787</v>
      </c>
      <c r="K22" s="50">
        <v>0.08700618630754985</v>
      </c>
      <c r="L22" s="50">
        <v>0.10328109122607809</v>
      </c>
    </row>
    <row r="23" spans="1:12" ht="16.5">
      <c r="A23" s="41" t="s">
        <v>166</v>
      </c>
      <c r="B23" s="197">
        <v>310.17704000000003</v>
      </c>
      <c r="C23" s="197">
        <v>532.9770700000003</v>
      </c>
      <c r="D23" s="47">
        <v>71.82995556344216</v>
      </c>
      <c r="E23" s="47">
        <v>0.1102047783359993</v>
      </c>
      <c r="F23" s="47">
        <v>0.25977758372769455</v>
      </c>
      <c r="G23" s="48"/>
      <c r="H23" s="48">
        <v>964.7515699999999</v>
      </c>
      <c r="I23" s="47">
        <v>1208.0823800000003</v>
      </c>
      <c r="J23" s="47">
        <v>25.222121172604094</v>
      </c>
      <c r="K23" s="47">
        <v>0.05075407729040185</v>
      </c>
      <c r="L23" s="47">
        <v>0.246282379018371</v>
      </c>
    </row>
    <row r="24" spans="1:12" ht="16.5">
      <c r="A24" s="49" t="s">
        <v>185</v>
      </c>
      <c r="B24" s="198">
        <v>0</v>
      </c>
      <c r="C24" s="198">
        <v>184.04872</v>
      </c>
      <c r="D24" s="50" t="s">
        <v>173</v>
      </c>
      <c r="E24" s="50">
        <v>0.09103700924377964</v>
      </c>
      <c r="F24" s="50">
        <v>0.08970692073070795</v>
      </c>
      <c r="G24" s="48"/>
      <c r="H24" s="273">
        <v>377.14820000000003</v>
      </c>
      <c r="I24" s="50">
        <v>519.07815</v>
      </c>
      <c r="J24" s="50">
        <v>37.632408162096496</v>
      </c>
      <c r="K24" s="50">
        <v>0.02960382884568896</v>
      </c>
      <c r="L24" s="50">
        <v>0.10582043393303593</v>
      </c>
    </row>
    <row r="25" spans="1:12" ht="16.5">
      <c r="A25" s="41" t="s">
        <v>192</v>
      </c>
      <c r="B25" s="197">
        <v>490.3166899999999</v>
      </c>
      <c r="C25" s="197">
        <v>652.2044800000001</v>
      </c>
      <c r="D25" s="47">
        <v>33.016985409980705</v>
      </c>
      <c r="E25" s="47">
        <v>0.08007542912922773</v>
      </c>
      <c r="F25" s="47">
        <v>0.3178900433948827</v>
      </c>
      <c r="G25" s="48"/>
      <c r="H25" s="48">
        <v>1562.6595900000002</v>
      </c>
      <c r="I25" s="47">
        <v>1787.9070800000002</v>
      </c>
      <c r="J25" s="47">
        <v>14.41436711113775</v>
      </c>
      <c r="K25" s="47">
        <v>0.046982248227953535</v>
      </c>
      <c r="L25" s="47">
        <v>0.36448674065272674</v>
      </c>
    </row>
    <row r="26" spans="1:12" ht="16.5">
      <c r="A26" s="49" t="s">
        <v>189</v>
      </c>
      <c r="B26" s="198">
        <v>349.87</v>
      </c>
      <c r="C26" s="198">
        <v>457.76</v>
      </c>
      <c r="D26" s="50">
        <v>30.83716809100523</v>
      </c>
      <c r="E26" s="50">
        <v>0.05336621155154671</v>
      </c>
      <c r="F26" s="50">
        <v>0.2231161403007251</v>
      </c>
      <c r="G26" s="48"/>
      <c r="H26" s="273">
        <v>2156.78</v>
      </c>
      <c r="I26" s="50">
        <v>882.7</v>
      </c>
      <c r="J26" s="50">
        <v>-59.07324808279009</v>
      </c>
      <c r="K26" s="50">
        <v>-0.2657483234209227</v>
      </c>
      <c r="L26" s="50">
        <v>0.1799491984640286</v>
      </c>
    </row>
    <row r="27" spans="1:12" ht="16.5">
      <c r="A27" s="41" t="s">
        <v>175</v>
      </c>
      <c r="B27" s="197">
        <v>12.2</v>
      </c>
      <c r="C27" s="197">
        <v>54.785</v>
      </c>
      <c r="D27" s="47">
        <v>349.05737704918033</v>
      </c>
      <c r="E27" s="47">
        <v>0.021064047816503995</v>
      </c>
      <c r="F27" s="47">
        <v>0.026702677705293654</v>
      </c>
      <c r="G27" s="48"/>
      <c r="H27" s="48">
        <v>20.3895</v>
      </c>
      <c r="I27" s="47">
        <v>93.99102900000001</v>
      </c>
      <c r="J27" s="47">
        <v>360.9776061207975</v>
      </c>
      <c r="K27" s="47">
        <v>0.015351848339952297</v>
      </c>
      <c r="L27" s="47">
        <v>0.01916122162836668</v>
      </c>
    </row>
    <row r="28" spans="1:12" ht="16.5">
      <c r="A28" s="49" t="s">
        <v>169</v>
      </c>
      <c r="B28" s="198">
        <v>10.053420000000003</v>
      </c>
      <c r="C28" s="198">
        <v>12.089579999999998</v>
      </c>
      <c r="D28" s="50">
        <v>20.2534063035265</v>
      </c>
      <c r="E28" s="50">
        <v>0.0010071567829529808</v>
      </c>
      <c r="F28" s="50">
        <v>0.005892564722686211</v>
      </c>
      <c r="G28" s="48"/>
      <c r="H28" s="273">
        <v>139.36013</v>
      </c>
      <c r="I28" s="50">
        <v>114.02236000000002</v>
      </c>
      <c r="J28" s="50">
        <v>-18.18150571472629</v>
      </c>
      <c r="K28" s="50">
        <v>-0.0052849663260744585</v>
      </c>
      <c r="L28" s="50">
        <v>0.023244853618417265</v>
      </c>
    </row>
    <row r="29" spans="1:12" ht="16.5">
      <c r="A29" s="41" t="s">
        <v>183</v>
      </c>
      <c r="B29" s="197">
        <v>0.10952</v>
      </c>
      <c r="C29" s="197">
        <v>1.3158599999999998</v>
      </c>
      <c r="D29" s="47" t="s">
        <v>194</v>
      </c>
      <c r="E29" s="47">
        <v>0.0005966984488191013</v>
      </c>
      <c r="F29" s="47">
        <v>0.000641361421653513</v>
      </c>
      <c r="G29" s="48"/>
      <c r="H29" s="48">
        <v>0.45616000000000007</v>
      </c>
      <c r="I29" s="47">
        <v>2.50137</v>
      </c>
      <c r="J29" s="47">
        <v>448.35364784286213</v>
      </c>
      <c r="K29" s="47">
        <v>0.00042659105279394167</v>
      </c>
      <c r="L29" s="47">
        <v>0.0005099348890472043</v>
      </c>
    </row>
    <row r="30" spans="1:12" ht="16.5">
      <c r="A30" s="49" t="s">
        <v>182</v>
      </c>
      <c r="B30" s="198">
        <v>38.419</v>
      </c>
      <c r="C30" s="198">
        <v>39.307</v>
      </c>
      <c r="D30" s="50">
        <v>2.311356360134331</v>
      </c>
      <c r="E30" s="50">
        <v>0.00043923622075979014</v>
      </c>
      <c r="F30" s="50">
        <v>0.019158568085460945</v>
      </c>
      <c r="G30" s="48"/>
      <c r="H30" s="273">
        <v>38.419</v>
      </c>
      <c r="I30" s="50">
        <v>90.985</v>
      </c>
      <c r="J30" s="50">
        <v>136.82292615632892</v>
      </c>
      <c r="K30" s="50">
        <v>0.010964245862853371</v>
      </c>
      <c r="L30" s="50">
        <v>0.01854840582559153</v>
      </c>
    </row>
    <row r="31" spans="1:12" ht="16.5">
      <c r="A31" s="41" t="s">
        <v>198</v>
      </c>
      <c r="B31" s="197">
        <v>0</v>
      </c>
      <c r="C31" s="197">
        <v>0</v>
      </c>
      <c r="D31" s="47" t="s">
        <v>173</v>
      </c>
      <c r="E31" s="47">
        <v>0</v>
      </c>
      <c r="F31" s="47">
        <v>0</v>
      </c>
      <c r="G31" s="48"/>
      <c r="H31" s="48">
        <v>0</v>
      </c>
      <c r="I31" s="47">
        <v>13.528690000000001</v>
      </c>
      <c r="J31" s="47" t="s">
        <v>173</v>
      </c>
      <c r="K31" s="47">
        <v>0.0028218217738143624</v>
      </c>
      <c r="L31" s="47">
        <v>0.002757989035650073</v>
      </c>
    </row>
    <row r="32" spans="1:12" ht="16.5">
      <c r="A32" s="49" t="s">
        <v>172</v>
      </c>
      <c r="B32" s="198">
        <v>0</v>
      </c>
      <c r="C32" s="198">
        <v>0</v>
      </c>
      <c r="D32" s="50" t="s">
        <v>173</v>
      </c>
      <c r="E32" s="50">
        <v>0</v>
      </c>
      <c r="F32" s="50">
        <v>0</v>
      </c>
      <c r="G32" s="48"/>
      <c r="H32" s="273">
        <v>0.92</v>
      </c>
      <c r="I32" s="50">
        <v>8.72</v>
      </c>
      <c r="J32" s="50">
        <v>847.8260869565216</v>
      </c>
      <c r="K32" s="50">
        <v>0.0016269283896483714</v>
      </c>
      <c r="L32" s="50">
        <v>0.0017776787250553183</v>
      </c>
    </row>
    <row r="33" spans="1:12" ht="16.5">
      <c r="A33" s="41" t="s">
        <v>177</v>
      </c>
      <c r="B33" s="197">
        <v>0</v>
      </c>
      <c r="C33" s="197">
        <v>0</v>
      </c>
      <c r="D33" s="47" t="s">
        <v>173</v>
      </c>
      <c r="E33" s="47">
        <v>0</v>
      </c>
      <c r="F33" s="47">
        <v>0</v>
      </c>
      <c r="G33" s="48"/>
      <c r="H33" s="48">
        <v>0</v>
      </c>
      <c r="I33" s="47">
        <v>0.04</v>
      </c>
      <c r="J33" s="47" t="s">
        <v>173</v>
      </c>
      <c r="K33" s="47">
        <v>8.343222511017288E-06</v>
      </c>
      <c r="L33" s="47">
        <v>8.154489564473938E-06</v>
      </c>
    </row>
    <row r="34" spans="1:12" ht="16.5">
      <c r="A34" s="49" t="s">
        <v>179</v>
      </c>
      <c r="B34" s="198">
        <v>0</v>
      </c>
      <c r="C34" s="198">
        <v>0</v>
      </c>
      <c r="D34" s="50" t="s">
        <v>173</v>
      </c>
      <c r="E34" s="50">
        <v>0</v>
      </c>
      <c r="F34" s="50">
        <v>0</v>
      </c>
      <c r="G34" s="48"/>
      <c r="H34" s="273">
        <v>1.463</v>
      </c>
      <c r="I34" s="50">
        <v>100.52140000000001</v>
      </c>
      <c r="J34" s="50" t="s">
        <v>194</v>
      </c>
      <c r="K34" s="50">
        <v>0.02066165681963388</v>
      </c>
      <c r="L34" s="50">
        <v>0.020492517682657762</v>
      </c>
    </row>
    <row r="35" spans="1:12" ht="16.5">
      <c r="A35" s="41" t="s">
        <v>178</v>
      </c>
      <c r="B35" s="197">
        <v>72.01793999999998</v>
      </c>
      <c r="C35" s="197">
        <v>64.88997</v>
      </c>
      <c r="D35" s="47">
        <v>-9.897492208191426</v>
      </c>
      <c r="E35" s="47">
        <v>-0.0035257461762265006</v>
      </c>
      <c r="F35" s="47">
        <v>0.03162792653493063</v>
      </c>
      <c r="G35" s="48"/>
      <c r="H35" s="48">
        <v>136.60338000000002</v>
      </c>
      <c r="I35" s="47">
        <v>242.42385000000002</v>
      </c>
      <c r="J35" s="47">
        <v>77.46548438259725</v>
      </c>
      <c r="K35" s="47">
        <v>0.02207209318576074</v>
      </c>
      <c r="L35" s="47">
        <v>0.04942106887511488</v>
      </c>
    </row>
    <row r="36" spans="1:12" ht="16.5">
      <c r="A36" s="49" t="s">
        <v>197</v>
      </c>
      <c r="B36" s="198">
        <v>33.61438999999999</v>
      </c>
      <c r="C36" s="198">
        <v>3.4390000000000005</v>
      </c>
      <c r="D36" s="50">
        <v>-89.76926250930033</v>
      </c>
      <c r="E36" s="50">
        <v>-0.014925815612108876</v>
      </c>
      <c r="F36" s="50">
        <v>0.0016761980218765156</v>
      </c>
      <c r="G36" s="48"/>
      <c r="H36" s="273">
        <v>107.29672000000001</v>
      </c>
      <c r="I36" s="50">
        <v>60.885990000000014</v>
      </c>
      <c r="J36" s="50">
        <v>-43.254565470407655</v>
      </c>
      <c r="K36" s="50">
        <v>-0.009680376182218633</v>
      </c>
      <c r="L36" s="50">
        <v>0.012412354251941616</v>
      </c>
    </row>
    <row r="37" spans="1:12" ht="16.5">
      <c r="A37" s="41" t="s">
        <v>168</v>
      </c>
      <c r="B37" s="197">
        <v>433.42995999999977</v>
      </c>
      <c r="C37" s="197">
        <v>394.1721</v>
      </c>
      <c r="D37" s="47">
        <v>-9.057486473708408</v>
      </c>
      <c r="E37" s="47">
        <v>-0.019418326645852173</v>
      </c>
      <c r="F37" s="47">
        <v>0.1921228538234696</v>
      </c>
      <c r="G37" s="48"/>
      <c r="H37" s="48">
        <v>1012.2323199999998</v>
      </c>
      <c r="I37" s="47">
        <v>1606.9329499999997</v>
      </c>
      <c r="J37" s="47">
        <v>58.751397110102154</v>
      </c>
      <c r="K37" s="47">
        <v>0.12404299208830405</v>
      </c>
      <c r="L37" s="47">
        <v>0.3275929492896079</v>
      </c>
    </row>
    <row r="38" spans="1:12" ht="16.5">
      <c r="A38" s="49" t="s">
        <v>167</v>
      </c>
      <c r="B38" s="198">
        <v>1347.1300199999994</v>
      </c>
      <c r="C38" s="198">
        <v>1123.93175</v>
      </c>
      <c r="D38" s="50">
        <v>-16.56842819076956</v>
      </c>
      <c r="E38" s="50">
        <v>-0.11040176193121894</v>
      </c>
      <c r="F38" s="50">
        <v>0.5478139505886043</v>
      </c>
      <c r="G38" s="48"/>
      <c r="H38" s="273">
        <v>4216.281540000001</v>
      </c>
      <c r="I38" s="50">
        <v>3118.69337</v>
      </c>
      <c r="J38" s="50">
        <v>-26.032136601579992</v>
      </c>
      <c r="K38" s="50">
        <v>-0.22893555819425696</v>
      </c>
      <c r="L38" s="50">
        <v>0.6357838135114763</v>
      </c>
    </row>
    <row r="39" spans="1:12" ht="16.5">
      <c r="A39" s="41" t="s">
        <v>184</v>
      </c>
      <c r="B39" s="197">
        <v>1138.89446</v>
      </c>
      <c r="C39" s="197">
        <v>908.061</v>
      </c>
      <c r="D39" s="47">
        <v>-20.268204658753007</v>
      </c>
      <c r="E39" s="47">
        <v>-0.11417839706678555</v>
      </c>
      <c r="F39" s="47">
        <v>0.4425967001870342</v>
      </c>
      <c r="G39" s="48"/>
      <c r="H39" s="48">
        <v>3551.52338</v>
      </c>
      <c r="I39" s="47">
        <v>1819.7925899999998</v>
      </c>
      <c r="J39" s="47">
        <v>-48.76022497140369</v>
      </c>
      <c r="K39" s="47">
        <v>-0.36120538275374386</v>
      </c>
      <c r="L39" s="47">
        <v>0.37098699211654984</v>
      </c>
    </row>
    <row r="40" spans="1:12" ht="16.5">
      <c r="A40" s="49" t="s">
        <v>171</v>
      </c>
      <c r="B40" s="198">
        <v>396.71417999999994</v>
      </c>
      <c r="C40" s="198">
        <v>91.721</v>
      </c>
      <c r="D40" s="50">
        <v>-76.87982819268018</v>
      </c>
      <c r="E40" s="50">
        <v>-0.15086041862692523</v>
      </c>
      <c r="F40" s="50">
        <v>0.04470560010600054</v>
      </c>
      <c r="G40" s="48"/>
      <c r="H40" s="273">
        <v>717.9731200000001</v>
      </c>
      <c r="I40" s="50">
        <v>161.55118</v>
      </c>
      <c r="J40" s="50">
        <v>-77.49899327707422</v>
      </c>
      <c r="K40" s="50">
        <v>-0.11605880138579783</v>
      </c>
      <c r="L40" s="50">
        <v>0.03293418528596126</v>
      </c>
    </row>
    <row r="41" spans="1:12" ht="16.5">
      <c r="A41" s="41" t="s">
        <v>188</v>
      </c>
      <c r="B41" s="197">
        <v>1693.5108609999997</v>
      </c>
      <c r="C41" s="197">
        <v>1372.1828540000004</v>
      </c>
      <c r="D41" s="47">
        <v>-18.974074179262047</v>
      </c>
      <c r="E41" s="47">
        <v>-0.15894020204837195</v>
      </c>
      <c r="F41" s="47">
        <v>0.6688136625552986</v>
      </c>
      <c r="G41" s="48"/>
      <c r="H41" s="48">
        <v>5002.262534</v>
      </c>
      <c r="I41" s="47">
        <v>3916.681774000001</v>
      </c>
      <c r="J41" s="47">
        <v>-21.701794990194713</v>
      </c>
      <c r="K41" s="47">
        <v>-0.2264310458589813</v>
      </c>
      <c r="L41" s="47">
        <v>0.7984635163362069</v>
      </c>
    </row>
    <row r="42" spans="1:12" ht="16.5">
      <c r="A42" s="49" t="s">
        <v>196</v>
      </c>
      <c r="B42" s="198">
        <v>346.9930099999999</v>
      </c>
      <c r="C42" s="198">
        <v>0</v>
      </c>
      <c r="D42" s="50">
        <v>-100</v>
      </c>
      <c r="E42" s="50">
        <v>-0.17163502065592695</v>
      </c>
      <c r="F42" s="50">
        <v>0</v>
      </c>
      <c r="G42" s="48"/>
      <c r="H42" s="273">
        <v>346.9930099999999</v>
      </c>
      <c r="I42" s="50">
        <v>0</v>
      </c>
      <c r="J42" s="50">
        <v>-100</v>
      </c>
      <c r="K42" s="50">
        <v>-0.07237599730494115</v>
      </c>
      <c r="L42" s="50">
        <v>0</v>
      </c>
    </row>
    <row r="43" spans="1:12" ht="16.5">
      <c r="A43" s="41" t="s">
        <v>170</v>
      </c>
      <c r="B43" s="197">
        <v>403.86487</v>
      </c>
      <c r="C43" s="197">
        <v>45.282050000000005</v>
      </c>
      <c r="D43" s="47">
        <v>-88.7878215305035</v>
      </c>
      <c r="E43" s="47">
        <v>-0.17736775077273326</v>
      </c>
      <c r="F43" s="47">
        <v>0.02207085857415338</v>
      </c>
      <c r="G43" s="48"/>
      <c r="H43" s="48">
        <v>1645.0829400000005</v>
      </c>
      <c r="I43" s="47">
        <v>379.2986999999999</v>
      </c>
      <c r="J43" s="47">
        <v>-76.94349076405838</v>
      </c>
      <c r="K43" s="47">
        <v>-0.2640179891314729</v>
      </c>
      <c r="L43" s="47">
        <v>0.07732468227421324</v>
      </c>
    </row>
    <row r="44" spans="1:12" ht="16.5">
      <c r="A44" s="49" t="s">
        <v>165</v>
      </c>
      <c r="B44" s="198">
        <v>1551.6422200000002</v>
      </c>
      <c r="C44" s="198">
        <v>1186.8589849999998</v>
      </c>
      <c r="D44" s="50">
        <v>-23.509494024982146</v>
      </c>
      <c r="E44" s="50">
        <v>-0.1804346954255964</v>
      </c>
      <c r="F44" s="50">
        <v>0.5784852232926341</v>
      </c>
      <c r="G44" s="48"/>
      <c r="H44" s="273">
        <v>4050.6643180000005</v>
      </c>
      <c r="I44" s="50">
        <v>4730.689329</v>
      </c>
      <c r="J44" s="50">
        <v>16.787987293298066</v>
      </c>
      <c r="K44" s="50">
        <v>0.14183999949574935</v>
      </c>
      <c r="L44" s="50">
        <v>0.9644089191524677</v>
      </c>
    </row>
    <row r="45" spans="1:12" ht="16.5">
      <c r="A45" s="41" t="s">
        <v>174</v>
      </c>
      <c r="B45" s="197">
        <v>3130.61284</v>
      </c>
      <c r="C45" s="197">
        <v>2279.8187799999996</v>
      </c>
      <c r="D45" s="47">
        <v>-27.17659779354895</v>
      </c>
      <c r="E45" s="47">
        <v>-0.42083284635053597</v>
      </c>
      <c r="F45" s="47">
        <v>1.1112031780380722</v>
      </c>
      <c r="G45" s="48"/>
      <c r="H45" s="48">
        <v>6698.275029999999</v>
      </c>
      <c r="I45" s="47">
        <v>4413.8530599999995</v>
      </c>
      <c r="J45" s="47">
        <v>-34.10463081567434</v>
      </c>
      <c r="K45" s="47">
        <v>-0.47648602011916147</v>
      </c>
      <c r="L45" s="47">
        <v>0.8998179679222836</v>
      </c>
    </row>
    <row r="46" spans="1:12" ht="16.5">
      <c r="A46" s="49" t="s">
        <v>190</v>
      </c>
      <c r="B46" s="198">
        <v>2089.8195600000004</v>
      </c>
      <c r="C46" s="198">
        <v>1107.50776</v>
      </c>
      <c r="D46" s="50">
        <v>-47.004622734031656</v>
      </c>
      <c r="E46" s="50">
        <v>-0.4858861741438563</v>
      </c>
      <c r="F46" s="50">
        <v>0.5398087573494884</v>
      </c>
      <c r="G46" s="48"/>
      <c r="H46" s="273">
        <v>2904.5513900000005</v>
      </c>
      <c r="I46" s="50">
        <v>6201.58185</v>
      </c>
      <c r="J46" s="50">
        <v>113.51255382677179</v>
      </c>
      <c r="K46" s="50">
        <v>0.6876964688345419</v>
      </c>
      <c r="L46" s="50">
        <v>1.2642683619763992</v>
      </c>
    </row>
    <row r="47" spans="1:12" ht="16.5">
      <c r="A47" s="41" t="s">
        <v>193</v>
      </c>
      <c r="B47" s="197">
        <v>2578.265549999999</v>
      </c>
      <c r="C47" s="197">
        <v>1578.2027699999994</v>
      </c>
      <c r="D47" s="47">
        <v>-38.788199299331296</v>
      </c>
      <c r="E47" s="47">
        <v>-0.4946664369478905</v>
      </c>
      <c r="F47" s="47">
        <v>0.7692295321878558</v>
      </c>
      <c r="G47" s="48"/>
      <c r="H47" s="48">
        <v>5677.4835299999995</v>
      </c>
      <c r="I47" s="47">
        <v>3918.817459999999</v>
      </c>
      <c r="J47" s="47">
        <v>-30.976154500619057</v>
      </c>
      <c r="K47" s="47">
        <v>-0.3668235586146578</v>
      </c>
      <c r="L47" s="47">
        <v>0.7988989020662063</v>
      </c>
    </row>
    <row r="48" spans="1:12" ht="16.5">
      <c r="A48" s="49" t="s">
        <v>186</v>
      </c>
      <c r="B48" s="198">
        <v>2431.8592199999994</v>
      </c>
      <c r="C48" s="198">
        <v>1347.23595</v>
      </c>
      <c r="D48" s="50">
        <v>-44.600578071291466</v>
      </c>
      <c r="E48" s="50">
        <v>-0.5364930473681558</v>
      </c>
      <c r="F48" s="50">
        <v>0.6566543281160011</v>
      </c>
      <c r="G48" s="48"/>
      <c r="H48" s="273">
        <v>4228.71295</v>
      </c>
      <c r="I48" s="50">
        <v>3790.79471</v>
      </c>
      <c r="J48" s="50">
        <v>-10.355828006722467</v>
      </c>
      <c r="K48" s="50">
        <v>-0.09134123294882679</v>
      </c>
      <c r="L48" s="50">
        <v>0.7727998975939501</v>
      </c>
    </row>
    <row r="49" spans="1:12" ht="16.5">
      <c r="A49" s="41" t="s">
        <v>180</v>
      </c>
      <c r="B49" s="197">
        <v>2548.53</v>
      </c>
      <c r="C49" s="197">
        <v>0.114</v>
      </c>
      <c r="D49" s="47">
        <v>-99.99552683311556</v>
      </c>
      <c r="E49" s="47">
        <v>-1.260536726085332</v>
      </c>
      <c r="F49" s="47">
        <v>5.556457531082371E-05</v>
      </c>
      <c r="G49" s="48"/>
      <c r="H49" s="48">
        <v>12454.979</v>
      </c>
      <c r="I49" s="47">
        <v>0.234</v>
      </c>
      <c r="J49" s="47">
        <v>-99.99812123328348</v>
      </c>
      <c r="K49" s="47">
        <v>-2.5978177213245</v>
      </c>
      <c r="L49" s="47">
        <v>4.7703763952172526E-05</v>
      </c>
    </row>
    <row r="50" spans="1:12" ht="16.5">
      <c r="A50" s="49" t="s">
        <v>187</v>
      </c>
      <c r="B50" s="198">
        <v>32053.723579999987</v>
      </c>
      <c r="C50" s="198">
        <v>1913.3539300000002</v>
      </c>
      <c r="D50" s="50">
        <v>-94.03079044709226</v>
      </c>
      <c r="E50" s="50">
        <v>-14.908493307847968</v>
      </c>
      <c r="F50" s="50">
        <v>0.9325850749100485</v>
      </c>
      <c r="G50" s="48"/>
      <c r="H50" s="273">
        <v>34821.62351999999</v>
      </c>
      <c r="I50" s="50">
        <v>35716.62708999999</v>
      </c>
      <c r="J50" s="50">
        <v>2.5702522729474486</v>
      </c>
      <c r="K50" s="50">
        <v>0.18668034831662111</v>
      </c>
      <c r="L50" s="50">
        <v>7.281271572090301</v>
      </c>
    </row>
    <row r="51" spans="1:12" ht="16.5">
      <c r="A51" s="180" t="s">
        <v>71</v>
      </c>
      <c r="B51" s="286">
        <v>4552.194610000079</v>
      </c>
      <c r="C51" s="286">
        <v>506.02394000001004</v>
      </c>
      <c r="D51" s="287">
        <v>-88.8839563473759</v>
      </c>
      <c r="E51" s="287">
        <v>-2.0013791820269455</v>
      </c>
      <c r="F51" s="287">
        <v>0.24664039757202016</v>
      </c>
      <c r="G51" s="272"/>
      <c r="H51" s="272">
        <v>6108.467630000159</v>
      </c>
      <c r="I51" s="287">
        <v>4951.0976200000005</v>
      </c>
      <c r="J51" s="287">
        <v>-18.94697786914733</v>
      </c>
      <c r="K51" s="287">
        <v>-0.24140488802524077</v>
      </c>
      <c r="L51" s="287">
        <v>1.0093418468745436</v>
      </c>
    </row>
    <row r="52" spans="1:12" ht="16.5">
      <c r="A52" s="193" t="str">
        <f>+'Cuadro I.1.1.1'!A48</f>
        <v>Actualizado: 18 de mayo de 2023</v>
      </c>
      <c r="B52" s="200"/>
      <c r="C52" s="200"/>
      <c r="D52" s="194"/>
      <c r="E52" s="194"/>
      <c r="F52" s="194"/>
      <c r="G52" s="290"/>
      <c r="H52" s="290"/>
      <c r="I52" s="194"/>
      <c r="J52" s="194"/>
      <c r="K52" s="194"/>
      <c r="L52" s="194"/>
    </row>
    <row r="53" spans="1:7" ht="16.5">
      <c r="A53" s="305" t="s">
        <v>48</v>
      </c>
      <c r="B53" s="305"/>
      <c r="C53" s="305"/>
      <c r="D53" s="305"/>
      <c r="E53" s="305"/>
      <c r="F53" s="115"/>
      <c r="G53" s="116"/>
    </row>
    <row r="54" spans="1:7" ht="16.5">
      <c r="A54" s="235" t="s">
        <v>133</v>
      </c>
      <c r="B54" s="235"/>
      <c r="C54" s="235"/>
      <c r="D54" s="235"/>
      <c r="E54" s="235"/>
      <c r="F54" s="115"/>
      <c r="G54" s="116"/>
    </row>
    <row r="55" spans="1:6" ht="16.5">
      <c r="A55" s="117" t="s">
        <v>44</v>
      </c>
      <c r="B55" s="115"/>
      <c r="C55" s="115"/>
      <c r="D55" s="118"/>
      <c r="E55" s="113"/>
      <c r="F55" s="92"/>
    </row>
    <row r="56" spans="1:6" ht="16.5">
      <c r="A56" s="119" t="s">
        <v>53</v>
      </c>
      <c r="B56" s="114"/>
      <c r="C56" s="120"/>
      <c r="D56" s="120"/>
      <c r="E56" s="120"/>
      <c r="F56" s="92"/>
    </row>
    <row r="57" spans="1:6" ht="16.5">
      <c r="A57" s="331" t="s">
        <v>54</v>
      </c>
      <c r="B57" s="331"/>
      <c r="C57" s="331"/>
      <c r="D57" s="331"/>
      <c r="E57" s="331"/>
      <c r="F57" s="331"/>
    </row>
    <row r="58" spans="1:7" ht="33" customHeight="1">
      <c r="A58" s="304" t="s">
        <v>52</v>
      </c>
      <c r="B58" s="304"/>
      <c r="C58" s="304"/>
      <c r="D58" s="304"/>
      <c r="E58" s="304"/>
      <c r="F58" s="304"/>
      <c r="G58" s="304"/>
    </row>
    <row r="59" spans="1:5" ht="16.5">
      <c r="A59" s="121"/>
      <c r="B59" s="121"/>
      <c r="C59" s="121"/>
      <c r="D59" s="121"/>
      <c r="E59" s="121"/>
    </row>
    <row r="60" spans="1:7" ht="16.5">
      <c r="A60" s="71"/>
      <c r="D60" s="122"/>
      <c r="E60" s="122"/>
      <c r="F60" s="122"/>
      <c r="G60" s="71"/>
    </row>
    <row r="61" spans="1:7" ht="16.5">
      <c r="A61" s="123"/>
      <c r="D61" s="122"/>
      <c r="E61" s="122"/>
      <c r="F61" s="122"/>
      <c r="G61" s="71"/>
    </row>
    <row r="62" spans="1:7" ht="16.5">
      <c r="A62" s="88"/>
      <c r="D62" s="122"/>
      <c r="E62" s="122"/>
      <c r="F62" s="122"/>
      <c r="G62" s="71"/>
    </row>
    <row r="63" spans="1:7" ht="16.5">
      <c r="A63" s="88"/>
      <c r="D63" s="122"/>
      <c r="E63" s="122"/>
      <c r="F63" s="122"/>
      <c r="G63" s="71"/>
    </row>
    <row r="64" spans="1:7" ht="16.5">
      <c r="A64" s="88"/>
      <c r="D64" s="122"/>
      <c r="E64" s="122"/>
      <c r="F64" s="122"/>
      <c r="G64" s="71"/>
    </row>
    <row r="65" spans="1:7" ht="16.5">
      <c r="A65" s="88"/>
      <c r="D65" s="122"/>
      <c r="E65" s="122"/>
      <c r="F65" s="122"/>
      <c r="G65" s="71"/>
    </row>
    <row r="66" spans="1:7" ht="16.5">
      <c r="A66" s="88"/>
      <c r="D66" s="122"/>
      <c r="E66" s="122"/>
      <c r="F66" s="122"/>
      <c r="G66" s="71"/>
    </row>
    <row r="67" spans="1:7" ht="16.5">
      <c r="A67" s="88"/>
      <c r="D67" s="122"/>
      <c r="E67" s="122"/>
      <c r="F67" s="122"/>
      <c r="G67" s="71"/>
    </row>
    <row r="68" spans="1:7" ht="16.5">
      <c r="A68" s="88"/>
      <c r="D68" s="122"/>
      <c r="E68" s="122"/>
      <c r="F68" s="122"/>
      <c r="G68" s="71"/>
    </row>
    <row r="69" spans="1:7" ht="16.5">
      <c r="A69" s="88"/>
      <c r="D69" s="122"/>
      <c r="E69" s="122"/>
      <c r="F69" s="122"/>
      <c r="G69" s="71"/>
    </row>
    <row r="70" spans="1:7" ht="16.5">
      <c r="A70" s="88"/>
      <c r="D70" s="122"/>
      <c r="E70" s="122"/>
      <c r="F70" s="122"/>
      <c r="G70" s="71"/>
    </row>
    <row r="71" spans="1:7" ht="16.5">
      <c r="A71" s="88"/>
      <c r="D71" s="122"/>
      <c r="E71" s="122"/>
      <c r="F71" s="122"/>
      <c r="G71" s="71"/>
    </row>
    <row r="72" spans="1:7" ht="16.5">
      <c r="A72" s="88"/>
      <c r="D72" s="122"/>
      <c r="E72" s="122"/>
      <c r="F72" s="122"/>
      <c r="G72" s="71"/>
    </row>
    <row r="73" spans="1:7" ht="16.5">
      <c r="A73" s="88"/>
      <c r="D73" s="122"/>
      <c r="E73" s="122"/>
      <c r="F73" s="122"/>
      <c r="G73" s="71"/>
    </row>
    <row r="74" spans="1:7" ht="16.5">
      <c r="A74" s="88"/>
      <c r="D74" s="122"/>
      <c r="E74" s="122"/>
      <c r="F74" s="122"/>
      <c r="G74" s="71"/>
    </row>
    <row r="75" spans="1:7" ht="16.5">
      <c r="A75" s="88"/>
      <c r="D75" s="122"/>
      <c r="E75" s="122"/>
      <c r="F75" s="122"/>
      <c r="G75" s="71"/>
    </row>
    <row r="76" spans="1:7" ht="16.5">
      <c r="A76" s="88"/>
      <c r="D76" s="122"/>
      <c r="E76" s="122"/>
      <c r="F76" s="122"/>
      <c r="G76" s="71"/>
    </row>
    <row r="77" spans="1:7" ht="16.5">
      <c r="A77" s="88"/>
      <c r="D77" s="122"/>
      <c r="E77" s="122"/>
      <c r="F77" s="122"/>
      <c r="G77" s="71"/>
    </row>
    <row r="78" spans="1:7" ht="16.5">
      <c r="A78" s="88"/>
      <c r="D78" s="122"/>
      <c r="E78" s="122"/>
      <c r="F78" s="122"/>
      <c r="G78" s="71"/>
    </row>
    <row r="79" spans="1:7" ht="16.5">
      <c r="A79" s="88"/>
      <c r="D79" s="122"/>
      <c r="E79" s="122"/>
      <c r="F79" s="122"/>
      <c r="G79" s="71"/>
    </row>
    <row r="80" spans="1:7" ht="16.5">
      <c r="A80" s="88"/>
      <c r="D80" s="122"/>
      <c r="E80" s="122"/>
      <c r="F80" s="122"/>
      <c r="G80" s="71"/>
    </row>
    <row r="81" spans="1:7" ht="16.5">
      <c r="A81" s="88"/>
      <c r="D81" s="122"/>
      <c r="E81" s="122"/>
      <c r="F81" s="122"/>
      <c r="G81" s="71"/>
    </row>
    <row r="82" spans="1:7" ht="16.5">
      <c r="A82" s="88"/>
      <c r="D82" s="122"/>
      <c r="E82" s="122"/>
      <c r="F82" s="122"/>
      <c r="G82" s="71"/>
    </row>
    <row r="83" spans="1:7" ht="16.5">
      <c r="A83" s="88"/>
      <c r="D83" s="122"/>
      <c r="E83" s="122"/>
      <c r="F83" s="122"/>
      <c r="G83" s="71"/>
    </row>
    <row r="84" spans="1:7" ht="16.5">
      <c r="A84" s="88"/>
      <c r="D84" s="122"/>
      <c r="E84" s="122"/>
      <c r="F84" s="122"/>
      <c r="G84" s="71"/>
    </row>
    <row r="85" spans="1:7" ht="16.5">
      <c r="A85" s="88"/>
      <c r="D85" s="122"/>
      <c r="E85" s="122"/>
      <c r="F85" s="122"/>
      <c r="G85" s="71"/>
    </row>
    <row r="86" spans="1:7" ht="16.5">
      <c r="A86" s="88"/>
      <c r="D86" s="122"/>
      <c r="E86" s="122"/>
      <c r="F86" s="122"/>
      <c r="G86" s="71"/>
    </row>
    <row r="87" spans="1:7" ht="16.5">
      <c r="A87" s="88"/>
      <c r="D87" s="122"/>
      <c r="E87" s="122"/>
      <c r="F87" s="122"/>
      <c r="G87" s="71"/>
    </row>
    <row r="89" spans="2:7" ht="16.5">
      <c r="B89" s="124"/>
      <c r="C89" s="124"/>
      <c r="D89" s="124"/>
      <c r="E89" s="124"/>
      <c r="F89" s="124"/>
      <c r="G89" s="124"/>
    </row>
    <row r="90" spans="2:7" ht="16.5">
      <c r="B90" s="124"/>
      <c r="C90" s="124"/>
      <c r="D90" s="124"/>
      <c r="E90" s="124"/>
      <c r="F90" s="124"/>
      <c r="G90" s="124"/>
    </row>
    <row r="91" spans="2:7" ht="16.5">
      <c r="B91" s="124"/>
      <c r="C91" s="124"/>
      <c r="D91" s="124"/>
      <c r="E91" s="124"/>
      <c r="F91" s="124"/>
      <c r="G91" s="124"/>
    </row>
    <row r="92" spans="2:7" ht="16.5">
      <c r="B92" s="124"/>
      <c r="C92" s="124"/>
      <c r="D92" s="124"/>
      <c r="E92" s="124"/>
      <c r="F92" s="124"/>
      <c r="G92" s="124"/>
    </row>
    <row r="93" spans="2:7" ht="16.5">
      <c r="B93" s="124"/>
      <c r="C93" s="124"/>
      <c r="D93" s="124"/>
      <c r="E93" s="124"/>
      <c r="F93" s="124"/>
      <c r="G93" s="124"/>
    </row>
    <row r="94" spans="2:7" ht="16.5">
      <c r="B94" s="124"/>
      <c r="C94" s="124"/>
      <c r="D94" s="124"/>
      <c r="E94" s="124"/>
      <c r="F94" s="124"/>
      <c r="G94" s="124"/>
    </row>
    <row r="95" spans="2:7" ht="16.5">
      <c r="B95" s="124"/>
      <c r="C95" s="124"/>
      <c r="D95" s="124"/>
      <c r="E95" s="124"/>
      <c r="F95" s="124"/>
      <c r="G95" s="124"/>
    </row>
    <row r="96" spans="2:7" ht="16.5">
      <c r="B96" s="124"/>
      <c r="C96" s="124"/>
      <c r="D96" s="124"/>
      <c r="E96" s="124"/>
      <c r="F96" s="124"/>
      <c r="G96" s="124"/>
    </row>
    <row r="97" spans="2:7" ht="16.5">
      <c r="B97" s="124"/>
      <c r="C97" s="124"/>
      <c r="D97" s="124"/>
      <c r="E97" s="124"/>
      <c r="F97" s="124"/>
      <c r="G97" s="124"/>
    </row>
    <row r="98" spans="2:7" ht="16.5">
      <c r="B98" s="124"/>
      <c r="C98" s="124"/>
      <c r="D98" s="124"/>
      <c r="E98" s="124"/>
      <c r="F98" s="124"/>
      <c r="G98" s="124"/>
    </row>
    <row r="99" spans="2:7" ht="16.5">
      <c r="B99" s="124"/>
      <c r="C99" s="124"/>
      <c r="D99" s="124"/>
      <c r="E99" s="124"/>
      <c r="F99" s="124"/>
      <c r="G99" s="124"/>
    </row>
    <row r="100" spans="2:7" ht="16.5">
      <c r="B100" s="124"/>
      <c r="C100" s="124"/>
      <c r="D100" s="124"/>
      <c r="E100" s="124"/>
      <c r="F100" s="124"/>
      <c r="G100" s="124"/>
    </row>
    <row r="101" spans="2:7" ht="16.5">
      <c r="B101" s="124"/>
      <c r="C101" s="124"/>
      <c r="D101" s="124"/>
      <c r="E101" s="124"/>
      <c r="F101" s="124"/>
      <c r="G101" s="124"/>
    </row>
    <row r="102" spans="2:7" ht="16.5">
      <c r="B102" s="124"/>
      <c r="C102" s="124"/>
      <c r="D102" s="124"/>
      <c r="E102" s="124"/>
      <c r="F102" s="124"/>
      <c r="G102" s="124"/>
    </row>
    <row r="103" spans="2:7" ht="16.5">
      <c r="B103" s="124"/>
      <c r="C103" s="124"/>
      <c r="D103" s="124"/>
      <c r="E103" s="124"/>
      <c r="F103" s="124"/>
      <c r="G103" s="124"/>
    </row>
    <row r="104" spans="2:7" ht="16.5">
      <c r="B104" s="124"/>
      <c r="C104" s="124"/>
      <c r="D104" s="124"/>
      <c r="E104" s="124"/>
      <c r="F104" s="124"/>
      <c r="G104" s="124"/>
    </row>
    <row r="105" spans="2:7" ht="16.5">
      <c r="B105" s="124"/>
      <c r="C105" s="124"/>
      <c r="D105" s="124"/>
      <c r="E105" s="124"/>
      <c r="F105" s="124"/>
      <c r="G105" s="124"/>
    </row>
    <row r="106" spans="2:7" ht="16.5">
      <c r="B106" s="124"/>
      <c r="C106" s="124"/>
      <c r="D106" s="124"/>
      <c r="E106" s="124"/>
      <c r="F106" s="124"/>
      <c r="G106" s="124"/>
    </row>
    <row r="107" spans="2:7" ht="16.5">
      <c r="B107" s="124"/>
      <c r="C107" s="124"/>
      <c r="D107" s="124"/>
      <c r="E107" s="124"/>
      <c r="F107" s="124"/>
      <c r="G107" s="124"/>
    </row>
    <row r="108" spans="2:7" ht="16.5">
      <c r="B108" s="124"/>
      <c r="C108" s="124"/>
      <c r="D108" s="124"/>
      <c r="E108" s="124"/>
      <c r="F108" s="124"/>
      <c r="G108" s="124"/>
    </row>
    <row r="109" spans="2:7" ht="16.5">
      <c r="B109" s="124"/>
      <c r="C109" s="124"/>
      <c r="D109" s="124"/>
      <c r="E109" s="124"/>
      <c r="F109" s="124"/>
      <c r="G109" s="124"/>
    </row>
    <row r="110" spans="2:7" ht="16.5">
      <c r="B110" s="124"/>
      <c r="C110" s="124"/>
      <c r="D110" s="124"/>
      <c r="E110" s="124"/>
      <c r="F110" s="124"/>
      <c r="G110" s="124"/>
    </row>
    <row r="111" spans="2:7" ht="16.5">
      <c r="B111" s="124"/>
      <c r="C111" s="124"/>
      <c r="D111" s="124"/>
      <c r="E111" s="124"/>
      <c r="F111" s="124"/>
      <c r="G111" s="124"/>
    </row>
    <row r="112" spans="2:7" ht="16.5">
      <c r="B112" s="124"/>
      <c r="C112" s="124"/>
      <c r="D112" s="124"/>
      <c r="E112" s="124"/>
      <c r="F112" s="124"/>
      <c r="G112" s="124"/>
    </row>
    <row r="113" spans="2:7" ht="16.5">
      <c r="B113" s="124"/>
      <c r="C113" s="124"/>
      <c r="D113" s="124"/>
      <c r="E113" s="124"/>
      <c r="F113" s="124"/>
      <c r="G113" s="124"/>
    </row>
    <row r="114" spans="2:7" ht="16.5">
      <c r="B114" s="124"/>
      <c r="C114" s="124"/>
      <c r="D114" s="124"/>
      <c r="E114" s="124"/>
      <c r="F114" s="124"/>
      <c r="G114" s="124"/>
    </row>
    <row r="115" spans="2:7" ht="16.5">
      <c r="B115" s="124"/>
      <c r="C115" s="124"/>
      <c r="D115" s="124"/>
      <c r="E115" s="124"/>
      <c r="F115" s="124"/>
      <c r="G115" s="124"/>
    </row>
    <row r="116" spans="2:7" ht="16.5">
      <c r="B116" s="124"/>
      <c r="C116" s="124"/>
      <c r="D116" s="124"/>
      <c r="E116" s="124"/>
      <c r="F116" s="124"/>
      <c r="G116" s="124"/>
    </row>
  </sheetData>
  <sheetProtection/>
  <mergeCells count="12">
    <mergeCell ref="A58:G58"/>
    <mergeCell ref="A53:E53"/>
    <mergeCell ref="A57:F57"/>
    <mergeCell ref="B13:F13"/>
    <mergeCell ref="A14:A15"/>
    <mergeCell ref="B14:E14"/>
    <mergeCell ref="F14:F15"/>
    <mergeCell ref="H13:L13"/>
    <mergeCell ref="H14:K14"/>
    <mergeCell ref="L14:L15"/>
    <mergeCell ref="A6:L7"/>
    <mergeCell ref="A8:L1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6:J66"/>
  <sheetViews>
    <sheetView zoomScalePageLayoutView="0" workbookViewId="0" topLeftCell="F37">
      <selection activeCell="J40" activeCellId="1" sqref="J58 J40"/>
    </sheetView>
  </sheetViews>
  <sheetFormatPr defaultColWidth="11.421875" defaultRowHeight="15"/>
  <cols>
    <col min="1" max="1" width="25.421875" style="88" customWidth="1"/>
    <col min="2" max="4" width="11.421875" style="88" customWidth="1"/>
    <col min="5" max="5" width="14.8515625" style="88" customWidth="1"/>
    <col min="6" max="6" width="2.7109375" style="88" customWidth="1"/>
    <col min="7" max="9" width="11.421875" style="88" customWidth="1"/>
    <col min="10" max="10" width="17.7109375" style="88" customWidth="1"/>
    <col min="11" max="16384" width="11.421875" style="88" customWidth="1"/>
  </cols>
  <sheetData>
    <row r="1" ht="15" customHeight="1"/>
    <row r="2" ht="15" customHeight="1"/>
    <row r="3" ht="15" customHeight="1"/>
    <row r="4" ht="9.75" customHeight="1"/>
    <row r="5" ht="15" customHeight="1"/>
    <row r="6" spans="1:10" ht="16.5" customHeight="1">
      <c r="A6" s="309" t="s">
        <v>6</v>
      </c>
      <c r="B6" s="309"/>
      <c r="C6" s="309"/>
      <c r="D6" s="309"/>
      <c r="E6" s="309"/>
      <c r="F6" s="309"/>
      <c r="G6" s="309"/>
      <c r="H6" s="309"/>
      <c r="I6" s="309"/>
      <c r="J6" s="309"/>
    </row>
    <row r="7" spans="1:10" ht="17.25" customHeight="1">
      <c r="A7" s="309"/>
      <c r="B7" s="309"/>
      <c r="C7" s="309"/>
      <c r="D7" s="309"/>
      <c r="E7" s="309"/>
      <c r="F7" s="309"/>
      <c r="G7" s="309"/>
      <c r="H7" s="309"/>
      <c r="I7" s="309"/>
      <c r="J7" s="309"/>
    </row>
    <row r="8" spans="1:10" ht="6" customHeight="1">
      <c r="A8" s="310" t="s">
        <v>157</v>
      </c>
      <c r="B8" s="310"/>
      <c r="C8" s="310"/>
      <c r="D8" s="310"/>
      <c r="E8" s="310"/>
      <c r="F8" s="310"/>
      <c r="G8" s="310"/>
      <c r="H8" s="310"/>
      <c r="I8" s="310"/>
      <c r="J8" s="310"/>
    </row>
    <row r="9" spans="1:10" ht="26.25" customHeight="1">
      <c r="A9" s="310"/>
      <c r="B9" s="310"/>
      <c r="C9" s="310"/>
      <c r="D9" s="310"/>
      <c r="E9" s="310"/>
      <c r="F9" s="310"/>
      <c r="G9" s="310"/>
      <c r="H9" s="310"/>
      <c r="I9" s="310"/>
      <c r="J9" s="310"/>
    </row>
    <row r="10" spans="1:10" ht="15" customHeight="1">
      <c r="A10" s="310"/>
      <c r="B10" s="310"/>
      <c r="C10" s="310"/>
      <c r="D10" s="310"/>
      <c r="E10" s="310"/>
      <c r="F10" s="310"/>
      <c r="G10" s="310"/>
      <c r="H10" s="310"/>
      <c r="I10" s="310"/>
      <c r="J10" s="310"/>
    </row>
    <row r="11" spans="1:10" ht="9" customHeight="1">
      <c r="A11" s="310"/>
      <c r="B11" s="310"/>
      <c r="C11" s="310"/>
      <c r="D11" s="310"/>
      <c r="E11" s="310"/>
      <c r="F11" s="310"/>
      <c r="G11" s="310"/>
      <c r="H11" s="310"/>
      <c r="I11" s="310"/>
      <c r="J11" s="310"/>
    </row>
    <row r="12" spans="1:5" ht="17.25" thickBot="1">
      <c r="A12" s="109"/>
      <c r="B12" s="106"/>
      <c r="C12" s="106"/>
      <c r="D12" s="106"/>
      <c r="E12" s="106"/>
    </row>
    <row r="13" spans="1:10" ht="15.75" customHeight="1" thickBot="1">
      <c r="A13" s="157"/>
      <c r="B13" s="317" t="s">
        <v>147</v>
      </c>
      <c r="C13" s="317"/>
      <c r="D13" s="317"/>
      <c r="E13" s="317"/>
      <c r="G13" s="317" t="s">
        <v>162</v>
      </c>
      <c r="H13" s="317"/>
      <c r="I13" s="317"/>
      <c r="J13" s="317"/>
    </row>
    <row r="14" spans="1:10" ht="17.25" thickBot="1">
      <c r="A14" s="333" t="s">
        <v>10</v>
      </c>
      <c r="B14" s="317" t="s">
        <v>20</v>
      </c>
      <c r="C14" s="317"/>
      <c r="D14" s="317"/>
      <c r="E14" s="317"/>
      <c r="G14" s="317" t="s">
        <v>20</v>
      </c>
      <c r="H14" s="317"/>
      <c r="I14" s="317"/>
      <c r="J14" s="317"/>
    </row>
    <row r="15" spans="1:10" ht="27" thickBot="1">
      <c r="A15" s="334"/>
      <c r="B15" s="82">
        <v>2022</v>
      </c>
      <c r="C15" s="82">
        <v>2023</v>
      </c>
      <c r="D15" s="19" t="s">
        <v>2</v>
      </c>
      <c r="E15" s="19" t="s">
        <v>3</v>
      </c>
      <c r="G15" s="161">
        <v>2022</v>
      </c>
      <c r="H15" s="161">
        <v>2023</v>
      </c>
      <c r="I15" s="19" t="s">
        <v>2</v>
      </c>
      <c r="J15" s="19" t="s">
        <v>3</v>
      </c>
    </row>
    <row r="16" spans="1:10" s="100" customFormat="1" ht="16.5">
      <c r="A16" s="51" t="s">
        <v>11</v>
      </c>
      <c r="B16" s="201">
        <v>266424.2139899999</v>
      </c>
      <c r="C16" s="201">
        <v>178506.28616000002</v>
      </c>
      <c r="D16" s="53">
        <v>-32.999225751042225</v>
      </c>
      <c r="E16" s="53"/>
      <c r="G16" s="201">
        <v>573050.15827</v>
      </c>
      <c r="H16" s="201">
        <v>482710.6545200001</v>
      </c>
      <c r="I16" s="201">
        <v>-15.764676520241927</v>
      </c>
      <c r="J16" s="53"/>
    </row>
    <row r="17" spans="1:10" ht="16.5">
      <c r="A17" s="54"/>
      <c r="B17" s="202"/>
      <c r="C17" s="202"/>
      <c r="D17" s="55"/>
      <c r="E17" s="55"/>
      <c r="G17" s="202"/>
      <c r="H17" s="202"/>
      <c r="I17" s="202"/>
      <c r="J17" s="55"/>
    </row>
    <row r="18" spans="1:10" s="100" customFormat="1" ht="16.5">
      <c r="A18" s="56" t="s">
        <v>72</v>
      </c>
      <c r="B18" s="201">
        <v>10056.475689999997</v>
      </c>
      <c r="C18" s="201">
        <v>13862.470589999999</v>
      </c>
      <c r="D18" s="53">
        <v>37.846209918099085</v>
      </c>
      <c r="E18" s="53">
        <v>1.4285469188408144</v>
      </c>
      <c r="G18" s="201">
        <v>27628.27993</v>
      </c>
      <c r="H18" s="201">
        <v>33776.5082</v>
      </c>
      <c r="I18" s="201">
        <v>22.253387780844</v>
      </c>
      <c r="J18" s="53">
        <v>1.0728953096463816</v>
      </c>
    </row>
    <row r="19" spans="1:10" s="100" customFormat="1" ht="16.5">
      <c r="A19" s="54" t="s">
        <v>73</v>
      </c>
      <c r="B19" s="202">
        <v>1136.1957700000003</v>
      </c>
      <c r="C19" s="202">
        <v>3831.7874599999996</v>
      </c>
      <c r="D19" s="55">
        <v>237.2471154332848</v>
      </c>
      <c r="E19" s="55">
        <v>1.01176677961455</v>
      </c>
      <c r="G19" s="202">
        <v>2677.07587</v>
      </c>
      <c r="H19" s="202">
        <v>8653.293699999998</v>
      </c>
      <c r="I19" s="202">
        <v>223.2367747575267</v>
      </c>
      <c r="J19" s="55">
        <v>1.0428786631944746</v>
      </c>
    </row>
    <row r="20" spans="1:10" ht="16.5">
      <c r="A20" s="57" t="s">
        <v>74</v>
      </c>
      <c r="B20" s="203">
        <v>14.532</v>
      </c>
      <c r="C20" s="203">
        <v>14.532</v>
      </c>
      <c r="D20" s="58">
        <v>0</v>
      </c>
      <c r="E20" s="58">
        <v>0</v>
      </c>
      <c r="G20" s="203">
        <v>14.532</v>
      </c>
      <c r="H20" s="203">
        <v>14.532</v>
      </c>
      <c r="I20" s="203">
        <v>0</v>
      </c>
      <c r="J20" s="58">
        <v>0</v>
      </c>
    </row>
    <row r="21" spans="1:10" ht="16.5">
      <c r="A21" s="59" t="s">
        <v>75</v>
      </c>
      <c r="B21" s="204">
        <v>577.8015200000001</v>
      </c>
      <c r="C21" s="204">
        <v>2433.1340499999997</v>
      </c>
      <c r="D21" s="60">
        <v>321.1020507526528</v>
      </c>
      <c r="E21" s="60">
        <v>0.6963828483208507</v>
      </c>
      <c r="G21" s="204">
        <v>929.7906400000002</v>
      </c>
      <c r="H21" s="204">
        <v>4591.27355</v>
      </c>
      <c r="I21" s="204">
        <v>393.7964905734047</v>
      </c>
      <c r="J21" s="60">
        <v>0.638946322090508</v>
      </c>
    </row>
    <row r="22" spans="1:10" ht="16.5">
      <c r="A22" s="57" t="s">
        <v>76</v>
      </c>
      <c r="B22" s="203">
        <v>543.86225</v>
      </c>
      <c r="C22" s="203">
        <v>1384.12141</v>
      </c>
      <c r="D22" s="58">
        <v>154.49852605140362</v>
      </c>
      <c r="E22" s="58">
        <v>0.3153839312936994</v>
      </c>
      <c r="G22" s="203">
        <v>1732.75323</v>
      </c>
      <c r="H22" s="203">
        <v>4047.488149999999</v>
      </c>
      <c r="I22" s="203">
        <v>133.58710749597037</v>
      </c>
      <c r="J22" s="58">
        <v>0.4039323411039669</v>
      </c>
    </row>
    <row r="23" spans="1:10" s="100" customFormat="1" ht="16.5">
      <c r="A23" s="54" t="s">
        <v>77</v>
      </c>
      <c r="B23" s="202">
        <v>8920.279919999997</v>
      </c>
      <c r="C23" s="202">
        <v>10030.68313</v>
      </c>
      <c r="D23" s="55">
        <v>12.448075844687189</v>
      </c>
      <c r="E23" s="55">
        <v>0.4167801392262644</v>
      </c>
      <c r="G23" s="202">
        <v>24951.20406</v>
      </c>
      <c r="H23" s="202">
        <v>25123.214500000002</v>
      </c>
      <c r="I23" s="202">
        <v>0.6893873321157873</v>
      </c>
      <c r="J23" s="55">
        <v>0.030016646451907422</v>
      </c>
    </row>
    <row r="24" spans="1:10" ht="16.5">
      <c r="A24" s="57" t="s">
        <v>78</v>
      </c>
      <c r="B24" s="203">
        <v>5029.996389999998</v>
      </c>
      <c r="C24" s="203">
        <v>6833.702090000001</v>
      </c>
      <c r="D24" s="58">
        <v>35.85898597434187</v>
      </c>
      <c r="E24" s="58">
        <v>0.6770051689324693</v>
      </c>
      <c r="G24" s="203">
        <v>10842.815789999999</v>
      </c>
      <c r="H24" s="203">
        <v>15716.450449999998</v>
      </c>
      <c r="I24" s="203">
        <v>44.94805366420414</v>
      </c>
      <c r="J24" s="58">
        <v>0.8504726139005312</v>
      </c>
    </row>
    <row r="25" spans="1:10" ht="16.5">
      <c r="A25" s="59" t="s">
        <v>79</v>
      </c>
      <c r="B25" s="204">
        <v>37.87328</v>
      </c>
      <c r="C25" s="204">
        <v>80.7597</v>
      </c>
      <c r="D25" s="60">
        <v>113.23661430961351</v>
      </c>
      <c r="E25" s="60">
        <v>0.01609704289175822</v>
      </c>
      <c r="G25" s="204">
        <v>453.9752</v>
      </c>
      <c r="H25" s="204">
        <v>307.21743</v>
      </c>
      <c r="I25" s="204">
        <v>-32.32726589470085</v>
      </c>
      <c r="J25" s="60">
        <v>-0.025609934467700324</v>
      </c>
    </row>
    <row r="26" spans="1:10" ht="16.5">
      <c r="A26" s="57" t="s">
        <v>80</v>
      </c>
      <c r="B26" s="203">
        <v>1063.2702399999998</v>
      </c>
      <c r="C26" s="203">
        <v>804.0298</v>
      </c>
      <c r="D26" s="58">
        <v>-24.38142536557779</v>
      </c>
      <c r="E26" s="58">
        <v>-0.09730363322371677</v>
      </c>
      <c r="G26" s="203">
        <v>2939.53863</v>
      </c>
      <c r="H26" s="203">
        <v>2618.77573</v>
      </c>
      <c r="I26" s="203">
        <v>-10.912015128033891</v>
      </c>
      <c r="J26" s="58">
        <v>-0.055974663887775875</v>
      </c>
    </row>
    <row r="27" spans="1:10" ht="16.5">
      <c r="A27" s="59" t="s">
        <v>81</v>
      </c>
      <c r="B27" s="204">
        <v>31.94541</v>
      </c>
      <c r="C27" s="204">
        <v>95.49032999999999</v>
      </c>
      <c r="D27" s="60">
        <v>198.917215337039</v>
      </c>
      <c r="E27" s="60">
        <v>0.0238510302980138</v>
      </c>
      <c r="G27" s="204">
        <v>402.78032</v>
      </c>
      <c r="H27" s="204">
        <v>288.40236</v>
      </c>
      <c r="I27" s="204">
        <v>-28.397107385981524</v>
      </c>
      <c r="J27" s="60">
        <v>-0.019959502383752832</v>
      </c>
    </row>
    <row r="28" spans="1:10" ht="16.5">
      <c r="A28" s="57" t="s">
        <v>82</v>
      </c>
      <c r="B28" s="203">
        <v>242.06523</v>
      </c>
      <c r="C28" s="203">
        <v>244.67605</v>
      </c>
      <c r="D28" s="58">
        <v>1.0785605185841707</v>
      </c>
      <c r="E28" s="58">
        <v>0.0009799484667328269</v>
      </c>
      <c r="G28" s="203">
        <v>920.8805699999999</v>
      </c>
      <c r="H28" s="203">
        <v>431.20417000000003</v>
      </c>
      <c r="I28" s="203">
        <v>-53.17479985488237</v>
      </c>
      <c r="J28" s="58">
        <v>-0.08545087946198289</v>
      </c>
    </row>
    <row r="29" spans="1:10" ht="16.5">
      <c r="A29" s="59" t="s">
        <v>83</v>
      </c>
      <c r="B29" s="204">
        <v>0</v>
      </c>
      <c r="C29" s="204">
        <v>0</v>
      </c>
      <c r="D29" s="60" t="s">
        <v>173</v>
      </c>
      <c r="E29" s="60">
        <v>0</v>
      </c>
      <c r="G29" s="204">
        <v>0</v>
      </c>
      <c r="H29" s="204">
        <v>0</v>
      </c>
      <c r="I29" s="204" t="s">
        <v>173</v>
      </c>
      <c r="J29" s="60">
        <v>0</v>
      </c>
    </row>
    <row r="30" spans="1:10" ht="16.5">
      <c r="A30" s="57" t="s">
        <v>84</v>
      </c>
      <c r="B30" s="203">
        <v>0</v>
      </c>
      <c r="C30" s="203">
        <v>219.96</v>
      </c>
      <c r="D30" s="58" t="s">
        <v>173</v>
      </c>
      <c r="E30" s="58">
        <v>0.08256006340634492</v>
      </c>
      <c r="G30" s="203">
        <v>180.52785999999998</v>
      </c>
      <c r="H30" s="203">
        <v>219.96</v>
      </c>
      <c r="I30" s="203">
        <v>21.842689543874293</v>
      </c>
      <c r="J30" s="58">
        <v>0.006881097480025662</v>
      </c>
    </row>
    <row r="31" spans="1:10" ht="16.5">
      <c r="A31" s="59" t="s">
        <v>85</v>
      </c>
      <c r="B31" s="204">
        <v>448.53194</v>
      </c>
      <c r="C31" s="204">
        <v>0</v>
      </c>
      <c r="D31" s="60">
        <v>-100</v>
      </c>
      <c r="E31" s="60">
        <v>-0.1683525432177255</v>
      </c>
      <c r="G31" s="204">
        <v>1131.6991</v>
      </c>
      <c r="H31" s="204">
        <v>566.31663</v>
      </c>
      <c r="I31" s="204">
        <v>-49.958727545157544</v>
      </c>
      <c r="J31" s="60">
        <v>-0.09866195163558662</v>
      </c>
    </row>
    <row r="32" spans="1:10" ht="16.5">
      <c r="A32" s="57" t="s">
        <v>86</v>
      </c>
      <c r="B32" s="203">
        <v>2066.5974299999993</v>
      </c>
      <c r="C32" s="203">
        <v>1752.06516</v>
      </c>
      <c r="D32" s="58">
        <v>-15.219813275389548</v>
      </c>
      <c r="E32" s="58">
        <v>-0.11805693832761201</v>
      </c>
      <c r="G32" s="203">
        <v>8078.9865899999995</v>
      </c>
      <c r="H32" s="203">
        <v>4974.88773</v>
      </c>
      <c r="I32" s="203">
        <v>-38.42188404969241</v>
      </c>
      <c r="J32" s="58">
        <v>-0.541680133091851</v>
      </c>
    </row>
    <row r="33" spans="1:10" ht="16.5">
      <c r="A33" s="57"/>
      <c r="B33" s="203"/>
      <c r="C33" s="203"/>
      <c r="D33" s="58"/>
      <c r="E33" s="58"/>
      <c r="G33" s="203"/>
      <c r="H33" s="203"/>
      <c r="I33" s="203"/>
      <c r="J33" s="58"/>
    </row>
    <row r="34" spans="1:10" ht="16.5">
      <c r="A34" s="59" t="s">
        <v>87</v>
      </c>
      <c r="B34" s="204">
        <v>146540.50452</v>
      </c>
      <c r="C34" s="204">
        <v>61901.33683000003</v>
      </c>
      <c r="D34" s="60">
        <v>-57.758206829735826</v>
      </c>
      <c r="E34" s="60">
        <v>-31.768571790992254</v>
      </c>
      <c r="G34" s="204">
        <v>268764.30331</v>
      </c>
      <c r="H34" s="204">
        <v>185988.66632999998</v>
      </c>
      <c r="I34" s="204">
        <v>-30.798597864584853</v>
      </c>
      <c r="J34" s="60">
        <v>-14.44474550533135</v>
      </c>
    </row>
    <row r="35" spans="1:10" ht="16.5">
      <c r="A35" s="57" t="s">
        <v>88</v>
      </c>
      <c r="B35" s="203">
        <v>52.91498</v>
      </c>
      <c r="C35" s="203">
        <v>69.93069</v>
      </c>
      <c r="D35" s="58">
        <v>32.156697404024335</v>
      </c>
      <c r="E35" s="58">
        <v>0.006386698020112645</v>
      </c>
      <c r="G35" s="203">
        <v>139.02084</v>
      </c>
      <c r="H35" s="203">
        <v>138.06459</v>
      </c>
      <c r="I35" s="203">
        <v>-0.6878465127961975</v>
      </c>
      <c r="J35" s="58">
        <v>-0.00016687020956190598</v>
      </c>
    </row>
    <row r="36" spans="1:10" ht="16.5">
      <c r="A36" s="59" t="s">
        <v>89</v>
      </c>
      <c r="B36" s="204">
        <v>2220.8376900000003</v>
      </c>
      <c r="C36" s="204">
        <v>924.8734800000002</v>
      </c>
      <c r="D36" s="60">
        <v>-58.35474676224537</v>
      </c>
      <c r="E36" s="60">
        <v>-0.4864288386522719</v>
      </c>
      <c r="G36" s="204">
        <v>3307.56333</v>
      </c>
      <c r="H36" s="204">
        <v>2938.78263</v>
      </c>
      <c r="I36" s="204">
        <v>-11.14961871342308</v>
      </c>
      <c r="J36" s="60">
        <v>-0.06435400020014374</v>
      </c>
    </row>
    <row r="37" spans="1:10" ht="16.5">
      <c r="A37" s="57"/>
      <c r="B37" s="203"/>
      <c r="C37" s="203"/>
      <c r="D37" s="58"/>
      <c r="E37" s="58"/>
      <c r="G37" s="203"/>
      <c r="H37" s="203"/>
      <c r="I37" s="203"/>
      <c r="J37" s="58"/>
    </row>
    <row r="38" spans="1:10" ht="16.5">
      <c r="A38" s="54" t="s">
        <v>90</v>
      </c>
      <c r="B38" s="202">
        <v>41098.54253</v>
      </c>
      <c r="C38" s="202">
        <v>27829.143749999996</v>
      </c>
      <c r="D38" s="55">
        <v>-32.2867867402207</v>
      </c>
      <c r="E38" s="55">
        <v>-4.980552848885599</v>
      </c>
      <c r="G38" s="202">
        <v>88544.27402</v>
      </c>
      <c r="H38" s="202">
        <v>103474.94567000002</v>
      </c>
      <c r="I38" s="202">
        <v>16.86237965724078</v>
      </c>
      <c r="J38" s="55">
        <v>2.605473785239797</v>
      </c>
    </row>
    <row r="39" spans="1:10" s="100" customFormat="1" ht="16.5">
      <c r="A39" s="57" t="s">
        <v>91</v>
      </c>
      <c r="B39" s="203">
        <v>13931.720369999997</v>
      </c>
      <c r="C39" s="203">
        <v>9575.7428</v>
      </c>
      <c r="D39" s="58">
        <v>-31.266616428649996</v>
      </c>
      <c r="E39" s="58">
        <v>-1.6349781068185854</v>
      </c>
      <c r="G39" s="203">
        <v>28811.216189999992</v>
      </c>
      <c r="H39" s="203">
        <v>20785.295790000007</v>
      </c>
      <c r="I39" s="203">
        <v>-27.856930256160727</v>
      </c>
      <c r="J39" s="58">
        <v>-1.40056158857537</v>
      </c>
    </row>
    <row r="40" spans="1:10" ht="16.5">
      <c r="A40" s="59" t="s">
        <v>95</v>
      </c>
      <c r="B40" s="204">
        <v>8646.326009999995</v>
      </c>
      <c r="C40" s="204">
        <v>3312.9983100000013</v>
      </c>
      <c r="D40" s="60">
        <v>-61.68316685990882</v>
      </c>
      <c r="E40" s="60">
        <v>-2.0018179354374217</v>
      </c>
      <c r="G40" s="204">
        <v>17069.816929999994</v>
      </c>
      <c r="H40" s="204">
        <v>34514.567640000016</v>
      </c>
      <c r="I40" s="204">
        <v>102.1964721797402</v>
      </c>
      <c r="J40" s="60">
        <v>3.044192634491988</v>
      </c>
    </row>
    <row r="41" spans="1:10" ht="16.5">
      <c r="A41" s="57" t="s">
        <v>97</v>
      </c>
      <c r="B41" s="203">
        <v>136.04067</v>
      </c>
      <c r="C41" s="203">
        <v>167.69037</v>
      </c>
      <c r="D41" s="58">
        <v>23.264881009480476</v>
      </c>
      <c r="E41" s="58">
        <v>0.01187943825600925</v>
      </c>
      <c r="G41" s="203">
        <v>1007.0971400000001</v>
      </c>
      <c r="H41" s="203">
        <v>744.6816000000001</v>
      </c>
      <c r="I41" s="203">
        <v>-26.056626473986412</v>
      </c>
      <c r="J41" s="58">
        <v>-0.045792769832263006</v>
      </c>
    </row>
    <row r="42" spans="1:10" ht="16.5">
      <c r="A42" s="59" t="s">
        <v>92</v>
      </c>
      <c r="B42" s="204">
        <v>6199.34051</v>
      </c>
      <c r="C42" s="204">
        <v>4415.281600000001</v>
      </c>
      <c r="D42" s="60">
        <v>-28.778204828758447</v>
      </c>
      <c r="E42" s="60">
        <v>-0.669630918031708</v>
      </c>
      <c r="G42" s="204">
        <v>14305.38072</v>
      </c>
      <c r="H42" s="204">
        <v>13179.67276</v>
      </c>
      <c r="I42" s="204">
        <v>-7.869122689102392</v>
      </c>
      <c r="J42" s="60">
        <v>-0.19644143601642772</v>
      </c>
    </row>
    <row r="43" spans="1:10" ht="16.5">
      <c r="A43" s="57" t="s">
        <v>93</v>
      </c>
      <c r="B43" s="203">
        <v>4596.112050000001</v>
      </c>
      <c r="C43" s="203">
        <v>6041.952370000001</v>
      </c>
      <c r="D43" s="58">
        <v>31.457899726356754</v>
      </c>
      <c r="E43" s="58">
        <v>0.5426835265259595</v>
      </c>
      <c r="G43" s="203">
        <v>8963.63509</v>
      </c>
      <c r="H43" s="203">
        <v>12971.021919999997</v>
      </c>
      <c r="I43" s="203">
        <v>44.70716165666666</v>
      </c>
      <c r="J43" s="58">
        <v>0.6993082145022051</v>
      </c>
    </row>
    <row r="44" spans="1:10" ht="16.5">
      <c r="A44" s="59" t="s">
        <v>96</v>
      </c>
      <c r="B44" s="204">
        <v>2588.91993</v>
      </c>
      <c r="C44" s="204">
        <v>712.46736</v>
      </c>
      <c r="D44" s="60">
        <v>-72.48013151183088</v>
      </c>
      <c r="E44" s="60">
        <v>-0.7043100707319462</v>
      </c>
      <c r="G44" s="204">
        <v>6133.36551</v>
      </c>
      <c r="H44" s="204">
        <v>3882.67596</v>
      </c>
      <c r="I44" s="204">
        <v>-36.69583275822086</v>
      </c>
      <c r="J44" s="60">
        <v>-0.3927561169854102</v>
      </c>
    </row>
    <row r="45" spans="1:10" ht="16.5">
      <c r="A45" s="57" t="s">
        <v>105</v>
      </c>
      <c r="B45" s="203">
        <v>79.28674000000001</v>
      </c>
      <c r="C45" s="203">
        <v>37.48153</v>
      </c>
      <c r="D45" s="58">
        <v>-52.72660977106639</v>
      </c>
      <c r="E45" s="58">
        <v>-0.015691220168737797</v>
      </c>
      <c r="G45" s="203">
        <v>455.52705</v>
      </c>
      <c r="H45" s="203">
        <v>506.86187</v>
      </c>
      <c r="I45" s="203">
        <v>11.269324181736318</v>
      </c>
      <c r="J45" s="58">
        <v>0.008958172205200399</v>
      </c>
    </row>
    <row r="46" spans="1:10" ht="16.5">
      <c r="A46" s="59" t="s">
        <v>106</v>
      </c>
      <c r="B46" s="204">
        <v>0.22718</v>
      </c>
      <c r="C46" s="204">
        <v>113.75344</v>
      </c>
      <c r="D46" s="60" t="s">
        <v>194</v>
      </c>
      <c r="E46" s="60">
        <v>0.042611089397550456</v>
      </c>
      <c r="G46" s="204">
        <v>0.22718</v>
      </c>
      <c r="H46" s="204">
        <v>159.82899</v>
      </c>
      <c r="I46" s="204" t="s">
        <v>194</v>
      </c>
      <c r="J46" s="60">
        <v>0.02785128102604965</v>
      </c>
    </row>
    <row r="47" spans="1:10" ht="16.5">
      <c r="A47" s="57" t="s">
        <v>98</v>
      </c>
      <c r="B47" s="203">
        <v>93.61717</v>
      </c>
      <c r="C47" s="203">
        <v>39.96007</v>
      </c>
      <c r="D47" s="58">
        <v>-57.3154475829594</v>
      </c>
      <c r="E47" s="58">
        <v>-0.02013972348700032</v>
      </c>
      <c r="G47" s="203">
        <v>260.28502</v>
      </c>
      <c r="H47" s="203">
        <v>163.03879999999998</v>
      </c>
      <c r="I47" s="203">
        <v>-37.36143555245708</v>
      </c>
      <c r="J47" s="58">
        <v>-0.01696993161882719</v>
      </c>
    </row>
    <row r="48" spans="1:10" ht="16.5">
      <c r="A48" s="59" t="s">
        <v>107</v>
      </c>
      <c r="B48" s="204">
        <v>1890.2908</v>
      </c>
      <c r="C48" s="204">
        <v>685.49266</v>
      </c>
      <c r="D48" s="60">
        <v>-63.7361267377485</v>
      </c>
      <c r="E48" s="60">
        <v>-0.45221045112859803</v>
      </c>
      <c r="G48" s="204">
        <v>2372.07718</v>
      </c>
      <c r="H48" s="204">
        <v>2062.0171600000003</v>
      </c>
      <c r="I48" s="204">
        <v>-13.071245008984056</v>
      </c>
      <c r="J48" s="60">
        <v>-0.054106960014817955</v>
      </c>
    </row>
    <row r="49" spans="1:10" ht="16.5">
      <c r="A49" s="57" t="s">
        <v>108</v>
      </c>
      <c r="B49" s="203">
        <v>226.82609000000002</v>
      </c>
      <c r="C49" s="203">
        <v>364.76749</v>
      </c>
      <c r="D49" s="58">
        <v>60.813727380302666</v>
      </c>
      <c r="E49" s="58">
        <v>0.051775098792325815</v>
      </c>
      <c r="G49" s="203">
        <v>314.94424</v>
      </c>
      <c r="H49" s="203">
        <v>597.4167</v>
      </c>
      <c r="I49" s="203">
        <v>89.68967332122031</v>
      </c>
      <c r="J49" s="58">
        <v>0.049292798531417464</v>
      </c>
    </row>
    <row r="50" spans="1:10" ht="16.5">
      <c r="A50" s="59" t="s">
        <v>94</v>
      </c>
      <c r="B50" s="204">
        <v>577.4100300000001</v>
      </c>
      <c r="C50" s="204">
        <v>926.1215699999999</v>
      </c>
      <c r="D50" s="60">
        <v>60.392359308341035</v>
      </c>
      <c r="E50" s="60">
        <v>0.13088582857303221</v>
      </c>
      <c r="G50" s="204">
        <v>1458.813</v>
      </c>
      <c r="H50" s="204">
        <v>7861.4566</v>
      </c>
      <c r="I50" s="204">
        <v>438.89405975954423</v>
      </c>
      <c r="J50" s="60">
        <v>1.1172920044781336</v>
      </c>
    </row>
    <row r="51" spans="1:10" ht="16.5">
      <c r="A51" s="57" t="s">
        <v>99</v>
      </c>
      <c r="B51" s="203">
        <v>749.1236300000002</v>
      </c>
      <c r="C51" s="203">
        <v>490.30622000000005</v>
      </c>
      <c r="D51" s="58">
        <v>-34.54935869530641</v>
      </c>
      <c r="E51" s="58">
        <v>-0.09714485261077459</v>
      </c>
      <c r="G51" s="203">
        <v>2169.29223</v>
      </c>
      <c r="H51" s="203">
        <v>3811.2328300000004</v>
      </c>
      <c r="I51" s="203">
        <v>75.6901526356364</v>
      </c>
      <c r="J51" s="58">
        <v>0.28652650667734025</v>
      </c>
    </row>
    <row r="52" spans="1:10" ht="16.5">
      <c r="A52" s="59" t="s">
        <v>109</v>
      </c>
      <c r="B52" s="204">
        <v>1383.3013499999943</v>
      </c>
      <c r="C52" s="204">
        <v>945.127959999998</v>
      </c>
      <c r="D52" s="60">
        <v>-31.675917181747714</v>
      </c>
      <c r="E52" s="60">
        <v>-0.16446455201569737</v>
      </c>
      <c r="G52" s="204">
        <v>5222.596540000013</v>
      </c>
      <c r="H52" s="204">
        <v>2235.177050000013</v>
      </c>
      <c r="I52" s="204">
        <v>-57.20180502398129</v>
      </c>
      <c r="J52" s="60">
        <v>-0.5213190236294183</v>
      </c>
    </row>
    <row r="53" spans="1:10" ht="16.5">
      <c r="A53" s="57"/>
      <c r="B53" s="203"/>
      <c r="C53" s="203"/>
      <c r="D53" s="58"/>
      <c r="E53" s="58"/>
      <c r="G53" s="203"/>
      <c r="H53" s="203"/>
      <c r="I53" s="203"/>
      <c r="J53" s="58"/>
    </row>
    <row r="54" spans="1:10" ht="16.5">
      <c r="A54" s="59" t="s">
        <v>100</v>
      </c>
      <c r="B54" s="204">
        <v>11106.208249999996</v>
      </c>
      <c r="C54" s="204">
        <v>9021.87452</v>
      </c>
      <c r="D54" s="60">
        <v>-18.767284775161652</v>
      </c>
      <c r="E54" s="60">
        <v>-0.7823364471212182</v>
      </c>
      <c r="G54" s="204">
        <v>37811.45812</v>
      </c>
      <c r="H54" s="204">
        <v>20747.91634</v>
      </c>
      <c r="I54" s="204">
        <v>-45.12796551205839</v>
      </c>
      <c r="J54" s="60">
        <v>-2.9776698485720154</v>
      </c>
    </row>
    <row r="55" spans="1:10" ht="16.5">
      <c r="A55" s="57" t="s">
        <v>118</v>
      </c>
      <c r="B55" s="203">
        <v>1233.59126</v>
      </c>
      <c r="C55" s="203">
        <v>14.17881</v>
      </c>
      <c r="D55" s="58">
        <v>-98.85060712897723</v>
      </c>
      <c r="E55" s="58">
        <v>-0.4576958046485107</v>
      </c>
      <c r="G55" s="203">
        <v>1690.73028</v>
      </c>
      <c r="H55" s="203">
        <v>2363.6185900000005</v>
      </c>
      <c r="I55" s="203">
        <v>39.7986785923063</v>
      </c>
      <c r="J55" s="58">
        <v>0.11742223613224455</v>
      </c>
    </row>
    <row r="56" spans="1:10" ht="16.5">
      <c r="A56" s="59" t="s">
        <v>101</v>
      </c>
      <c r="B56" s="204">
        <v>35973.249839999975</v>
      </c>
      <c r="C56" s="204">
        <v>23281.10849000001</v>
      </c>
      <c r="D56" s="60">
        <v>-35.28216495993951</v>
      </c>
      <c r="E56" s="60">
        <v>-4.763884318140978</v>
      </c>
      <c r="G56" s="204">
        <v>95183.92378999997</v>
      </c>
      <c r="H56" s="204">
        <v>71175.14624000002</v>
      </c>
      <c r="I56" s="204">
        <v>-25.223563595643995</v>
      </c>
      <c r="J56" s="60">
        <v>-4.189646788071893</v>
      </c>
    </row>
    <row r="57" spans="1:10" ht="16.5">
      <c r="A57" s="57" t="s">
        <v>112</v>
      </c>
      <c r="B57" s="203">
        <v>2578.8084599999993</v>
      </c>
      <c r="C57" s="203">
        <v>9.433359999999999</v>
      </c>
      <c r="D57" s="58">
        <v>-99.6341969500131</v>
      </c>
      <c r="E57" s="58">
        <v>-0.9643924857732485</v>
      </c>
      <c r="G57" s="203">
        <v>9217.38754</v>
      </c>
      <c r="H57" s="203">
        <v>37.4693</v>
      </c>
      <c r="I57" s="203">
        <v>-99.59349327738042</v>
      </c>
      <c r="J57" s="58">
        <v>-1.6019397442823429</v>
      </c>
    </row>
    <row r="58" spans="1:10" ht="16.5">
      <c r="A58" s="59" t="s">
        <v>134</v>
      </c>
      <c r="B58" s="204">
        <v>62.235440000000004</v>
      </c>
      <c r="C58" s="204">
        <v>33370.97845</v>
      </c>
      <c r="D58" s="60" t="s">
        <v>194</v>
      </c>
      <c r="E58" s="60">
        <v>12.502145548696348</v>
      </c>
      <c r="G58" s="204">
        <v>179.29751000000002</v>
      </c>
      <c r="H58" s="204">
        <v>33480.72415</v>
      </c>
      <c r="I58" s="204" t="s">
        <v>194</v>
      </c>
      <c r="J58" s="60">
        <v>5.811258606146237</v>
      </c>
    </row>
    <row r="59" spans="1:5" ht="16.5">
      <c r="A59" s="57"/>
      <c r="B59" s="203"/>
      <c r="C59" s="203"/>
      <c r="D59" s="58"/>
      <c r="E59" s="58"/>
    </row>
    <row r="60" spans="1:10" ht="17.25" thickBot="1">
      <c r="A60" s="159" t="s">
        <v>102</v>
      </c>
      <c r="B60" s="205">
        <v>15500.84532999996</v>
      </c>
      <c r="C60" s="205">
        <v>8220.957189999972</v>
      </c>
      <c r="D60" s="160">
        <v>-46.9644589376727</v>
      </c>
      <c r="E60" s="160">
        <v>-2.7324423823854223</v>
      </c>
      <c r="F60" s="160"/>
      <c r="G60" s="160">
        <v>40583.91960000008</v>
      </c>
      <c r="H60" s="160">
        <v>28588.81248000014</v>
      </c>
      <c r="I60" s="160">
        <v>-29.556305152940222</v>
      </c>
      <c r="J60" s="160">
        <v>-2.0932037007392803</v>
      </c>
    </row>
    <row r="61" spans="1:5" ht="16.5">
      <c r="A61" s="92" t="s">
        <v>51</v>
      </c>
      <c r="B61" s="101"/>
      <c r="C61" s="102"/>
      <c r="D61" s="102"/>
      <c r="E61" s="102"/>
    </row>
    <row r="62" spans="1:5" ht="16.5">
      <c r="A62" s="293" t="str">
        <f>+'Cuadro I.1.2'!A52</f>
        <v>Actualizado: 18 de mayo de 2023</v>
      </c>
      <c r="B62" s="101"/>
      <c r="C62" s="102"/>
      <c r="D62" s="102"/>
      <c r="E62" s="102"/>
    </row>
    <row r="63" spans="1:5" ht="16.5">
      <c r="A63" s="305" t="s">
        <v>48</v>
      </c>
      <c r="B63" s="305"/>
      <c r="C63" s="305"/>
      <c r="D63" s="305"/>
      <c r="E63" s="305"/>
    </row>
    <row r="64" ht="16.5">
      <c r="A64" s="113" t="s">
        <v>122</v>
      </c>
    </row>
    <row r="65" ht="16.5">
      <c r="A65" s="113" t="s">
        <v>24</v>
      </c>
    </row>
    <row r="66" ht="16.5">
      <c r="A66" s="114" t="s">
        <v>45</v>
      </c>
    </row>
  </sheetData>
  <sheetProtection/>
  <mergeCells count="8">
    <mergeCell ref="G13:J13"/>
    <mergeCell ref="G14:J14"/>
    <mergeCell ref="A6:J7"/>
    <mergeCell ref="A8:J11"/>
    <mergeCell ref="A63:E63"/>
    <mergeCell ref="B13:E13"/>
    <mergeCell ref="A14:A15"/>
    <mergeCell ref="B14:E1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6:M29"/>
  <sheetViews>
    <sheetView zoomScalePageLayoutView="0" workbookViewId="0" topLeftCell="A10">
      <selection activeCell="I14" sqref="I14:L14"/>
    </sheetView>
  </sheetViews>
  <sheetFormatPr defaultColWidth="11.421875" defaultRowHeight="15"/>
  <cols>
    <col min="1" max="1" width="12.57421875" style="88" customWidth="1"/>
    <col min="2" max="2" width="40.7109375" style="88" customWidth="1"/>
    <col min="3" max="4" width="11.57421875" style="88" bestFit="1" customWidth="1"/>
    <col min="5" max="5" width="11.00390625" style="88" customWidth="1"/>
    <col min="6" max="6" width="13.00390625" style="88" customWidth="1"/>
    <col min="7" max="7" width="15.00390625" style="88" customWidth="1"/>
    <col min="8" max="8" width="2.140625" style="88" customWidth="1"/>
    <col min="9" max="16384" width="11.421875" style="88" customWidth="1"/>
  </cols>
  <sheetData>
    <row r="1" ht="16.5"/>
    <row r="2" ht="16.5"/>
    <row r="3" ht="16.5"/>
    <row r="4" ht="8.25" customHeight="1"/>
    <row r="5" ht="16.5"/>
    <row r="6" spans="1:13" ht="16.5" customHeight="1">
      <c r="A6" s="309" t="s">
        <v>6</v>
      </c>
      <c r="B6" s="309"/>
      <c r="C6" s="309"/>
      <c r="D6" s="309"/>
      <c r="E6" s="309"/>
      <c r="F6" s="309"/>
      <c r="G6" s="309"/>
      <c r="H6" s="309"/>
      <c r="I6" s="309"/>
      <c r="J6" s="309"/>
      <c r="K6" s="309"/>
      <c r="L6" s="309"/>
      <c r="M6" s="309"/>
    </row>
    <row r="7" spans="1:13" ht="16.5" customHeight="1">
      <c r="A7" s="309"/>
      <c r="B7" s="309"/>
      <c r="C7" s="309"/>
      <c r="D7" s="309"/>
      <c r="E7" s="309"/>
      <c r="F7" s="309"/>
      <c r="G7" s="309"/>
      <c r="H7" s="309"/>
      <c r="I7" s="309"/>
      <c r="J7" s="309"/>
      <c r="K7" s="309"/>
      <c r="L7" s="309"/>
      <c r="M7" s="309"/>
    </row>
    <row r="8" spans="1:13" ht="16.5" customHeight="1">
      <c r="A8" s="310" t="s">
        <v>158</v>
      </c>
      <c r="B8" s="310"/>
      <c r="C8" s="310"/>
      <c r="D8" s="310"/>
      <c r="E8" s="310"/>
      <c r="F8" s="310"/>
      <c r="G8" s="310"/>
      <c r="H8" s="310"/>
      <c r="I8" s="310"/>
      <c r="J8" s="310"/>
      <c r="K8" s="310"/>
      <c r="L8" s="310"/>
      <c r="M8" s="310"/>
    </row>
    <row r="9" spans="1:13" ht="16.5">
      <c r="A9" s="310"/>
      <c r="B9" s="310"/>
      <c r="C9" s="310"/>
      <c r="D9" s="310"/>
      <c r="E9" s="310"/>
      <c r="F9" s="310"/>
      <c r="G9" s="310"/>
      <c r="H9" s="310"/>
      <c r="I9" s="310"/>
      <c r="J9" s="310"/>
      <c r="K9" s="310"/>
      <c r="L9" s="310"/>
      <c r="M9" s="310"/>
    </row>
    <row r="10" spans="1:13" ht="16.5">
      <c r="A10" s="310"/>
      <c r="B10" s="310"/>
      <c r="C10" s="310"/>
      <c r="D10" s="310"/>
      <c r="E10" s="310"/>
      <c r="F10" s="310"/>
      <c r="G10" s="310"/>
      <c r="H10" s="310"/>
      <c r="I10" s="310"/>
      <c r="J10" s="310"/>
      <c r="K10" s="310"/>
      <c r="L10" s="310"/>
      <c r="M10" s="310"/>
    </row>
    <row r="11" spans="1:13" ht="16.5">
      <c r="A11" s="310"/>
      <c r="B11" s="310"/>
      <c r="C11" s="310"/>
      <c r="D11" s="310"/>
      <c r="E11" s="310"/>
      <c r="F11" s="310"/>
      <c r="G11" s="310"/>
      <c r="H11" s="310"/>
      <c r="I11" s="310"/>
      <c r="J11" s="310"/>
      <c r="K11" s="310"/>
      <c r="L11" s="310"/>
      <c r="M11" s="310"/>
    </row>
    <row r="12" spans="1:7" ht="17.25" thickBot="1">
      <c r="A12" s="89"/>
      <c r="B12" s="89"/>
      <c r="C12" s="106"/>
      <c r="D12" s="106"/>
      <c r="E12" s="106"/>
      <c r="F12" s="106"/>
      <c r="G12" s="106"/>
    </row>
    <row r="13" spans="1:13" ht="17.25" thickBot="1">
      <c r="A13" s="76"/>
      <c r="B13" s="76"/>
      <c r="C13" s="318" t="s">
        <v>147</v>
      </c>
      <c r="D13" s="318"/>
      <c r="E13" s="318"/>
      <c r="F13" s="318"/>
      <c r="G13" s="318"/>
      <c r="H13" s="172"/>
      <c r="I13" s="318" t="s">
        <v>162</v>
      </c>
      <c r="J13" s="318"/>
      <c r="K13" s="318"/>
      <c r="L13" s="318"/>
      <c r="M13" s="318"/>
    </row>
    <row r="14" spans="1:13" ht="15.75" customHeight="1" thickBot="1">
      <c r="A14" s="328" t="s">
        <v>15</v>
      </c>
      <c r="B14" s="329" t="s">
        <v>16</v>
      </c>
      <c r="C14" s="318" t="s">
        <v>20</v>
      </c>
      <c r="D14" s="318"/>
      <c r="E14" s="318"/>
      <c r="F14" s="318"/>
      <c r="G14" s="319" t="s">
        <v>143</v>
      </c>
      <c r="I14" s="318" t="s">
        <v>20</v>
      </c>
      <c r="J14" s="318"/>
      <c r="K14" s="318"/>
      <c r="L14" s="318"/>
      <c r="M14" s="319" t="s">
        <v>143</v>
      </c>
    </row>
    <row r="15" spans="1:13" ht="27" thickBot="1">
      <c r="A15" s="322"/>
      <c r="B15" s="325"/>
      <c r="C15" s="242">
        <v>2022</v>
      </c>
      <c r="D15" s="242">
        <v>2023</v>
      </c>
      <c r="E15" s="27" t="s">
        <v>2</v>
      </c>
      <c r="F15" s="27" t="s">
        <v>3</v>
      </c>
      <c r="G15" s="320"/>
      <c r="I15" s="242">
        <v>2022</v>
      </c>
      <c r="J15" s="242">
        <v>2023</v>
      </c>
      <c r="K15" s="27" t="s">
        <v>2</v>
      </c>
      <c r="L15" s="27" t="s">
        <v>3</v>
      </c>
      <c r="M15" s="320"/>
    </row>
    <row r="16" spans="1:13" s="100" customFormat="1" ht="16.5">
      <c r="A16" s="254"/>
      <c r="B16" s="66" t="s">
        <v>17</v>
      </c>
      <c r="C16" s="147">
        <v>266424.21398999984</v>
      </c>
      <c r="D16" s="147">
        <v>178506.28616000008</v>
      </c>
      <c r="E16" s="62">
        <v>-32.99922575104218</v>
      </c>
      <c r="F16" s="62"/>
      <c r="G16" s="62">
        <v>100</v>
      </c>
      <c r="I16" s="147">
        <v>573050.1582699992</v>
      </c>
      <c r="J16" s="147">
        <v>482710.6545199998</v>
      </c>
      <c r="K16" s="62">
        <v>-15.76467652024186</v>
      </c>
      <c r="L16" s="62"/>
      <c r="M16" s="62">
        <v>100</v>
      </c>
    </row>
    <row r="17" spans="1:13" ht="39">
      <c r="A17" s="255">
        <v>103</v>
      </c>
      <c r="B17" s="206" t="s">
        <v>199</v>
      </c>
      <c r="C17" s="152">
        <v>228552.5109699999</v>
      </c>
      <c r="D17" s="152">
        <v>150884.71980000005</v>
      </c>
      <c r="E17" s="63">
        <v>-33.98247117932326</v>
      </c>
      <c r="F17" s="63">
        <v>-29.151926548581308</v>
      </c>
      <c r="G17" s="63">
        <v>84.52627806325988</v>
      </c>
      <c r="I17" s="278">
        <v>487117.5530999992</v>
      </c>
      <c r="J17" s="279">
        <v>387188.5995799996</v>
      </c>
      <c r="K17" s="152">
        <v>-20.514340508580574</v>
      </c>
      <c r="L17" s="152">
        <v>-17.43808147993163</v>
      </c>
      <c r="M17" s="63">
        <v>80.21132244636574</v>
      </c>
    </row>
    <row r="18" spans="1:13" ht="39">
      <c r="A18" s="256">
        <v>101</v>
      </c>
      <c r="B18" s="253" t="s">
        <v>200</v>
      </c>
      <c r="C18" s="151">
        <v>36062.83931000002</v>
      </c>
      <c r="D18" s="151">
        <v>26141.432270000016</v>
      </c>
      <c r="E18" s="64">
        <v>-27.511441777266977</v>
      </c>
      <c r="F18" s="64">
        <v>-3.723913412904879</v>
      </c>
      <c r="G18" s="64">
        <v>14.644544364431363</v>
      </c>
      <c r="H18" s="207"/>
      <c r="I18" s="280">
        <v>79870.57013999997</v>
      </c>
      <c r="J18" s="281">
        <v>89628.76620000023</v>
      </c>
      <c r="K18" s="151">
        <v>12.217511459972986</v>
      </c>
      <c r="L18" s="151">
        <v>1.7028519963173234</v>
      </c>
      <c r="M18" s="64">
        <v>18.567803581863284</v>
      </c>
    </row>
    <row r="19" spans="1:13" ht="26.25">
      <c r="A19" s="255">
        <v>115</v>
      </c>
      <c r="B19" s="206" t="s">
        <v>201</v>
      </c>
      <c r="C19" s="152">
        <v>1575.5114100000003</v>
      </c>
      <c r="D19" s="152">
        <v>1115.9296199999997</v>
      </c>
      <c r="E19" s="63">
        <v>-29.17032444722191</v>
      </c>
      <c r="F19" s="63">
        <v>-0.17250000783234024</v>
      </c>
      <c r="G19" s="63">
        <v>0.6251486398634507</v>
      </c>
      <c r="H19" s="207"/>
      <c r="I19" s="278">
        <v>5564.619509999996</v>
      </c>
      <c r="J19" s="279">
        <v>5196.069579999995</v>
      </c>
      <c r="K19" s="152">
        <v>-6.623093085478571</v>
      </c>
      <c r="L19" s="152">
        <v>-0.0643137297287604</v>
      </c>
      <c r="M19" s="63">
        <v>1.0764356517398372</v>
      </c>
    </row>
    <row r="20" spans="1:13" ht="39">
      <c r="A20" s="256">
        <v>116</v>
      </c>
      <c r="B20" s="253" t="s">
        <v>202</v>
      </c>
      <c r="C20" s="151">
        <v>1.18629</v>
      </c>
      <c r="D20" s="151">
        <v>19.288090000000004</v>
      </c>
      <c r="E20" s="64" t="s">
        <v>194</v>
      </c>
      <c r="F20" s="64">
        <v>0.006794352408478701</v>
      </c>
      <c r="G20" s="64">
        <v>0.010805272136305362</v>
      </c>
      <c r="I20" s="280">
        <v>45.669920000000005</v>
      </c>
      <c r="J20" s="281">
        <v>36.10795000000001</v>
      </c>
      <c r="K20" s="151">
        <v>-20.93712885855722</v>
      </c>
      <c r="L20" s="151">
        <v>-0.0016686096080781054</v>
      </c>
      <c r="M20" s="64">
        <v>0.007480247154665606</v>
      </c>
    </row>
    <row r="21" spans="1:13" ht="45" customHeight="1">
      <c r="A21" s="255">
        <v>107</v>
      </c>
      <c r="B21" s="206" t="s">
        <v>203</v>
      </c>
      <c r="C21" s="152">
        <v>0</v>
      </c>
      <c r="D21" s="152">
        <v>47.01816</v>
      </c>
      <c r="E21" s="63" t="s">
        <v>173</v>
      </c>
      <c r="F21" s="63">
        <v>0.01764785538665972</v>
      </c>
      <c r="G21" s="63">
        <v>0.02633977828537441</v>
      </c>
      <c r="H21" s="207"/>
      <c r="I21" s="278">
        <v>0</v>
      </c>
      <c r="J21" s="279">
        <v>47.01816</v>
      </c>
      <c r="K21" s="152" t="s">
        <v>173</v>
      </c>
      <c r="L21" s="152">
        <v>0.008204894339780788</v>
      </c>
      <c r="M21" s="63">
        <v>0.009740443795829234</v>
      </c>
    </row>
    <row r="22" spans="1:13" ht="45" customHeight="1">
      <c r="A22" s="274">
        <v>104</v>
      </c>
      <c r="B22" s="275" t="s">
        <v>204</v>
      </c>
      <c r="C22" s="276">
        <v>232.16600999999997</v>
      </c>
      <c r="D22" s="276">
        <v>297.89821999999975</v>
      </c>
      <c r="E22" s="277">
        <v>28.312589771431142</v>
      </c>
      <c r="F22" s="277">
        <v>0.02467201048117459</v>
      </c>
      <c r="G22" s="277">
        <v>0.16688388202361984</v>
      </c>
      <c r="H22" s="236"/>
      <c r="I22" s="282">
        <v>451.7455999999998</v>
      </c>
      <c r="J22" s="283">
        <v>614.0930499999997</v>
      </c>
      <c r="K22" s="276">
        <v>35.93780437485168</v>
      </c>
      <c r="L22" s="276">
        <v>0.02833040836950752</v>
      </c>
      <c r="M22" s="277">
        <v>0.1272176290806435</v>
      </c>
    </row>
    <row r="23" spans="1:7" ht="16.5">
      <c r="A23" s="92" t="s">
        <v>51</v>
      </c>
      <c r="B23" s="101"/>
      <c r="C23" s="102"/>
      <c r="D23" s="102"/>
      <c r="E23" s="102"/>
      <c r="F23" s="108"/>
      <c r="G23" s="108"/>
    </row>
    <row r="24" spans="1:7" ht="16.5">
      <c r="A24" s="293" t="str">
        <f>+'Cuadro I.2'!A62</f>
        <v>Actualizado: 18 de mayo de 2023</v>
      </c>
      <c r="B24" s="101"/>
      <c r="C24" s="102"/>
      <c r="D24" s="102"/>
      <c r="E24" s="102"/>
      <c r="F24" s="108"/>
      <c r="G24" s="108"/>
    </row>
    <row r="25" spans="1:7" ht="16.5">
      <c r="A25" s="305" t="s">
        <v>48</v>
      </c>
      <c r="B25" s="305"/>
      <c r="C25" s="305"/>
      <c r="D25" s="305"/>
      <c r="E25" s="305"/>
      <c r="F25" s="105"/>
      <c r="G25" s="105"/>
    </row>
    <row r="26" spans="1:7" ht="16.5">
      <c r="A26" s="113" t="s">
        <v>24</v>
      </c>
      <c r="B26" s="105"/>
      <c r="C26" s="91"/>
      <c r="D26" s="91"/>
      <c r="E26" s="105"/>
      <c r="F26" s="105"/>
      <c r="G26" s="105"/>
    </row>
    <row r="27" spans="1:7" ht="16.5">
      <c r="A27" s="114" t="s">
        <v>45</v>
      </c>
      <c r="C27" s="91"/>
      <c r="D27" s="91"/>
      <c r="E27" s="91"/>
      <c r="F27" s="91"/>
      <c r="G27" s="91"/>
    </row>
    <row r="28" spans="1:5" ht="16.5">
      <c r="A28" s="114"/>
      <c r="B28" s="101"/>
      <c r="C28" s="102"/>
      <c r="D28" s="102"/>
      <c r="E28" s="102"/>
    </row>
    <row r="29" spans="1:5" ht="16.5">
      <c r="A29" s="305"/>
      <c r="B29" s="305"/>
      <c r="C29" s="305"/>
      <c r="D29" s="305"/>
      <c r="E29" s="305"/>
    </row>
  </sheetData>
  <sheetProtection/>
  <mergeCells count="12">
    <mergeCell ref="A6:M7"/>
    <mergeCell ref="A8:M11"/>
    <mergeCell ref="C13:G13"/>
    <mergeCell ref="A14:A15"/>
    <mergeCell ref="B14:B15"/>
    <mergeCell ref="C14:F14"/>
    <mergeCell ref="G14:G15"/>
    <mergeCell ref="A29:E29"/>
    <mergeCell ref="A25:E25"/>
    <mergeCell ref="I13:M13"/>
    <mergeCell ref="I14:L14"/>
    <mergeCell ref="M14:M15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</sheetPr>
  <dimension ref="A6:M28"/>
  <sheetViews>
    <sheetView zoomScale="68" zoomScaleNormal="68" zoomScalePageLayoutView="0" workbookViewId="0" topLeftCell="H1">
      <selection activeCell="I21" sqref="I21"/>
    </sheetView>
  </sheetViews>
  <sheetFormatPr defaultColWidth="11.421875" defaultRowHeight="15"/>
  <cols>
    <col min="1" max="1" width="12.57421875" style="88" customWidth="1"/>
    <col min="2" max="2" width="72.00390625" style="88" customWidth="1"/>
    <col min="3" max="3" width="12.28125" style="88" bestFit="1" customWidth="1"/>
    <col min="4" max="4" width="12.8515625" style="88" bestFit="1" customWidth="1"/>
    <col min="5" max="5" width="11.00390625" style="88" customWidth="1"/>
    <col min="6" max="6" width="17.421875" style="88" customWidth="1"/>
    <col min="7" max="7" width="2.7109375" style="88" customWidth="1"/>
    <col min="8" max="8" width="11.140625" style="88" customWidth="1"/>
    <col min="9" max="9" width="59.8515625" style="88" customWidth="1"/>
    <col min="10" max="10" width="12.8515625" style="88" bestFit="1" customWidth="1"/>
    <col min="11" max="11" width="12.57421875" style="88" bestFit="1" customWidth="1"/>
    <col min="12" max="12" width="11.421875" style="88" customWidth="1"/>
    <col min="13" max="13" width="13.7109375" style="88" customWidth="1"/>
    <col min="14" max="16384" width="11.421875" style="88" customWidth="1"/>
  </cols>
  <sheetData>
    <row r="1" ht="16.5"/>
    <row r="2" ht="16.5"/>
    <row r="3" ht="16.5"/>
    <row r="4" ht="6" customHeight="1"/>
    <row r="5" ht="16.5"/>
    <row r="6" spans="1:13" ht="16.5" customHeight="1">
      <c r="A6" s="309" t="s">
        <v>6</v>
      </c>
      <c r="B6" s="309"/>
      <c r="C6" s="309"/>
      <c r="D6" s="309"/>
      <c r="E6" s="309"/>
      <c r="F6" s="309"/>
      <c r="G6" s="309"/>
      <c r="H6" s="309"/>
      <c r="I6" s="309"/>
      <c r="J6" s="309"/>
      <c r="K6" s="309"/>
      <c r="L6" s="309"/>
      <c r="M6" s="309"/>
    </row>
    <row r="7" spans="1:13" ht="16.5" customHeight="1">
      <c r="A7" s="309"/>
      <c r="B7" s="309"/>
      <c r="C7" s="309"/>
      <c r="D7" s="309"/>
      <c r="E7" s="309"/>
      <c r="F7" s="309"/>
      <c r="G7" s="309"/>
      <c r="H7" s="309"/>
      <c r="I7" s="309"/>
      <c r="J7" s="309"/>
      <c r="K7" s="309"/>
      <c r="L7" s="309"/>
      <c r="M7" s="309"/>
    </row>
    <row r="8" spans="1:13" ht="16.5" customHeight="1">
      <c r="A8" s="310" t="s">
        <v>159</v>
      </c>
      <c r="B8" s="310"/>
      <c r="C8" s="310"/>
      <c r="D8" s="310"/>
      <c r="E8" s="310"/>
      <c r="F8" s="310"/>
      <c r="G8" s="310"/>
      <c r="H8" s="310"/>
      <c r="I8" s="310"/>
      <c r="J8" s="310"/>
      <c r="K8" s="310"/>
      <c r="L8" s="310"/>
      <c r="M8" s="310"/>
    </row>
    <row r="9" spans="1:13" ht="16.5">
      <c r="A9" s="310"/>
      <c r="B9" s="310"/>
      <c r="C9" s="310"/>
      <c r="D9" s="310"/>
      <c r="E9" s="310"/>
      <c r="F9" s="310"/>
      <c r="G9" s="310"/>
      <c r="H9" s="310"/>
      <c r="I9" s="310"/>
      <c r="J9" s="310"/>
      <c r="K9" s="310"/>
      <c r="L9" s="310"/>
      <c r="M9" s="310"/>
    </row>
    <row r="10" spans="1:13" ht="16.5">
      <c r="A10" s="310"/>
      <c r="B10" s="310"/>
      <c r="C10" s="310"/>
      <c r="D10" s="310"/>
      <c r="E10" s="310"/>
      <c r="F10" s="310"/>
      <c r="G10" s="310"/>
      <c r="H10" s="310"/>
      <c r="I10" s="310"/>
      <c r="J10" s="310"/>
      <c r="K10" s="310"/>
      <c r="L10" s="310"/>
      <c r="M10" s="310"/>
    </row>
    <row r="11" spans="1:13" ht="16.5">
      <c r="A11" s="310"/>
      <c r="B11" s="310"/>
      <c r="C11" s="310"/>
      <c r="D11" s="310"/>
      <c r="E11" s="310"/>
      <c r="F11" s="310"/>
      <c r="G11" s="310"/>
      <c r="H11" s="310"/>
      <c r="I11" s="310"/>
      <c r="J11" s="310"/>
      <c r="K11" s="310"/>
      <c r="L11" s="310"/>
      <c r="M11" s="310"/>
    </row>
    <row r="12" spans="1:6" ht="17.25" thickBot="1">
      <c r="A12" s="89"/>
      <c r="B12" s="89"/>
      <c r="C12" s="106"/>
      <c r="D12" s="106"/>
      <c r="E12" s="106"/>
      <c r="F12" s="106"/>
    </row>
    <row r="13" spans="1:13" ht="17.25" thickBot="1">
      <c r="A13" s="76"/>
      <c r="B13" s="76"/>
      <c r="C13" s="318" t="s">
        <v>147</v>
      </c>
      <c r="D13" s="318"/>
      <c r="E13" s="318"/>
      <c r="F13" s="318"/>
      <c r="G13" s="172"/>
      <c r="H13" s="172"/>
      <c r="I13" s="172"/>
      <c r="J13" s="335" t="s">
        <v>207</v>
      </c>
      <c r="K13" s="335"/>
      <c r="L13" s="335"/>
      <c r="M13" s="335"/>
    </row>
    <row r="14" spans="1:13" ht="15.75" customHeight="1" thickBot="1">
      <c r="A14" s="328" t="s">
        <v>58</v>
      </c>
      <c r="B14" s="329" t="s">
        <v>59</v>
      </c>
      <c r="C14" s="318" t="s">
        <v>20</v>
      </c>
      <c r="D14" s="318"/>
      <c r="E14" s="318"/>
      <c r="F14" s="318"/>
      <c r="H14" s="321" t="s">
        <v>58</v>
      </c>
      <c r="I14" s="324" t="s">
        <v>59</v>
      </c>
      <c r="J14" s="318" t="s">
        <v>20</v>
      </c>
      <c r="K14" s="318"/>
      <c r="L14" s="318"/>
      <c r="M14" s="318"/>
    </row>
    <row r="15" spans="1:13" ht="36.75" customHeight="1" thickBot="1">
      <c r="A15" s="322"/>
      <c r="B15" s="325"/>
      <c r="C15" s="146">
        <v>2022</v>
      </c>
      <c r="D15" s="146">
        <v>2023</v>
      </c>
      <c r="E15" s="27" t="s">
        <v>2</v>
      </c>
      <c r="F15" s="27" t="s">
        <v>3</v>
      </c>
      <c r="H15" s="322"/>
      <c r="I15" s="325"/>
      <c r="J15" s="242">
        <v>2022</v>
      </c>
      <c r="K15" s="242">
        <v>2023</v>
      </c>
      <c r="L15" s="27" t="s">
        <v>2</v>
      </c>
      <c r="M15" s="27" t="s">
        <v>3</v>
      </c>
    </row>
    <row r="16" spans="1:13" s="100" customFormat="1" ht="16.5">
      <c r="A16" s="65"/>
      <c r="B16" s="66" t="s">
        <v>120</v>
      </c>
      <c r="C16" s="147">
        <v>266424.2139900001</v>
      </c>
      <c r="D16" s="147">
        <v>178506.28616000002</v>
      </c>
      <c r="E16" s="147">
        <v>-32.999225751042275</v>
      </c>
      <c r="F16" s="147"/>
      <c r="H16" s="174"/>
      <c r="I16" s="66" t="s">
        <v>120</v>
      </c>
      <c r="J16" s="147">
        <v>573050.1582699999</v>
      </c>
      <c r="K16" s="147">
        <v>482710.6545200001</v>
      </c>
      <c r="L16" s="147">
        <v>-15.764676520241904</v>
      </c>
      <c r="M16" s="147"/>
    </row>
    <row r="17" spans="1:13" ht="52.5" customHeight="1">
      <c r="A17" s="67" t="s">
        <v>213</v>
      </c>
      <c r="B17" s="68" t="s">
        <v>218</v>
      </c>
      <c r="C17" s="152">
        <v>38670.67932000005</v>
      </c>
      <c r="D17" s="152">
        <v>22679.232130000033</v>
      </c>
      <c r="E17" s="152">
        <v>-41.352899590076284</v>
      </c>
      <c r="F17" s="152">
        <v>-6.002249927103184</v>
      </c>
      <c r="H17" s="233" t="s">
        <v>219</v>
      </c>
      <c r="I17" s="68" t="s">
        <v>220</v>
      </c>
      <c r="J17" s="152">
        <v>77028.84814000003</v>
      </c>
      <c r="K17" s="152">
        <v>61061.65729000005</v>
      </c>
      <c r="L17" s="152">
        <v>-20.728845407346085</v>
      </c>
      <c r="M17" s="152">
        <v>-2.7863513550373793</v>
      </c>
    </row>
    <row r="18" spans="1:13" ht="54" customHeight="1">
      <c r="A18" s="69" t="s">
        <v>210</v>
      </c>
      <c r="B18" s="70" t="s">
        <v>215</v>
      </c>
      <c r="C18" s="151">
        <v>24111.258110000024</v>
      </c>
      <c r="D18" s="151">
        <v>9285.536690000003</v>
      </c>
      <c r="E18" s="151">
        <v>-61.48879229927503</v>
      </c>
      <c r="F18" s="151">
        <v>-5.5647049485361295</v>
      </c>
      <c r="H18" s="234" t="s">
        <v>225</v>
      </c>
      <c r="I18" s="70" t="s">
        <v>226</v>
      </c>
      <c r="J18" s="151">
        <v>36320.35744000009</v>
      </c>
      <c r="K18" s="151">
        <v>23250.520830000092</v>
      </c>
      <c r="L18" s="151">
        <v>-35.98487881511324</v>
      </c>
      <c r="M18" s="151">
        <v>-2.2807491493339707</v>
      </c>
    </row>
    <row r="19" spans="1:13" ht="36" customHeight="1">
      <c r="A19" s="67" t="s">
        <v>219</v>
      </c>
      <c r="B19" s="68" t="s">
        <v>220</v>
      </c>
      <c r="C19" s="152">
        <v>27518.150950000014</v>
      </c>
      <c r="D19" s="152">
        <v>22380.14929000002</v>
      </c>
      <c r="E19" s="152">
        <v>-18.67131868465891</v>
      </c>
      <c r="F19" s="152">
        <v>-1.928504013600222</v>
      </c>
      <c r="H19" s="233" t="s">
        <v>212</v>
      </c>
      <c r="I19" s="68" t="s">
        <v>217</v>
      </c>
      <c r="J19" s="152">
        <v>5160.790510000001</v>
      </c>
      <c r="K19" s="152">
        <v>430.95177000000007</v>
      </c>
      <c r="L19" s="152">
        <v>-91.64950080486798</v>
      </c>
      <c r="M19" s="152">
        <v>-0.8253795364578674</v>
      </c>
    </row>
    <row r="20" spans="1:13" ht="39" customHeight="1">
      <c r="A20" s="69" t="s">
        <v>221</v>
      </c>
      <c r="B20" s="70" t="s">
        <v>223</v>
      </c>
      <c r="C20" s="151">
        <v>2081.089430000001</v>
      </c>
      <c r="D20" s="151">
        <v>2467.702310000002</v>
      </c>
      <c r="E20" s="151">
        <v>18.577427496712673</v>
      </c>
      <c r="F20" s="151">
        <v>0.14511176525963668</v>
      </c>
      <c r="H20" s="234" t="s">
        <v>210</v>
      </c>
      <c r="I20" s="70" t="s">
        <v>215</v>
      </c>
      <c r="J20" s="151">
        <v>46912.24795999995</v>
      </c>
      <c r="K20" s="151">
        <v>47340.49535000005</v>
      </c>
      <c r="L20" s="151">
        <v>0.9128690451270849</v>
      </c>
      <c r="M20" s="151">
        <v>0.07473122270709212</v>
      </c>
    </row>
    <row r="21" spans="1:13" ht="55.5" customHeight="1">
      <c r="A21" s="67" t="s">
        <v>222</v>
      </c>
      <c r="B21" s="68" t="s">
        <v>224</v>
      </c>
      <c r="C21" s="152">
        <v>1220.88036</v>
      </c>
      <c r="D21" s="152">
        <v>2510.42876</v>
      </c>
      <c r="E21" s="152">
        <v>105.62446921498511</v>
      </c>
      <c r="F21" s="152">
        <v>0.48402072044712924</v>
      </c>
      <c r="H21" s="233" t="s">
        <v>222</v>
      </c>
      <c r="I21" s="68" t="s">
        <v>224</v>
      </c>
      <c r="J21" s="152">
        <v>4009.6673099999957</v>
      </c>
      <c r="K21" s="152">
        <v>5939.530600000002</v>
      </c>
      <c r="L21" s="152">
        <v>48.13025971473947</v>
      </c>
      <c r="M21" s="152">
        <v>0.33677039647386786</v>
      </c>
    </row>
    <row r="22" spans="1:13" ht="17.25" thickBot="1">
      <c r="A22" s="323" t="s">
        <v>121</v>
      </c>
      <c r="B22" s="323"/>
      <c r="C22" s="153">
        <v>172822.15581999999</v>
      </c>
      <c r="D22" s="153">
        <v>119183.23697999996</v>
      </c>
      <c r="E22" s="153">
        <v>-31.037061530390087</v>
      </c>
      <c r="F22" s="153">
        <v>-20.132899347509493</v>
      </c>
      <c r="G22" s="171"/>
      <c r="H22" s="323" t="s">
        <v>119</v>
      </c>
      <c r="I22" s="323"/>
      <c r="J22" s="153">
        <v>403618.2469099998</v>
      </c>
      <c r="K22" s="153">
        <v>344687.49867999996</v>
      </c>
      <c r="L22" s="153">
        <v>-14.600615477907375</v>
      </c>
      <c r="M22" s="153">
        <v>-10.283698098593645</v>
      </c>
    </row>
    <row r="23" spans="1:6" ht="16.5">
      <c r="A23" s="92" t="s">
        <v>51</v>
      </c>
      <c r="B23" s="101"/>
      <c r="C23" s="102"/>
      <c r="D23" s="102"/>
      <c r="E23" s="102"/>
      <c r="F23" s="107"/>
    </row>
    <row r="24" spans="1:6" ht="16.5">
      <c r="A24" s="293" t="str">
        <f>+'Cuadro I.3'!A24</f>
        <v>Actualizado: 18 de mayo de 2023</v>
      </c>
      <c r="B24" s="101"/>
      <c r="C24" s="102"/>
      <c r="D24" s="102"/>
      <c r="E24" s="102"/>
      <c r="F24" s="107"/>
    </row>
    <row r="25" spans="1:6" ht="27.75" customHeight="1">
      <c r="A25" s="326" t="s">
        <v>60</v>
      </c>
      <c r="B25" s="326"/>
      <c r="C25" s="326"/>
      <c r="D25" s="326"/>
      <c r="E25" s="326"/>
      <c r="F25" s="326"/>
    </row>
    <row r="26" spans="1:6" ht="16.5">
      <c r="A26" s="326" t="s">
        <v>131</v>
      </c>
      <c r="B26" s="326"/>
      <c r="C26" s="326"/>
      <c r="D26" s="326"/>
      <c r="E26" s="326"/>
      <c r="F26" s="326"/>
    </row>
    <row r="27" spans="1:6" ht="16.5">
      <c r="A27" s="105"/>
      <c r="B27" s="105"/>
      <c r="C27" s="91"/>
      <c r="D27" s="91"/>
      <c r="E27" s="105"/>
      <c r="F27" s="105"/>
    </row>
    <row r="28" spans="3:6" ht="16.5">
      <c r="C28" s="91"/>
      <c r="D28" s="91"/>
      <c r="E28" s="91"/>
      <c r="F28" s="91"/>
    </row>
  </sheetData>
  <sheetProtection/>
  <mergeCells count="14">
    <mergeCell ref="A26:F26"/>
    <mergeCell ref="A25:F25"/>
    <mergeCell ref="C13:F13"/>
    <mergeCell ref="A14:A15"/>
    <mergeCell ref="B14:B15"/>
    <mergeCell ref="C14:F14"/>
    <mergeCell ref="I14:I15"/>
    <mergeCell ref="H22:I22"/>
    <mergeCell ref="J13:M13"/>
    <mergeCell ref="J14:M14"/>
    <mergeCell ref="A8:M11"/>
    <mergeCell ref="A6:M7"/>
    <mergeCell ref="A22:B22"/>
    <mergeCell ref="H14:H15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5:Y56"/>
  <sheetViews>
    <sheetView tabSelected="1" zoomScale="90" zoomScaleNormal="90" zoomScalePageLayoutView="0" workbookViewId="0" topLeftCell="A13">
      <selection activeCell="A51" sqref="A15:A51"/>
    </sheetView>
  </sheetViews>
  <sheetFormatPr defaultColWidth="11.421875" defaultRowHeight="15"/>
  <cols>
    <col min="1" max="1" width="37.7109375" style="88" customWidth="1"/>
    <col min="2" max="6" width="11.7109375" style="88" bestFit="1" customWidth="1"/>
    <col min="7" max="7" width="11.28125" style="88" bestFit="1" customWidth="1"/>
    <col min="8" max="8" width="2.28125" style="88" customWidth="1"/>
    <col min="9" max="16384" width="11.421875" style="88" customWidth="1"/>
  </cols>
  <sheetData>
    <row r="1" ht="15" customHeight="1"/>
    <row r="2" ht="16.5"/>
    <row r="3" ht="16.5"/>
    <row r="4" ht="16.5"/>
    <row r="5" spans="1:14" ht="16.5" customHeight="1">
      <c r="A5" s="309" t="s">
        <v>6</v>
      </c>
      <c r="B5" s="309"/>
      <c r="C5" s="309"/>
      <c r="D5" s="309"/>
      <c r="E5" s="309"/>
      <c r="F5" s="309"/>
      <c r="G5" s="309"/>
      <c r="H5" s="309"/>
      <c r="I5" s="309"/>
      <c r="J5" s="309"/>
      <c r="K5" s="309"/>
      <c r="L5" s="309"/>
      <c r="M5" s="309"/>
      <c r="N5" s="309"/>
    </row>
    <row r="6" spans="1:14" ht="16.5" customHeight="1">
      <c r="A6" s="309"/>
      <c r="B6" s="309"/>
      <c r="C6" s="309"/>
      <c r="D6" s="309"/>
      <c r="E6" s="309"/>
      <c r="F6" s="309"/>
      <c r="G6" s="309"/>
      <c r="H6" s="309"/>
      <c r="I6" s="309"/>
      <c r="J6" s="309"/>
      <c r="K6" s="309"/>
      <c r="L6" s="309"/>
      <c r="M6" s="309"/>
      <c r="N6" s="309"/>
    </row>
    <row r="7" spans="1:14" ht="16.5" customHeight="1">
      <c r="A7" s="310" t="s">
        <v>160</v>
      </c>
      <c r="B7" s="310"/>
      <c r="C7" s="310"/>
      <c r="D7" s="310"/>
      <c r="E7" s="310"/>
      <c r="F7" s="310"/>
      <c r="G7" s="310"/>
      <c r="H7" s="310"/>
      <c r="I7" s="310"/>
      <c r="J7" s="310"/>
      <c r="K7" s="310"/>
      <c r="L7" s="310"/>
      <c r="M7" s="310"/>
      <c r="N7" s="310"/>
    </row>
    <row r="8" spans="1:14" ht="16.5">
      <c r="A8" s="310"/>
      <c r="B8" s="310"/>
      <c r="C8" s="310"/>
      <c r="D8" s="310"/>
      <c r="E8" s="310"/>
      <c r="F8" s="310"/>
      <c r="G8" s="310"/>
      <c r="H8" s="310"/>
      <c r="I8" s="310"/>
      <c r="J8" s="310"/>
      <c r="K8" s="310"/>
      <c r="L8" s="310"/>
      <c r="M8" s="310"/>
      <c r="N8" s="310"/>
    </row>
    <row r="9" spans="1:14" ht="16.5">
      <c r="A9" s="310"/>
      <c r="B9" s="310"/>
      <c r="C9" s="310"/>
      <c r="D9" s="310"/>
      <c r="E9" s="310"/>
      <c r="F9" s="310"/>
      <c r="G9" s="310"/>
      <c r="H9" s="310"/>
      <c r="I9" s="310"/>
      <c r="J9" s="310"/>
      <c r="K9" s="310"/>
      <c r="L9" s="310"/>
      <c r="M9" s="310"/>
      <c r="N9" s="310"/>
    </row>
    <row r="10" spans="1:14" ht="16.5">
      <c r="A10" s="310"/>
      <c r="B10" s="310"/>
      <c r="C10" s="310"/>
      <c r="D10" s="310"/>
      <c r="E10" s="310"/>
      <c r="F10" s="310"/>
      <c r="G10" s="310"/>
      <c r="H10" s="310"/>
      <c r="I10" s="310"/>
      <c r="J10" s="310"/>
      <c r="K10" s="310"/>
      <c r="L10" s="310"/>
      <c r="M10" s="310"/>
      <c r="N10" s="310"/>
    </row>
    <row r="11" spans="1:8" ht="17.25" thickBot="1">
      <c r="A11" s="98"/>
      <c r="B11" s="99"/>
      <c r="C11" s="99"/>
      <c r="D11" s="99"/>
      <c r="E11" s="99"/>
      <c r="F11" s="99"/>
      <c r="G11" s="99"/>
      <c r="H11" s="207"/>
    </row>
    <row r="12" spans="1:14" ht="17.25" thickBot="1">
      <c r="A12" s="76"/>
      <c r="B12" s="318" t="s">
        <v>147</v>
      </c>
      <c r="C12" s="318"/>
      <c r="D12" s="318"/>
      <c r="E12" s="318"/>
      <c r="F12" s="318"/>
      <c r="G12" s="318"/>
      <c r="H12" s="207"/>
      <c r="I12" s="318" t="s">
        <v>162</v>
      </c>
      <c r="J12" s="318"/>
      <c r="K12" s="318"/>
      <c r="L12" s="318"/>
      <c r="M12" s="318"/>
      <c r="N12" s="318"/>
    </row>
    <row r="13" spans="1:14" ht="17.25" thickBot="1">
      <c r="A13" s="337" t="s">
        <v>27</v>
      </c>
      <c r="B13" s="336" t="s">
        <v>28</v>
      </c>
      <c r="C13" s="336"/>
      <c r="D13" s="336" t="s">
        <v>29</v>
      </c>
      <c r="E13" s="336"/>
      <c r="F13" s="336" t="s">
        <v>30</v>
      </c>
      <c r="G13" s="336"/>
      <c r="I13" s="336" t="s">
        <v>28</v>
      </c>
      <c r="J13" s="336"/>
      <c r="K13" s="336" t="s">
        <v>29</v>
      </c>
      <c r="L13" s="336"/>
      <c r="M13" s="336" t="s">
        <v>30</v>
      </c>
      <c r="N13" s="336"/>
    </row>
    <row r="14" spans="1:14" ht="17.25" thickBot="1">
      <c r="A14" s="338"/>
      <c r="B14" s="211">
        <v>2022</v>
      </c>
      <c r="C14" s="211">
        <v>2023</v>
      </c>
      <c r="D14" s="211">
        <v>2022</v>
      </c>
      <c r="E14" s="211">
        <v>2023</v>
      </c>
      <c r="F14" s="211">
        <v>2022</v>
      </c>
      <c r="G14" s="211">
        <v>2023</v>
      </c>
      <c r="H14" s="212"/>
      <c r="I14" s="211">
        <v>2022</v>
      </c>
      <c r="J14" s="211">
        <v>2023</v>
      </c>
      <c r="K14" s="211">
        <v>2022</v>
      </c>
      <c r="L14" s="211">
        <v>2023</v>
      </c>
      <c r="M14" s="211">
        <v>2022</v>
      </c>
      <c r="N14" s="211">
        <v>2023</v>
      </c>
    </row>
    <row r="15" spans="1:14" s="100" customFormat="1" ht="16.5">
      <c r="A15" s="72" t="s">
        <v>4</v>
      </c>
      <c r="B15" s="184">
        <v>238388.41182689395</v>
      </c>
      <c r="C15" s="184">
        <v>329903.36212299194</v>
      </c>
      <c r="D15" s="184">
        <v>252602.8828887283</v>
      </c>
      <c r="E15" s="184">
        <v>168128.2819043849</v>
      </c>
      <c r="F15" s="184">
        <v>-14214.471061834338</v>
      </c>
      <c r="G15" s="184">
        <v>161775.08021860704</v>
      </c>
      <c r="H15" s="232"/>
      <c r="I15" s="184">
        <v>529943.8367710048</v>
      </c>
      <c r="J15" s="184">
        <v>932821.4320443367</v>
      </c>
      <c r="K15" s="184">
        <v>535218.4455977643</v>
      </c>
      <c r="L15" s="184">
        <v>451792.3742481801</v>
      </c>
      <c r="M15" s="184">
        <v>-5274.608826759504</v>
      </c>
      <c r="N15" s="184">
        <v>481029.0577961566</v>
      </c>
    </row>
    <row r="16" spans="1:25" s="100" customFormat="1" ht="16.5">
      <c r="A16" s="73" t="s">
        <v>103</v>
      </c>
      <c r="B16" s="185">
        <v>88773.89930300004</v>
      </c>
      <c r="C16" s="185">
        <v>185538.59945100013</v>
      </c>
      <c r="D16" s="185">
        <v>137719.62908068922</v>
      </c>
      <c r="E16" s="185">
        <v>95847.175502647</v>
      </c>
      <c r="F16" s="185">
        <v>-48945.72977768918</v>
      </c>
      <c r="G16" s="185">
        <v>89691.42394835313</v>
      </c>
      <c r="H16" s="232"/>
      <c r="I16" s="185">
        <v>147201.30598900001</v>
      </c>
      <c r="J16" s="185">
        <v>500909.1957440001</v>
      </c>
      <c r="K16" s="185">
        <v>259398.61023025424</v>
      </c>
      <c r="L16" s="185">
        <v>205913.39029946804</v>
      </c>
      <c r="M16" s="185">
        <v>-112197.30424125423</v>
      </c>
      <c r="N16" s="185">
        <v>294995.8054445321</v>
      </c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</row>
    <row r="17" spans="1:14" s="100" customFormat="1" ht="16.5">
      <c r="A17" s="74" t="s">
        <v>104</v>
      </c>
      <c r="B17" s="184">
        <v>149614.5125238939</v>
      </c>
      <c r="C17" s="184">
        <v>144364.7626719918</v>
      </c>
      <c r="D17" s="184">
        <v>114883.25380803905</v>
      </c>
      <c r="E17" s="184">
        <v>72281.10640173788</v>
      </c>
      <c r="F17" s="184">
        <v>34731.258715854856</v>
      </c>
      <c r="G17" s="184">
        <v>72083.65627025392</v>
      </c>
      <c r="H17" s="232"/>
      <c r="I17" s="184">
        <v>382742.5307820049</v>
      </c>
      <c r="J17" s="184">
        <v>431912.2363003366</v>
      </c>
      <c r="K17" s="184">
        <v>275819.8353675101</v>
      </c>
      <c r="L17" s="184">
        <v>245878.983948712</v>
      </c>
      <c r="M17" s="184">
        <v>106922.69541449478</v>
      </c>
      <c r="N17" s="184">
        <v>186033.2523516246</v>
      </c>
    </row>
    <row r="18" spans="1:14" ht="16.5">
      <c r="A18" s="25" t="s">
        <v>192</v>
      </c>
      <c r="B18" s="186">
        <v>33644.751999999986</v>
      </c>
      <c r="C18" s="186">
        <v>27590.121750000002</v>
      </c>
      <c r="D18" s="186">
        <v>2374.1239500000015</v>
      </c>
      <c r="E18" s="186">
        <v>2240.8077199999993</v>
      </c>
      <c r="F18" s="186">
        <v>31270.628049999985</v>
      </c>
      <c r="G18" s="186">
        <v>25349.31403</v>
      </c>
      <c r="H18" s="232"/>
      <c r="I18" s="186">
        <v>83651.70741999999</v>
      </c>
      <c r="J18" s="186">
        <v>85301.18302999996</v>
      </c>
      <c r="K18" s="186">
        <v>6364.860010000001</v>
      </c>
      <c r="L18" s="186">
        <v>6712.0720299999975</v>
      </c>
      <c r="M18" s="186">
        <v>77286.84740999999</v>
      </c>
      <c r="N18" s="186">
        <v>78589.11099999996</v>
      </c>
    </row>
    <row r="19" spans="1:14" ht="16.5">
      <c r="A19" s="75" t="s">
        <v>166</v>
      </c>
      <c r="B19" s="187">
        <v>16137.00323</v>
      </c>
      <c r="C19" s="187">
        <v>18287.98718</v>
      </c>
      <c r="D19" s="187">
        <v>1155.2565300000003</v>
      </c>
      <c r="E19" s="187">
        <v>1352.92883</v>
      </c>
      <c r="F19" s="187">
        <v>14981.7467</v>
      </c>
      <c r="G19" s="187">
        <v>16935.05835</v>
      </c>
      <c r="H19" s="232"/>
      <c r="I19" s="187">
        <v>36470.75471000001</v>
      </c>
      <c r="J19" s="187">
        <v>50561.162509999995</v>
      </c>
      <c r="K19" s="187">
        <v>3183.0641600000004</v>
      </c>
      <c r="L19" s="187">
        <v>5852.60697</v>
      </c>
      <c r="M19" s="187">
        <v>33287.69055000001</v>
      </c>
      <c r="N19" s="187">
        <v>44708.555539999994</v>
      </c>
    </row>
    <row r="20" spans="1:14" ht="16.5">
      <c r="A20" s="25" t="s">
        <v>164</v>
      </c>
      <c r="B20" s="186">
        <v>19537.68799000001</v>
      </c>
      <c r="C20" s="186">
        <v>22248.23195000001</v>
      </c>
      <c r="D20" s="186">
        <v>18314.779719999995</v>
      </c>
      <c r="E20" s="186">
        <v>14861.855180000004</v>
      </c>
      <c r="F20" s="186">
        <v>1222.9082700000145</v>
      </c>
      <c r="G20" s="186">
        <v>7386.376770000004</v>
      </c>
      <c r="H20" s="232"/>
      <c r="I20" s="186">
        <v>43452.59472000001</v>
      </c>
      <c r="J20" s="186">
        <v>61153.23192</v>
      </c>
      <c r="K20" s="186">
        <v>53583.23509999999</v>
      </c>
      <c r="L20" s="186">
        <v>39055.41701999999</v>
      </c>
      <c r="M20" s="186">
        <v>-10130.640379999983</v>
      </c>
      <c r="N20" s="186">
        <v>22097.814900000005</v>
      </c>
    </row>
    <row r="21" spans="1:14" ht="16.5">
      <c r="A21" s="75" t="s">
        <v>165</v>
      </c>
      <c r="B21" s="187">
        <v>8035.7706499999995</v>
      </c>
      <c r="C21" s="187">
        <v>10466.57326</v>
      </c>
      <c r="D21" s="187">
        <v>3936.6353300000005</v>
      </c>
      <c r="E21" s="187">
        <v>3107.1606300000003</v>
      </c>
      <c r="F21" s="187">
        <v>4099.135319999999</v>
      </c>
      <c r="G21" s="187">
        <v>7359.412629999999</v>
      </c>
      <c r="H21" s="232"/>
      <c r="I21" s="187">
        <v>27905.10734</v>
      </c>
      <c r="J21" s="187">
        <v>30711.49021</v>
      </c>
      <c r="K21" s="187">
        <v>9260.830300000001</v>
      </c>
      <c r="L21" s="187">
        <v>11185.649249999999</v>
      </c>
      <c r="M21" s="187">
        <v>18644.277039999997</v>
      </c>
      <c r="N21" s="187">
        <v>19525.84096</v>
      </c>
    </row>
    <row r="22" spans="1:14" ht="16.5">
      <c r="A22" s="25" t="s">
        <v>163</v>
      </c>
      <c r="B22" s="186">
        <v>8643.19332</v>
      </c>
      <c r="C22" s="186">
        <v>12596.549840000001</v>
      </c>
      <c r="D22" s="186">
        <v>6267.590380000002</v>
      </c>
      <c r="E22" s="186">
        <v>6530.291420000002</v>
      </c>
      <c r="F22" s="186">
        <v>2375.602939999998</v>
      </c>
      <c r="G22" s="186">
        <v>6066.258419999999</v>
      </c>
      <c r="H22" s="232"/>
      <c r="I22" s="186">
        <v>24715.872159999995</v>
      </c>
      <c r="J22" s="186">
        <v>32996.89503</v>
      </c>
      <c r="K22" s="186">
        <v>17589.083359999997</v>
      </c>
      <c r="L22" s="186">
        <v>19389.699639999995</v>
      </c>
      <c r="M22" s="186">
        <v>7126.788799999998</v>
      </c>
      <c r="N22" s="186">
        <v>13607.195390000004</v>
      </c>
    </row>
    <row r="23" spans="1:14" ht="16.5">
      <c r="A23" s="75" t="s">
        <v>167</v>
      </c>
      <c r="B23" s="187">
        <v>8535.030089999987</v>
      </c>
      <c r="C23" s="187">
        <v>10155.91036</v>
      </c>
      <c r="D23" s="187">
        <v>14407.352430000006</v>
      </c>
      <c r="E23" s="187">
        <v>5686.329150000001</v>
      </c>
      <c r="F23" s="187">
        <v>-5872.322340000019</v>
      </c>
      <c r="G23" s="187">
        <v>4469.5812099999985</v>
      </c>
      <c r="H23" s="232"/>
      <c r="I23" s="187">
        <v>23627.65582999998</v>
      </c>
      <c r="J23" s="187">
        <v>27581.84513</v>
      </c>
      <c r="K23" s="187">
        <v>32019.013850000003</v>
      </c>
      <c r="L23" s="187">
        <v>19375.049130000007</v>
      </c>
      <c r="M23" s="187">
        <v>-8391.358020000021</v>
      </c>
      <c r="N23" s="187">
        <v>8206.795999999995</v>
      </c>
    </row>
    <row r="24" spans="1:14" ht="16.5">
      <c r="A24" s="25" t="s">
        <v>187</v>
      </c>
      <c r="B24" s="186">
        <v>7599.08224</v>
      </c>
      <c r="C24" s="186">
        <v>6885.496870000001</v>
      </c>
      <c r="D24" s="186">
        <v>3391.26183</v>
      </c>
      <c r="E24" s="186">
        <v>2794.0885</v>
      </c>
      <c r="F24" s="186">
        <v>4207.82041</v>
      </c>
      <c r="G24" s="186">
        <v>4091.408370000001</v>
      </c>
      <c r="H24" s="232"/>
      <c r="I24" s="186">
        <v>17874.18866</v>
      </c>
      <c r="J24" s="186">
        <v>18631.827910000004</v>
      </c>
      <c r="K24" s="186">
        <v>8771.71548</v>
      </c>
      <c r="L24" s="186">
        <v>11046.71529</v>
      </c>
      <c r="M24" s="186">
        <v>9102.473179999999</v>
      </c>
      <c r="N24" s="186">
        <v>7585.1126200000035</v>
      </c>
    </row>
    <row r="25" spans="1:14" ht="16.5">
      <c r="A25" s="75" t="s">
        <v>188</v>
      </c>
      <c r="B25" s="187">
        <v>9323.826403893998</v>
      </c>
      <c r="C25" s="187">
        <v>8507.122251992</v>
      </c>
      <c r="D25" s="187">
        <v>5188.496230317001</v>
      </c>
      <c r="E25" s="187">
        <v>4557.466102531999</v>
      </c>
      <c r="F25" s="187">
        <v>4135.3301735769965</v>
      </c>
      <c r="G25" s="187">
        <v>3949.65614946</v>
      </c>
      <c r="H25" s="232"/>
      <c r="I25" s="187">
        <v>24274.367052004996</v>
      </c>
      <c r="J25" s="187">
        <v>23908.711690337</v>
      </c>
      <c r="K25" s="187">
        <v>15080.477441455003</v>
      </c>
      <c r="L25" s="187">
        <v>14538.690602836</v>
      </c>
      <c r="M25" s="187">
        <v>9193.889610549993</v>
      </c>
      <c r="N25" s="187">
        <v>9370.021087501</v>
      </c>
    </row>
    <row r="26" spans="1:14" ht="16.5">
      <c r="A26" s="25" t="s">
        <v>193</v>
      </c>
      <c r="B26" s="186">
        <v>14367.659789999992</v>
      </c>
      <c r="C26" s="186">
        <v>8073.328300000001</v>
      </c>
      <c r="D26" s="186">
        <v>6535.522279999997</v>
      </c>
      <c r="E26" s="186">
        <v>4964.970320000002</v>
      </c>
      <c r="F26" s="186">
        <v>7832.137509999995</v>
      </c>
      <c r="G26" s="186">
        <v>3108.357979999999</v>
      </c>
      <c r="H26" s="232"/>
      <c r="I26" s="186">
        <v>36514.05912999999</v>
      </c>
      <c r="J26" s="186">
        <v>19736.105839999997</v>
      </c>
      <c r="K26" s="186">
        <v>15344.357899999999</v>
      </c>
      <c r="L26" s="186">
        <v>11260.677250000002</v>
      </c>
      <c r="M26" s="186">
        <v>21169.701229999988</v>
      </c>
      <c r="N26" s="186">
        <v>8475.428589999994</v>
      </c>
    </row>
    <row r="27" spans="1:14" ht="16.5">
      <c r="A27" s="75" t="s">
        <v>174</v>
      </c>
      <c r="B27" s="187">
        <v>3353.8310399999996</v>
      </c>
      <c r="C27" s="187">
        <v>3585.0915399999985</v>
      </c>
      <c r="D27" s="187">
        <v>5841.670850000001</v>
      </c>
      <c r="E27" s="187">
        <v>2023.06082</v>
      </c>
      <c r="F27" s="187">
        <v>-2487.8398100000018</v>
      </c>
      <c r="G27" s="187">
        <v>1562.0307199999986</v>
      </c>
      <c r="H27" s="232"/>
      <c r="I27" s="187">
        <v>13040.030860000004</v>
      </c>
      <c r="J27" s="187">
        <v>35270.55257000002</v>
      </c>
      <c r="K27" s="187">
        <v>14217.499270000002</v>
      </c>
      <c r="L27" s="187">
        <v>6131.95899</v>
      </c>
      <c r="M27" s="187">
        <v>-1177.4684099999977</v>
      </c>
      <c r="N27" s="187">
        <v>29138.593580000022</v>
      </c>
    </row>
    <row r="28" spans="1:14" ht="16.5">
      <c r="A28" s="25" t="s">
        <v>170</v>
      </c>
      <c r="B28" s="186">
        <v>827.77252</v>
      </c>
      <c r="C28" s="186">
        <v>1361.8885300000009</v>
      </c>
      <c r="D28" s="186">
        <v>4202.542770000001</v>
      </c>
      <c r="E28" s="186">
        <v>68.30539</v>
      </c>
      <c r="F28" s="186">
        <v>-3374.770250000001</v>
      </c>
      <c r="G28" s="186">
        <v>1293.5831400000009</v>
      </c>
      <c r="H28" s="232"/>
      <c r="I28" s="186">
        <v>1191.61375</v>
      </c>
      <c r="J28" s="186">
        <v>10675.024589999999</v>
      </c>
      <c r="K28" s="186">
        <v>9408.447540000001</v>
      </c>
      <c r="L28" s="186">
        <v>394.39962999999995</v>
      </c>
      <c r="M28" s="186">
        <v>-8216.83379</v>
      </c>
      <c r="N28" s="186">
        <v>10280.62496</v>
      </c>
    </row>
    <row r="29" spans="1:14" ht="16.5">
      <c r="A29" s="75" t="s">
        <v>168</v>
      </c>
      <c r="B29" s="187">
        <v>2102.2175</v>
      </c>
      <c r="C29" s="187">
        <v>3428.4220299999997</v>
      </c>
      <c r="D29" s="187">
        <v>658.0684899999998</v>
      </c>
      <c r="E29" s="187">
        <v>2319.2799599999994</v>
      </c>
      <c r="F29" s="187">
        <v>1444.1490100000005</v>
      </c>
      <c r="G29" s="187">
        <v>1109.1420700000003</v>
      </c>
      <c r="H29" s="232"/>
      <c r="I29" s="187">
        <v>4298.402480000001</v>
      </c>
      <c r="J29" s="187">
        <v>8476.63319</v>
      </c>
      <c r="K29" s="187">
        <v>1981.78857</v>
      </c>
      <c r="L29" s="187">
        <v>4408.753059999999</v>
      </c>
      <c r="M29" s="187">
        <v>2316.613910000001</v>
      </c>
      <c r="N29" s="187">
        <v>4067.8801300000014</v>
      </c>
    </row>
    <row r="30" spans="1:14" ht="16.5">
      <c r="A30" s="25" t="s">
        <v>169</v>
      </c>
      <c r="B30" s="186">
        <v>1686.1781199999998</v>
      </c>
      <c r="C30" s="186">
        <v>2318.59156</v>
      </c>
      <c r="D30" s="186">
        <v>560.93326</v>
      </c>
      <c r="E30" s="186">
        <v>1232.5616399999994</v>
      </c>
      <c r="F30" s="186">
        <v>1125.2448599999998</v>
      </c>
      <c r="G30" s="186">
        <v>1086.0299200000004</v>
      </c>
      <c r="H30" s="232"/>
      <c r="I30" s="186">
        <v>4352.472360000001</v>
      </c>
      <c r="J30" s="186">
        <v>4673.215</v>
      </c>
      <c r="K30" s="186">
        <v>1468.74831</v>
      </c>
      <c r="L30" s="186">
        <v>2937.1412099999993</v>
      </c>
      <c r="M30" s="186">
        <v>2883.7240500000007</v>
      </c>
      <c r="N30" s="186">
        <v>1736.0737900000008</v>
      </c>
    </row>
    <row r="31" spans="1:14" ht="16.5">
      <c r="A31" s="75" t="s">
        <v>186</v>
      </c>
      <c r="B31" s="187">
        <v>4593.778560000001</v>
      </c>
      <c r="C31" s="187">
        <v>3915.08991</v>
      </c>
      <c r="D31" s="187">
        <v>3104.6186300000004</v>
      </c>
      <c r="E31" s="187">
        <v>2840.6782399999997</v>
      </c>
      <c r="F31" s="187">
        <v>1489.1599300000003</v>
      </c>
      <c r="G31" s="187">
        <v>1074.4116700000004</v>
      </c>
      <c r="H31" s="232"/>
      <c r="I31" s="187">
        <v>9214.159740000001</v>
      </c>
      <c r="J31" s="187">
        <v>6661.44927</v>
      </c>
      <c r="K31" s="187">
        <v>6342.534380000001</v>
      </c>
      <c r="L31" s="187">
        <v>10255.013329999998</v>
      </c>
      <c r="M31" s="187">
        <v>2871.62536</v>
      </c>
      <c r="N31" s="187">
        <v>-3593.564059999998</v>
      </c>
    </row>
    <row r="32" spans="1:14" ht="16.5">
      <c r="A32" s="25" t="s">
        <v>171</v>
      </c>
      <c r="B32" s="186">
        <v>617.20281</v>
      </c>
      <c r="C32" s="186">
        <v>1124.35626</v>
      </c>
      <c r="D32" s="186">
        <v>1210.42254</v>
      </c>
      <c r="E32" s="186">
        <v>422.36884999999995</v>
      </c>
      <c r="F32" s="186">
        <v>-593.21973</v>
      </c>
      <c r="G32" s="186">
        <v>701.9874100000001</v>
      </c>
      <c r="H32" s="232"/>
      <c r="I32" s="186">
        <v>739.30715</v>
      </c>
      <c r="J32" s="186">
        <v>2335.8542299999995</v>
      </c>
      <c r="K32" s="186">
        <v>2266.0687600000006</v>
      </c>
      <c r="L32" s="186">
        <v>584.7822</v>
      </c>
      <c r="M32" s="186">
        <v>-1526.7616100000005</v>
      </c>
      <c r="N32" s="186">
        <v>1751.0720299999994</v>
      </c>
    </row>
    <row r="33" spans="1:14" ht="16.5">
      <c r="A33" s="75" t="s">
        <v>189</v>
      </c>
      <c r="B33" s="187">
        <v>2395.3518</v>
      </c>
      <c r="C33" s="187">
        <v>1003.55555</v>
      </c>
      <c r="D33" s="187">
        <v>410.39727</v>
      </c>
      <c r="E33" s="187">
        <v>430.41641</v>
      </c>
      <c r="F33" s="187">
        <v>1984.95453</v>
      </c>
      <c r="G33" s="187">
        <v>573.13914</v>
      </c>
      <c r="H33" s="232"/>
      <c r="I33" s="187">
        <v>6279.69961</v>
      </c>
      <c r="J33" s="187">
        <v>2066.99946</v>
      </c>
      <c r="K33" s="187">
        <v>2558.42469</v>
      </c>
      <c r="L33" s="187">
        <v>882.2111199999998</v>
      </c>
      <c r="M33" s="187">
        <v>3721.27492</v>
      </c>
      <c r="N33" s="187">
        <v>1184.78834</v>
      </c>
    </row>
    <row r="34" spans="1:14" ht="16.5">
      <c r="A34" s="25" t="s">
        <v>177</v>
      </c>
      <c r="B34" s="186">
        <v>374.7408</v>
      </c>
      <c r="C34" s="186">
        <v>440.804</v>
      </c>
      <c r="D34" s="186">
        <v>0</v>
      </c>
      <c r="E34" s="186">
        <v>0</v>
      </c>
      <c r="F34" s="186">
        <v>374.7408</v>
      </c>
      <c r="G34" s="186">
        <v>440.804</v>
      </c>
      <c r="H34" s="232"/>
      <c r="I34" s="186">
        <v>1059.24631</v>
      </c>
      <c r="J34" s="186">
        <v>1222.97232</v>
      </c>
      <c r="K34" s="186">
        <v>0</v>
      </c>
      <c r="L34" s="186">
        <v>34.545</v>
      </c>
      <c r="M34" s="186">
        <v>1059.24631</v>
      </c>
      <c r="N34" s="186">
        <v>1188.42732</v>
      </c>
    </row>
    <row r="35" spans="1:14" ht="16.5">
      <c r="A35" s="75" t="s">
        <v>172</v>
      </c>
      <c r="B35" s="187">
        <v>0</v>
      </c>
      <c r="C35" s="187">
        <v>279.65015</v>
      </c>
      <c r="D35" s="187">
        <v>0</v>
      </c>
      <c r="E35" s="187">
        <v>0</v>
      </c>
      <c r="F35" s="187">
        <v>0</v>
      </c>
      <c r="G35" s="187">
        <v>279.65015</v>
      </c>
      <c r="H35" s="232"/>
      <c r="I35" s="187">
        <v>0</v>
      </c>
      <c r="J35" s="187">
        <v>279.65015</v>
      </c>
      <c r="K35" s="187">
        <v>11.651679999999999</v>
      </c>
      <c r="L35" s="187">
        <v>125.31617999999999</v>
      </c>
      <c r="M35" s="187">
        <v>-11.651679999999999</v>
      </c>
      <c r="N35" s="187">
        <v>154.33397000000002</v>
      </c>
    </row>
    <row r="36" spans="1:14" ht="16.5">
      <c r="A36" s="25" t="s">
        <v>179</v>
      </c>
      <c r="B36" s="186">
        <v>27.09354</v>
      </c>
      <c r="C36" s="186">
        <v>27.43629</v>
      </c>
      <c r="D36" s="186">
        <v>0</v>
      </c>
      <c r="E36" s="186">
        <v>0</v>
      </c>
      <c r="F36" s="186">
        <v>27.09354</v>
      </c>
      <c r="G36" s="186">
        <v>27.43629</v>
      </c>
      <c r="H36" s="232"/>
      <c r="I36" s="186">
        <v>46.07594</v>
      </c>
      <c r="J36" s="186">
        <v>27.43629</v>
      </c>
      <c r="K36" s="186">
        <v>56.49472</v>
      </c>
      <c r="L36" s="186">
        <v>443.4</v>
      </c>
      <c r="M36" s="186">
        <v>-10.418779999999998</v>
      </c>
      <c r="N36" s="186">
        <v>-415.96371</v>
      </c>
    </row>
    <row r="37" spans="1:14" ht="16.5">
      <c r="A37" s="75" t="s">
        <v>198</v>
      </c>
      <c r="B37" s="187">
        <v>0</v>
      </c>
      <c r="C37" s="187">
        <v>0</v>
      </c>
      <c r="D37" s="187">
        <v>0</v>
      </c>
      <c r="E37" s="187">
        <v>0</v>
      </c>
      <c r="F37" s="187">
        <v>0</v>
      </c>
      <c r="G37" s="187">
        <v>0</v>
      </c>
      <c r="H37" s="232"/>
      <c r="I37" s="187">
        <v>0</v>
      </c>
      <c r="J37" s="187">
        <v>0</v>
      </c>
      <c r="K37" s="187">
        <v>0</v>
      </c>
      <c r="L37" s="187">
        <v>54.03191</v>
      </c>
      <c r="M37" s="187">
        <v>0</v>
      </c>
      <c r="N37" s="187">
        <v>-54.03191</v>
      </c>
    </row>
    <row r="38" spans="1:14" ht="16.5">
      <c r="A38" s="25" t="s">
        <v>191</v>
      </c>
      <c r="B38" s="186">
        <v>4116.98866</v>
      </c>
      <c r="C38" s="186">
        <v>0</v>
      </c>
      <c r="D38" s="186">
        <v>0</v>
      </c>
      <c r="E38" s="186">
        <v>0</v>
      </c>
      <c r="F38" s="186">
        <v>4116.98866</v>
      </c>
      <c r="G38" s="186">
        <v>0</v>
      </c>
      <c r="H38" s="232"/>
      <c r="I38" s="186">
        <v>11264.837449999999</v>
      </c>
      <c r="J38" s="186">
        <v>2405.63096</v>
      </c>
      <c r="K38" s="186">
        <v>0</v>
      </c>
      <c r="L38" s="186">
        <v>0</v>
      </c>
      <c r="M38" s="186">
        <v>11264.837449999999</v>
      </c>
      <c r="N38" s="186">
        <v>2405.63096</v>
      </c>
    </row>
    <row r="39" spans="1:14" ht="16.5">
      <c r="A39" s="75" t="s">
        <v>196</v>
      </c>
      <c r="B39" s="187">
        <v>0</v>
      </c>
      <c r="C39" s="187">
        <v>0</v>
      </c>
      <c r="D39" s="187">
        <v>11058.574569999999</v>
      </c>
      <c r="E39" s="187">
        <v>0</v>
      </c>
      <c r="F39" s="187">
        <v>-11058.574569999999</v>
      </c>
      <c r="G39" s="187">
        <v>0</v>
      </c>
      <c r="H39" s="232"/>
      <c r="I39" s="187">
        <v>0</v>
      </c>
      <c r="J39" s="187">
        <v>0</v>
      </c>
      <c r="K39" s="187">
        <v>11058.574569999999</v>
      </c>
      <c r="L39" s="187">
        <v>0</v>
      </c>
      <c r="M39" s="187">
        <v>-11058.574569999999</v>
      </c>
      <c r="N39" s="187">
        <v>0</v>
      </c>
    </row>
    <row r="40" spans="1:14" ht="16.5">
      <c r="A40" s="25" t="s">
        <v>180</v>
      </c>
      <c r="B40" s="186">
        <v>0</v>
      </c>
      <c r="C40" s="186">
        <v>0</v>
      </c>
      <c r="D40" s="186">
        <v>2149.8855999999996</v>
      </c>
      <c r="E40" s="186">
        <v>20.899990000000003</v>
      </c>
      <c r="F40" s="186">
        <v>-2149.8855999999996</v>
      </c>
      <c r="G40" s="186">
        <v>-20.899990000000003</v>
      </c>
      <c r="H40" s="232"/>
      <c r="I40" s="186">
        <v>193.5608</v>
      </c>
      <c r="J40" s="186">
        <v>0</v>
      </c>
      <c r="K40" s="186">
        <v>9028.85107</v>
      </c>
      <c r="L40" s="186">
        <v>24.73627</v>
      </c>
      <c r="M40" s="186">
        <v>-8835.290270000001</v>
      </c>
      <c r="N40" s="186">
        <v>-24.73627</v>
      </c>
    </row>
    <row r="41" spans="1:14" ht="16.5">
      <c r="A41" s="75" t="s">
        <v>185</v>
      </c>
      <c r="B41" s="187">
        <v>295.632</v>
      </c>
      <c r="C41" s="187">
        <v>66.601</v>
      </c>
      <c r="D41" s="187">
        <v>0</v>
      </c>
      <c r="E41" s="187">
        <v>96.4273</v>
      </c>
      <c r="F41" s="187">
        <v>295.632</v>
      </c>
      <c r="G41" s="187">
        <v>-29.826300000000003</v>
      </c>
      <c r="H41" s="232"/>
      <c r="I41" s="187">
        <v>962.41825</v>
      </c>
      <c r="J41" s="187">
        <v>1370.3365</v>
      </c>
      <c r="K41" s="187">
        <v>2569.16286</v>
      </c>
      <c r="L41" s="187">
        <v>547.34625</v>
      </c>
      <c r="M41" s="187">
        <v>-1606.74461</v>
      </c>
      <c r="N41" s="187">
        <v>822.9902499999998</v>
      </c>
    </row>
    <row r="42" spans="1:14" ht="16.5">
      <c r="A42" s="25" t="s">
        <v>182</v>
      </c>
      <c r="B42" s="186">
        <v>64.4713</v>
      </c>
      <c r="C42" s="186">
        <v>28.91989</v>
      </c>
      <c r="D42" s="186">
        <v>49.9447</v>
      </c>
      <c r="E42" s="186">
        <v>64.85655</v>
      </c>
      <c r="F42" s="186">
        <v>14.526600000000002</v>
      </c>
      <c r="G42" s="186">
        <v>-35.93666</v>
      </c>
      <c r="H42" s="232"/>
      <c r="I42" s="186">
        <v>94.40114</v>
      </c>
      <c r="J42" s="186">
        <v>36.02621</v>
      </c>
      <c r="K42" s="186">
        <v>49.9447</v>
      </c>
      <c r="L42" s="186">
        <v>119.40381</v>
      </c>
      <c r="M42" s="186">
        <v>44.45644</v>
      </c>
      <c r="N42" s="186">
        <v>-83.3776</v>
      </c>
    </row>
    <row r="43" spans="1:14" ht="16.5">
      <c r="A43" s="75" t="s">
        <v>183</v>
      </c>
      <c r="B43" s="187">
        <v>89.18547000000001</v>
      </c>
      <c r="C43" s="187">
        <v>0</v>
      </c>
      <c r="D43" s="187">
        <v>16.796200000000002</v>
      </c>
      <c r="E43" s="187">
        <v>48.10073999999999</v>
      </c>
      <c r="F43" s="187">
        <v>72.38927000000001</v>
      </c>
      <c r="G43" s="187">
        <v>-48.10073999999999</v>
      </c>
      <c r="H43" s="232"/>
      <c r="I43" s="187">
        <v>157.51921000000002</v>
      </c>
      <c r="J43" s="187">
        <v>2.99459</v>
      </c>
      <c r="K43" s="187">
        <v>100.90606000000001</v>
      </c>
      <c r="L43" s="187">
        <v>132.44427000000002</v>
      </c>
      <c r="M43" s="187">
        <v>56.613150000000005</v>
      </c>
      <c r="N43" s="187">
        <v>-129.44968000000003</v>
      </c>
    </row>
    <row r="44" spans="1:14" ht="16.5">
      <c r="A44" s="25" t="s">
        <v>197</v>
      </c>
      <c r="B44" s="186">
        <v>0</v>
      </c>
      <c r="C44" s="186">
        <v>0</v>
      </c>
      <c r="D44" s="186">
        <v>1280.72656</v>
      </c>
      <c r="E44" s="186">
        <v>235.42655000000008</v>
      </c>
      <c r="F44" s="186">
        <v>-1280.72656</v>
      </c>
      <c r="G44" s="186">
        <v>-235.42655000000008</v>
      </c>
      <c r="H44" s="232"/>
      <c r="I44" s="186">
        <v>0</v>
      </c>
      <c r="J44" s="186">
        <v>0</v>
      </c>
      <c r="K44" s="186">
        <v>2352.51508</v>
      </c>
      <c r="L44" s="186">
        <v>2761.0057900000006</v>
      </c>
      <c r="M44" s="186">
        <v>-2352.51508</v>
      </c>
      <c r="N44" s="186">
        <v>-2761.0057900000006</v>
      </c>
    </row>
    <row r="45" spans="1:14" ht="16.5">
      <c r="A45" s="75" t="s">
        <v>181</v>
      </c>
      <c r="B45" s="187">
        <v>0</v>
      </c>
      <c r="C45" s="187">
        <v>0</v>
      </c>
      <c r="D45" s="187">
        <v>2148.7018599999997</v>
      </c>
      <c r="E45" s="187">
        <v>714.43971</v>
      </c>
      <c r="F45" s="187">
        <v>-2148.7018599999997</v>
      </c>
      <c r="G45" s="187">
        <v>-714.43971</v>
      </c>
      <c r="H45" s="232"/>
      <c r="I45" s="187">
        <v>10.797690000000001</v>
      </c>
      <c r="J45" s="187">
        <v>0</v>
      </c>
      <c r="K45" s="187">
        <v>2685.2306999999996</v>
      </c>
      <c r="L45" s="187">
        <v>1285.78924</v>
      </c>
      <c r="M45" s="187">
        <v>-2674.4330099999997</v>
      </c>
      <c r="N45" s="187">
        <v>-1285.78924</v>
      </c>
    </row>
    <row r="46" spans="1:14" ht="16.5">
      <c r="A46" s="25" t="s">
        <v>178</v>
      </c>
      <c r="B46" s="186">
        <v>0</v>
      </c>
      <c r="C46" s="186">
        <v>32.127990000000004</v>
      </c>
      <c r="D46" s="186">
        <v>1221.65231</v>
      </c>
      <c r="E46" s="186">
        <v>864.96236</v>
      </c>
      <c r="F46" s="186">
        <v>-1221.65231</v>
      </c>
      <c r="G46" s="186">
        <v>-832.83437</v>
      </c>
      <c r="H46" s="232"/>
      <c r="I46" s="186">
        <v>0</v>
      </c>
      <c r="J46" s="186">
        <v>150.60093</v>
      </c>
      <c r="K46" s="186">
        <v>2242.3860499999996</v>
      </c>
      <c r="L46" s="186">
        <v>2917.0649499999995</v>
      </c>
      <c r="M46" s="186">
        <v>-2242.3860499999996</v>
      </c>
      <c r="N46" s="186">
        <v>-2766.4640199999994</v>
      </c>
    </row>
    <row r="47" spans="1:14" ht="16.5">
      <c r="A47" s="75" t="s">
        <v>175</v>
      </c>
      <c r="B47" s="187">
        <v>0</v>
      </c>
      <c r="C47" s="187">
        <v>179.65528</v>
      </c>
      <c r="D47" s="187">
        <v>207.45464772200003</v>
      </c>
      <c r="E47" s="187">
        <v>1053.848469206</v>
      </c>
      <c r="F47" s="187">
        <v>-207.45464772200003</v>
      </c>
      <c r="G47" s="187">
        <v>-874.1931892059999</v>
      </c>
      <c r="H47" s="232"/>
      <c r="I47" s="187">
        <v>0</v>
      </c>
      <c r="J47" s="187">
        <v>348.28552</v>
      </c>
      <c r="K47" s="187">
        <v>250.00977605500003</v>
      </c>
      <c r="L47" s="187">
        <v>1791.332225876</v>
      </c>
      <c r="M47" s="187">
        <v>-250.00977605500003</v>
      </c>
      <c r="N47" s="187">
        <v>-1443.046705876</v>
      </c>
    </row>
    <row r="48" spans="1:14" ht="16.5">
      <c r="A48" s="25" t="s">
        <v>176</v>
      </c>
      <c r="B48" s="186">
        <v>226.90295</v>
      </c>
      <c r="C48" s="186">
        <v>298.35109</v>
      </c>
      <c r="D48" s="186">
        <v>172.09247</v>
      </c>
      <c r="E48" s="186">
        <v>2717.5627999999997</v>
      </c>
      <c r="F48" s="186">
        <v>54.81048000000001</v>
      </c>
      <c r="G48" s="186">
        <v>-2419.2117099999996</v>
      </c>
      <c r="H48" s="232"/>
      <c r="I48" s="186">
        <v>743.0811399999999</v>
      </c>
      <c r="J48" s="186">
        <v>822.50269</v>
      </c>
      <c r="K48" s="186">
        <v>7083.59264</v>
      </c>
      <c r="L48" s="186">
        <v>30025.521540000005</v>
      </c>
      <c r="M48" s="186">
        <v>-6340.5115</v>
      </c>
      <c r="N48" s="186">
        <v>-29203.018850000004</v>
      </c>
    </row>
    <row r="49" spans="1:14" ht="16.5">
      <c r="A49" s="75" t="s">
        <v>190</v>
      </c>
      <c r="B49" s="187">
        <v>2663.91953</v>
      </c>
      <c r="C49" s="187">
        <v>1200.53081</v>
      </c>
      <c r="D49" s="187">
        <v>8083.373919999995</v>
      </c>
      <c r="E49" s="187">
        <v>4173.600330000001</v>
      </c>
      <c r="F49" s="187">
        <v>-5419.454389999995</v>
      </c>
      <c r="G49" s="187">
        <v>-2973.069520000001</v>
      </c>
      <c r="H49" s="232"/>
      <c r="I49" s="187">
        <v>8860.18859</v>
      </c>
      <c r="J49" s="187">
        <v>3450.45821</v>
      </c>
      <c r="K49" s="187">
        <v>10457.668989999995</v>
      </c>
      <c r="L49" s="187">
        <v>24086.454880000005</v>
      </c>
      <c r="M49" s="187">
        <v>-1597.480399999995</v>
      </c>
      <c r="N49" s="187">
        <v>-20635.996670000004</v>
      </c>
    </row>
    <row r="50" spans="1:14" ht="16.5">
      <c r="A50" s="25" t="s">
        <v>184</v>
      </c>
      <c r="B50" s="186">
        <v>355.12440000000004</v>
      </c>
      <c r="C50" s="186">
        <v>262.29103000000003</v>
      </c>
      <c r="D50" s="186">
        <v>7560.885689999999</v>
      </c>
      <c r="E50" s="186">
        <v>6331.5118</v>
      </c>
      <c r="F50" s="186">
        <v>-7205.7612899999995</v>
      </c>
      <c r="G50" s="186">
        <v>-6069.22077</v>
      </c>
      <c r="H50" s="232"/>
      <c r="I50" s="186">
        <v>1747.89048</v>
      </c>
      <c r="J50" s="186">
        <v>1052.68435</v>
      </c>
      <c r="K50" s="186">
        <v>23592.544049999997</v>
      </c>
      <c r="L50" s="186">
        <v>13457.96866</v>
      </c>
      <c r="M50" s="186">
        <v>-21844.653569999995</v>
      </c>
      <c r="N50" s="186">
        <v>-12405.284310000001</v>
      </c>
    </row>
    <row r="51" spans="1:14" ht="16.5">
      <c r="A51" s="295" t="s">
        <v>71</v>
      </c>
      <c r="B51" s="267">
        <v>0.11580999990110286</v>
      </c>
      <c r="C51" s="267">
        <v>0.07799999980488792</v>
      </c>
      <c r="D51" s="267">
        <v>3373.4927900000475</v>
      </c>
      <c r="E51" s="267">
        <v>526.9006399998761</v>
      </c>
      <c r="F51" s="267">
        <v>-3373.3769800001464</v>
      </c>
      <c r="G51" s="267">
        <v>-526.8226400000713</v>
      </c>
      <c r="H51" s="284"/>
      <c r="I51" s="267">
        <v>0.5208099999581464</v>
      </c>
      <c r="J51" s="267">
        <v>0.4759999997331761</v>
      </c>
      <c r="K51" s="267">
        <v>4840.153300000122</v>
      </c>
      <c r="L51" s="267">
        <v>4061.7862500000338</v>
      </c>
      <c r="M51" s="267">
        <v>-4839.632490000164</v>
      </c>
      <c r="N51" s="267">
        <v>-4061.3102500003006</v>
      </c>
    </row>
    <row r="52" spans="1:10" ht="16.5">
      <c r="A52" s="305" t="s">
        <v>48</v>
      </c>
      <c r="B52" s="305"/>
      <c r="C52" s="305"/>
      <c r="D52" s="305"/>
      <c r="E52" s="305"/>
      <c r="F52" s="103"/>
      <c r="G52" s="103"/>
      <c r="H52" s="103"/>
      <c r="I52" s="103"/>
      <c r="J52" s="103"/>
    </row>
    <row r="53" spans="1:10" ht="16.5">
      <c r="A53" s="294" t="str">
        <f>+'Cuadro I.4'!A24</f>
        <v>Actualizado: 18 de mayo de 2023</v>
      </c>
      <c r="B53" s="291"/>
      <c r="C53" s="291"/>
      <c r="D53" s="291"/>
      <c r="E53" s="291"/>
      <c r="F53" s="103"/>
      <c r="G53" s="103"/>
      <c r="H53" s="103"/>
      <c r="I53" s="103"/>
      <c r="J53" s="103"/>
    </row>
    <row r="54" spans="1:7" ht="15" customHeight="1">
      <c r="A54" s="92" t="s">
        <v>35</v>
      </c>
      <c r="B54" s="104"/>
      <c r="C54" s="104"/>
      <c r="D54" s="104"/>
      <c r="E54" s="104"/>
      <c r="F54" s="104"/>
      <c r="G54" s="104"/>
    </row>
    <row r="55" spans="1:7" ht="16.5">
      <c r="A55" s="92" t="s">
        <v>36</v>
      </c>
      <c r="B55" s="104"/>
      <c r="C55" s="104"/>
      <c r="D55" s="104"/>
      <c r="E55" s="104"/>
      <c r="F55" s="104"/>
      <c r="G55" s="104"/>
    </row>
    <row r="56" spans="1:7" ht="24" customHeight="1">
      <c r="A56" s="304" t="s">
        <v>52</v>
      </c>
      <c r="B56" s="304"/>
      <c r="C56" s="304"/>
      <c r="D56" s="304"/>
      <c r="E56" s="304"/>
      <c r="F56" s="304"/>
      <c r="G56" s="304"/>
    </row>
  </sheetData>
  <sheetProtection/>
  <mergeCells count="13">
    <mergeCell ref="A5:N6"/>
    <mergeCell ref="A7:N10"/>
    <mergeCell ref="B12:G12"/>
    <mergeCell ref="A13:A14"/>
    <mergeCell ref="A52:E52"/>
    <mergeCell ref="A56:G56"/>
    <mergeCell ref="B13:C13"/>
    <mergeCell ref="D13:E13"/>
    <mergeCell ref="F13:G13"/>
    <mergeCell ref="I12:N12"/>
    <mergeCell ref="I13:J13"/>
    <mergeCell ref="K13:L13"/>
    <mergeCell ref="M13:N13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5:N52"/>
  <sheetViews>
    <sheetView zoomScalePageLayoutView="0" workbookViewId="0" topLeftCell="A10">
      <selection activeCell="I13" sqref="I13:J13"/>
    </sheetView>
  </sheetViews>
  <sheetFormatPr defaultColWidth="11.421875" defaultRowHeight="15"/>
  <cols>
    <col min="1" max="1" width="22.140625" style="88" customWidth="1"/>
    <col min="2" max="3" width="12.28125" style="88" bestFit="1" customWidth="1"/>
    <col min="4" max="4" width="11.7109375" style="88" bestFit="1" customWidth="1"/>
    <col min="5" max="6" width="12.28125" style="88" bestFit="1" customWidth="1"/>
    <col min="7" max="7" width="11.421875" style="88" bestFit="1" customWidth="1"/>
    <col min="8" max="8" width="1.28515625" style="88" customWidth="1"/>
    <col min="9" max="10" width="13.7109375" style="88" bestFit="1" customWidth="1"/>
    <col min="11" max="11" width="12.28125" style="88" bestFit="1" customWidth="1"/>
    <col min="12" max="12" width="13.7109375" style="88" bestFit="1" customWidth="1"/>
    <col min="13" max="14" width="12.28125" style="88" bestFit="1" customWidth="1"/>
    <col min="15" max="16384" width="11.421875" style="88" customWidth="1"/>
  </cols>
  <sheetData>
    <row r="1" ht="16.5"/>
    <row r="2" ht="16.5"/>
    <row r="3" ht="16.5"/>
    <row r="4" ht="16.5"/>
    <row r="5" spans="1:14" ht="16.5" customHeight="1">
      <c r="A5" s="309" t="s">
        <v>6</v>
      </c>
      <c r="B5" s="309"/>
      <c r="C5" s="309"/>
      <c r="D5" s="309"/>
      <c r="E5" s="309"/>
      <c r="F5" s="309"/>
      <c r="G5" s="309"/>
      <c r="H5" s="309"/>
      <c r="I5" s="309"/>
      <c r="J5" s="309"/>
      <c r="K5" s="309"/>
      <c r="L5" s="309"/>
      <c r="M5" s="309"/>
      <c r="N5" s="309"/>
    </row>
    <row r="6" spans="1:14" ht="16.5" customHeight="1">
      <c r="A6" s="309"/>
      <c r="B6" s="309"/>
      <c r="C6" s="309"/>
      <c r="D6" s="309"/>
      <c r="E6" s="309"/>
      <c r="F6" s="309"/>
      <c r="G6" s="309"/>
      <c r="H6" s="309"/>
      <c r="I6" s="309"/>
      <c r="J6" s="309"/>
      <c r="K6" s="309"/>
      <c r="L6" s="309"/>
      <c r="M6" s="309"/>
      <c r="N6" s="309"/>
    </row>
    <row r="7" spans="1:14" ht="16.5" customHeight="1">
      <c r="A7" s="310" t="s">
        <v>161</v>
      </c>
      <c r="B7" s="310"/>
      <c r="C7" s="310"/>
      <c r="D7" s="310"/>
      <c r="E7" s="310"/>
      <c r="F7" s="310"/>
      <c r="G7" s="310"/>
      <c r="H7" s="310"/>
      <c r="I7" s="310"/>
      <c r="J7" s="310"/>
      <c r="K7" s="310"/>
      <c r="L7" s="310"/>
      <c r="M7" s="310"/>
      <c r="N7" s="310"/>
    </row>
    <row r="8" spans="1:14" ht="16.5">
      <c r="A8" s="310"/>
      <c r="B8" s="310"/>
      <c r="C8" s="310"/>
      <c r="D8" s="310"/>
      <c r="E8" s="310"/>
      <c r="F8" s="310"/>
      <c r="G8" s="310"/>
      <c r="H8" s="310"/>
      <c r="I8" s="310"/>
      <c r="J8" s="310"/>
      <c r="K8" s="310"/>
      <c r="L8" s="310"/>
      <c r="M8" s="310"/>
      <c r="N8" s="310"/>
    </row>
    <row r="9" spans="1:14" ht="16.5">
      <c r="A9" s="310"/>
      <c r="B9" s="310"/>
      <c r="C9" s="310"/>
      <c r="D9" s="310"/>
      <c r="E9" s="310"/>
      <c r="F9" s="310"/>
      <c r="G9" s="310"/>
      <c r="H9" s="310"/>
      <c r="I9" s="310"/>
      <c r="J9" s="310"/>
      <c r="K9" s="310"/>
      <c r="L9" s="310"/>
      <c r="M9" s="310"/>
      <c r="N9" s="310"/>
    </row>
    <row r="10" spans="1:14" ht="16.5">
      <c r="A10" s="310"/>
      <c r="B10" s="310"/>
      <c r="C10" s="310"/>
      <c r="D10" s="310"/>
      <c r="E10" s="310"/>
      <c r="F10" s="310"/>
      <c r="G10" s="310"/>
      <c r="H10" s="310"/>
      <c r="I10" s="310"/>
      <c r="J10" s="310"/>
      <c r="K10" s="310"/>
      <c r="L10" s="310"/>
      <c r="M10" s="310"/>
      <c r="N10" s="310"/>
    </row>
    <row r="11" spans="2:14" ht="17.25" thickBot="1"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</row>
    <row r="12" spans="1:14" ht="17.25" thickBot="1">
      <c r="A12" s="76"/>
      <c r="B12" s="318" t="s">
        <v>147</v>
      </c>
      <c r="C12" s="318"/>
      <c r="D12" s="318"/>
      <c r="E12" s="318"/>
      <c r="F12" s="318"/>
      <c r="G12" s="318"/>
      <c r="H12" s="250"/>
      <c r="I12" s="318" t="s">
        <v>162</v>
      </c>
      <c r="J12" s="318"/>
      <c r="K12" s="318"/>
      <c r="L12" s="318"/>
      <c r="M12" s="318"/>
      <c r="N12" s="318"/>
    </row>
    <row r="13" spans="1:14" ht="17.25" thickBot="1">
      <c r="A13" s="339"/>
      <c r="B13" s="325" t="s">
        <v>28</v>
      </c>
      <c r="C13" s="325"/>
      <c r="D13" s="325" t="s">
        <v>29</v>
      </c>
      <c r="E13" s="325"/>
      <c r="F13" s="325" t="s">
        <v>30</v>
      </c>
      <c r="G13" s="325"/>
      <c r="H13" s="243"/>
      <c r="I13" s="325" t="s">
        <v>28</v>
      </c>
      <c r="J13" s="325"/>
      <c r="K13" s="325" t="s">
        <v>29</v>
      </c>
      <c r="L13" s="325"/>
      <c r="M13" s="325" t="s">
        <v>30</v>
      </c>
      <c r="N13" s="325"/>
    </row>
    <row r="14" spans="1:14" ht="17.25" thickBot="1">
      <c r="A14" s="338"/>
      <c r="B14" s="82">
        <v>2022</v>
      </c>
      <c r="C14" s="82">
        <v>2023</v>
      </c>
      <c r="D14" s="261">
        <v>2022</v>
      </c>
      <c r="E14" s="261">
        <v>2023</v>
      </c>
      <c r="F14" s="261">
        <v>2022</v>
      </c>
      <c r="G14" s="261">
        <v>2023</v>
      </c>
      <c r="H14" s="143"/>
      <c r="I14" s="261">
        <v>2022</v>
      </c>
      <c r="J14" s="261">
        <v>2023</v>
      </c>
      <c r="K14" s="261">
        <v>2022</v>
      </c>
      <c r="L14" s="261">
        <v>2023</v>
      </c>
      <c r="M14" s="261">
        <v>2022</v>
      </c>
      <c r="N14" s="261">
        <v>2023</v>
      </c>
    </row>
    <row r="15" spans="1:14" ht="16.5">
      <c r="A15" s="237" t="s">
        <v>11</v>
      </c>
      <c r="B15" s="184">
        <v>238388.41182689412</v>
      </c>
      <c r="C15" s="184">
        <v>329903.36212299194</v>
      </c>
      <c r="D15" s="184">
        <v>252602.88288872805</v>
      </c>
      <c r="E15" s="184">
        <v>168128.281904385</v>
      </c>
      <c r="F15" s="184">
        <v>-14214.47106183393</v>
      </c>
      <c r="G15" s="184">
        <v>161775.08021860695</v>
      </c>
      <c r="H15" s="185"/>
      <c r="I15" s="184">
        <v>529943.8367710051</v>
      </c>
      <c r="J15" s="184">
        <v>932821.4320443372</v>
      </c>
      <c r="K15" s="184">
        <v>535218.445597764</v>
      </c>
      <c r="L15" s="184">
        <v>451792.37424817984</v>
      </c>
      <c r="M15" s="184">
        <v>-5274.608826758922</v>
      </c>
      <c r="N15" s="184">
        <v>481029.0577961573</v>
      </c>
    </row>
    <row r="16" spans="1:14" ht="16.5">
      <c r="A16" s="238" t="s">
        <v>87</v>
      </c>
      <c r="B16" s="186">
        <v>93724.94734569408</v>
      </c>
      <c r="C16" s="186">
        <v>121233.86298357396</v>
      </c>
      <c r="D16" s="186">
        <v>144431.31185819104</v>
      </c>
      <c r="E16" s="186">
        <v>57846.94829908299</v>
      </c>
      <c r="F16" s="186">
        <v>-50706.36451249696</v>
      </c>
      <c r="G16" s="186">
        <v>63386.91468449096</v>
      </c>
      <c r="H16" s="186"/>
      <c r="I16" s="186">
        <v>192967.4472085271</v>
      </c>
      <c r="J16" s="186">
        <v>385417.869758647</v>
      </c>
      <c r="K16" s="186">
        <v>264122.409683092</v>
      </c>
      <c r="L16" s="186">
        <v>175874.400274192</v>
      </c>
      <c r="M16" s="186">
        <v>-71154.96247456488</v>
      </c>
      <c r="N16" s="186">
        <v>209543.46948445498</v>
      </c>
    </row>
    <row r="17" spans="1:14" ht="16.5">
      <c r="A17" s="239" t="s">
        <v>206</v>
      </c>
      <c r="B17" s="187">
        <v>3839.6736599999995</v>
      </c>
      <c r="C17" s="187">
        <v>68399.79067700001</v>
      </c>
      <c r="D17" s="187">
        <v>42.93085</v>
      </c>
      <c r="E17" s="187">
        <v>59.51701</v>
      </c>
      <c r="F17" s="187">
        <v>3796.7428099999993</v>
      </c>
      <c r="G17" s="187">
        <v>68340.27366700002</v>
      </c>
      <c r="H17" s="186"/>
      <c r="I17" s="187">
        <v>9415.064002000001</v>
      </c>
      <c r="J17" s="187">
        <v>113453.63206100003</v>
      </c>
      <c r="K17" s="187">
        <v>117.81763000000001</v>
      </c>
      <c r="L17" s="187">
        <v>118.58465</v>
      </c>
      <c r="M17" s="187">
        <v>9297.246372000001</v>
      </c>
      <c r="N17" s="187">
        <v>113335.04741100002</v>
      </c>
    </row>
    <row r="18" spans="1:14" ht="16.5">
      <c r="A18" s="238" t="s">
        <v>96</v>
      </c>
      <c r="B18" s="186">
        <v>1658.3345300000003</v>
      </c>
      <c r="C18" s="186">
        <v>1498.3293000000003</v>
      </c>
      <c r="D18" s="186">
        <v>2497.0021688799998</v>
      </c>
      <c r="E18" s="186">
        <v>701.1109999999998</v>
      </c>
      <c r="F18" s="186">
        <v>-838.6676388799995</v>
      </c>
      <c r="G18" s="186">
        <v>797.2183000000006</v>
      </c>
      <c r="H18" s="186"/>
      <c r="I18" s="186">
        <v>15353.214370003</v>
      </c>
      <c r="J18" s="186">
        <v>37646.90652999999</v>
      </c>
      <c r="K18" s="186">
        <v>5902.813936247999</v>
      </c>
      <c r="L18" s="186">
        <v>3338.2431392609997</v>
      </c>
      <c r="M18" s="186">
        <v>9450.400433755</v>
      </c>
      <c r="N18" s="186">
        <v>34308.66339073899</v>
      </c>
    </row>
    <row r="19" spans="1:14" ht="16.5">
      <c r="A19" s="239" t="s">
        <v>76</v>
      </c>
      <c r="B19" s="187">
        <v>17531.915167792995</v>
      </c>
      <c r="C19" s="187">
        <v>13083.324564248003</v>
      </c>
      <c r="D19" s="187">
        <v>528.3528388999998</v>
      </c>
      <c r="E19" s="187">
        <v>1306.82125</v>
      </c>
      <c r="F19" s="187">
        <v>17003.562328892996</v>
      </c>
      <c r="G19" s="187">
        <v>11776.503314248002</v>
      </c>
      <c r="H19" s="186"/>
      <c r="I19" s="187">
        <v>45085.58793518799</v>
      </c>
      <c r="J19" s="187">
        <v>70260.58239640198</v>
      </c>
      <c r="K19" s="187">
        <v>1686.9380088999999</v>
      </c>
      <c r="L19" s="187">
        <v>3823.69610002</v>
      </c>
      <c r="M19" s="187">
        <v>43398.649926287995</v>
      </c>
      <c r="N19" s="187">
        <v>66436.88629638198</v>
      </c>
    </row>
    <row r="20" spans="1:14" ht="16.5">
      <c r="A20" s="238" t="s">
        <v>86</v>
      </c>
      <c r="B20" s="186">
        <v>7932.545405982</v>
      </c>
      <c r="C20" s="186">
        <v>14296.421147910005</v>
      </c>
      <c r="D20" s="186">
        <v>1914.477014</v>
      </c>
      <c r="E20" s="186">
        <v>1641.2235972160006</v>
      </c>
      <c r="F20" s="186">
        <v>6018.068391982</v>
      </c>
      <c r="G20" s="186">
        <v>12655.197550694003</v>
      </c>
      <c r="H20" s="186"/>
      <c r="I20" s="186">
        <v>21314.109903656004</v>
      </c>
      <c r="J20" s="186">
        <v>38211.19572265001</v>
      </c>
      <c r="K20" s="186">
        <v>7617.322675067</v>
      </c>
      <c r="L20" s="186">
        <v>4686.244443207001</v>
      </c>
      <c r="M20" s="186">
        <v>13696.787228589004</v>
      </c>
      <c r="N20" s="186">
        <v>33524.951279443005</v>
      </c>
    </row>
    <row r="21" spans="1:14" ht="16.5">
      <c r="A21" s="239" t="s">
        <v>100</v>
      </c>
      <c r="B21" s="187">
        <v>5265.542410000001</v>
      </c>
      <c r="C21" s="187">
        <v>11708.641680000002</v>
      </c>
      <c r="D21" s="187">
        <v>9814.727071235999</v>
      </c>
      <c r="E21" s="187">
        <v>8818.901289296002</v>
      </c>
      <c r="F21" s="187">
        <v>-4549.184661235998</v>
      </c>
      <c r="G21" s="187">
        <v>2889.7403907040007</v>
      </c>
      <c r="H21" s="186"/>
      <c r="I21" s="187">
        <v>24635.316689999996</v>
      </c>
      <c r="J21" s="187">
        <v>36732.29707</v>
      </c>
      <c r="K21" s="187">
        <v>33000.581921736004</v>
      </c>
      <c r="L21" s="187">
        <v>19930.707469914</v>
      </c>
      <c r="M21" s="187">
        <v>-8365.265231736008</v>
      </c>
      <c r="N21" s="187">
        <v>16801.589600086</v>
      </c>
    </row>
    <row r="22" spans="1:14" ht="16.5">
      <c r="A22" s="238" t="s">
        <v>205</v>
      </c>
      <c r="B22" s="186">
        <v>10644.835608680001</v>
      </c>
      <c r="C22" s="186">
        <v>6343.34792</v>
      </c>
      <c r="D22" s="186">
        <v>351.53188</v>
      </c>
      <c r="E22" s="186">
        <v>0.002</v>
      </c>
      <c r="F22" s="186">
        <v>10293.30372868</v>
      </c>
      <c r="G22" s="186">
        <v>6343.34592</v>
      </c>
      <c r="H22" s="186"/>
      <c r="I22" s="186">
        <v>11395.59433868</v>
      </c>
      <c r="J22" s="186">
        <v>13629.152199999999</v>
      </c>
      <c r="K22" s="186">
        <v>1099.89176</v>
      </c>
      <c r="L22" s="186">
        <v>24.88602999999999</v>
      </c>
      <c r="M22" s="186">
        <v>10295.70257868</v>
      </c>
      <c r="N22" s="186">
        <v>13604.266169999999</v>
      </c>
    </row>
    <row r="23" spans="1:14" ht="16.5">
      <c r="A23" s="239" t="s">
        <v>75</v>
      </c>
      <c r="B23" s="187">
        <v>5267.286592333999</v>
      </c>
      <c r="C23" s="187">
        <v>4368.024972683002</v>
      </c>
      <c r="D23" s="187">
        <v>530.7288000000001</v>
      </c>
      <c r="E23" s="187">
        <v>2233.204176</v>
      </c>
      <c r="F23" s="187">
        <v>4736.557792333999</v>
      </c>
      <c r="G23" s="187">
        <v>2134.8207966830014</v>
      </c>
      <c r="H23" s="186"/>
      <c r="I23" s="187">
        <v>19500.775571411</v>
      </c>
      <c r="J23" s="187">
        <v>15047.029990664001</v>
      </c>
      <c r="K23" s="187">
        <v>844.53407</v>
      </c>
      <c r="L23" s="187">
        <v>3926.72821606</v>
      </c>
      <c r="M23" s="187">
        <v>18656.241501410997</v>
      </c>
      <c r="N23" s="187">
        <v>11120.301774604002</v>
      </c>
    </row>
    <row r="24" spans="1:14" ht="16.5">
      <c r="A24" s="238" t="s">
        <v>135</v>
      </c>
      <c r="B24" s="186">
        <v>313.59232999999995</v>
      </c>
      <c r="C24" s="186">
        <v>4493.724029999999</v>
      </c>
      <c r="D24" s="186">
        <v>540.4402399999998</v>
      </c>
      <c r="E24" s="186">
        <v>228.02260000000007</v>
      </c>
      <c r="F24" s="186">
        <v>-226.84790999999984</v>
      </c>
      <c r="G24" s="186">
        <v>4265.701429999999</v>
      </c>
      <c r="H24" s="186"/>
      <c r="I24" s="186">
        <v>315.34323</v>
      </c>
      <c r="J24" s="186">
        <v>11694.97973</v>
      </c>
      <c r="K24" s="186">
        <v>1410.8290399999996</v>
      </c>
      <c r="L24" s="186">
        <v>924.0866500000002</v>
      </c>
      <c r="M24" s="186">
        <v>-1095.4858099999997</v>
      </c>
      <c r="N24" s="186">
        <v>10770.893079999998</v>
      </c>
    </row>
    <row r="25" spans="1:14" ht="16.5">
      <c r="A25" s="239" t="s">
        <v>81</v>
      </c>
      <c r="B25" s="187">
        <v>3977.924453401</v>
      </c>
      <c r="C25" s="187">
        <v>2912.8092215819993</v>
      </c>
      <c r="D25" s="187">
        <v>29.59245</v>
      </c>
      <c r="E25" s="187">
        <v>91.2578</v>
      </c>
      <c r="F25" s="187">
        <v>3948.332003401</v>
      </c>
      <c r="G25" s="187">
        <v>2821.5514215819994</v>
      </c>
      <c r="H25" s="186"/>
      <c r="I25" s="187">
        <v>10174.569737007</v>
      </c>
      <c r="J25" s="187">
        <v>8732.046995679</v>
      </c>
      <c r="K25" s="187">
        <v>387.34448000000003</v>
      </c>
      <c r="L25" s="187">
        <v>275.64553</v>
      </c>
      <c r="M25" s="187">
        <v>9787.225257007</v>
      </c>
      <c r="N25" s="187">
        <v>8456.401465679</v>
      </c>
    </row>
    <row r="26" spans="1:14" ht="16.5">
      <c r="A26" s="238" t="s">
        <v>79</v>
      </c>
      <c r="B26" s="186">
        <v>5675.5097495320015</v>
      </c>
      <c r="C26" s="186">
        <v>6111.495934953</v>
      </c>
      <c r="D26" s="186">
        <v>31.42327752</v>
      </c>
      <c r="E26" s="186">
        <v>70.88195000000002</v>
      </c>
      <c r="F26" s="186">
        <v>5644.086472012002</v>
      </c>
      <c r="G26" s="186">
        <v>6040.613984953</v>
      </c>
      <c r="H26" s="186"/>
      <c r="I26" s="186">
        <v>13937.089557334002</v>
      </c>
      <c r="J26" s="186">
        <v>11485.888410528001</v>
      </c>
      <c r="K26" s="186">
        <v>422.21138752</v>
      </c>
      <c r="L26" s="186">
        <v>288.0221900000001</v>
      </c>
      <c r="M26" s="186">
        <v>13514.878169814003</v>
      </c>
      <c r="N26" s="186">
        <v>11197.866220528002</v>
      </c>
    </row>
    <row r="27" spans="1:14" ht="16.5">
      <c r="A27" s="239" t="s">
        <v>123</v>
      </c>
      <c r="B27" s="187">
        <v>4131.752991429001</v>
      </c>
      <c r="C27" s="187">
        <v>2480.4232103560007</v>
      </c>
      <c r="D27" s="187">
        <v>173.80020000000002</v>
      </c>
      <c r="E27" s="187">
        <v>90.56434999999999</v>
      </c>
      <c r="F27" s="187">
        <v>3957.9527914290006</v>
      </c>
      <c r="G27" s="187">
        <v>2389.8588603560006</v>
      </c>
      <c r="H27" s="186"/>
      <c r="I27" s="187">
        <v>11204.655483805001</v>
      </c>
      <c r="J27" s="187">
        <v>7231.487517147001</v>
      </c>
      <c r="K27" s="187">
        <v>462.56947</v>
      </c>
      <c r="L27" s="187">
        <v>224.72733999999997</v>
      </c>
      <c r="M27" s="187">
        <v>10742.086013805001</v>
      </c>
      <c r="N27" s="187">
        <v>7006.760177147001</v>
      </c>
    </row>
    <row r="28" spans="1:14" ht="16.5">
      <c r="A28" s="238" t="s">
        <v>126</v>
      </c>
      <c r="B28" s="186">
        <v>1225.7998137109994</v>
      </c>
      <c r="C28" s="186">
        <v>1656.9485666</v>
      </c>
      <c r="D28" s="186">
        <v>3.5</v>
      </c>
      <c r="E28" s="186">
        <v>192.06555</v>
      </c>
      <c r="F28" s="186">
        <v>1222.2998137109994</v>
      </c>
      <c r="G28" s="186">
        <v>1464.8830166</v>
      </c>
      <c r="H28" s="186"/>
      <c r="I28" s="186">
        <v>5476.079873911</v>
      </c>
      <c r="J28" s="186">
        <v>4563.83956708</v>
      </c>
      <c r="K28" s="186">
        <v>102.95242000000002</v>
      </c>
      <c r="L28" s="186">
        <v>388.9032</v>
      </c>
      <c r="M28" s="186">
        <v>5373.127453911</v>
      </c>
      <c r="N28" s="186">
        <v>4174.93636708</v>
      </c>
    </row>
    <row r="29" spans="1:14" ht="16.5">
      <c r="A29" s="239" t="s">
        <v>95</v>
      </c>
      <c r="B29" s="187">
        <v>4091.9924500349994</v>
      </c>
      <c r="C29" s="187">
        <v>6600.823950016998</v>
      </c>
      <c r="D29" s="187">
        <v>8271.452966197</v>
      </c>
      <c r="E29" s="187">
        <v>3053.0165330570003</v>
      </c>
      <c r="F29" s="187">
        <v>-4179.460516162</v>
      </c>
      <c r="G29" s="187">
        <v>3547.807416959998</v>
      </c>
      <c r="H29" s="186"/>
      <c r="I29" s="187">
        <v>11997.143440024</v>
      </c>
      <c r="J29" s="187">
        <v>19285.585109998992</v>
      </c>
      <c r="K29" s="187">
        <v>16078.013617145998</v>
      </c>
      <c r="L29" s="187">
        <v>33391.980914846</v>
      </c>
      <c r="M29" s="187">
        <v>-4080.8701771219985</v>
      </c>
      <c r="N29" s="187">
        <v>-14106.395804847005</v>
      </c>
    </row>
    <row r="30" spans="1:14" ht="16.5">
      <c r="A30" s="238" t="s">
        <v>138</v>
      </c>
      <c r="B30" s="186">
        <v>367.25241</v>
      </c>
      <c r="C30" s="186">
        <v>628.86672</v>
      </c>
      <c r="D30" s="186">
        <v>0</v>
      </c>
      <c r="E30" s="186">
        <v>0</v>
      </c>
      <c r="F30" s="186">
        <v>367.25241</v>
      </c>
      <c r="G30" s="186">
        <v>628.86672</v>
      </c>
      <c r="H30" s="186"/>
      <c r="I30" s="186">
        <v>1077.0002799999997</v>
      </c>
      <c r="J30" s="186">
        <v>1881.7837499999998</v>
      </c>
      <c r="K30" s="186">
        <v>0</v>
      </c>
      <c r="L30" s="186">
        <v>0</v>
      </c>
      <c r="M30" s="186">
        <v>1077.0002799999997</v>
      </c>
      <c r="N30" s="186">
        <v>1881.7837499999998</v>
      </c>
    </row>
    <row r="31" spans="1:14" ht="16.5">
      <c r="A31" s="239" t="s">
        <v>127</v>
      </c>
      <c r="B31" s="187">
        <v>1179.6550249949998</v>
      </c>
      <c r="C31" s="187">
        <v>982.9725738860001</v>
      </c>
      <c r="D31" s="187">
        <v>23.108939999999997</v>
      </c>
      <c r="E31" s="187">
        <v>0</v>
      </c>
      <c r="F31" s="187">
        <v>1156.5460849949998</v>
      </c>
      <c r="G31" s="187">
        <v>982.9725738860001</v>
      </c>
      <c r="H31" s="186"/>
      <c r="I31" s="187">
        <v>2666.24788151</v>
      </c>
      <c r="J31" s="187">
        <v>6362.372198369</v>
      </c>
      <c r="K31" s="187">
        <v>58.89950999999999</v>
      </c>
      <c r="L31" s="187">
        <v>1.2265</v>
      </c>
      <c r="M31" s="187">
        <v>2607.3483715099997</v>
      </c>
      <c r="N31" s="187">
        <v>6361.1456983690005</v>
      </c>
    </row>
    <row r="32" spans="1:14" ht="16.5">
      <c r="A32" s="238" t="s">
        <v>137</v>
      </c>
      <c r="B32" s="186">
        <v>254.72734</v>
      </c>
      <c r="C32" s="186">
        <v>196.75488</v>
      </c>
      <c r="D32" s="186">
        <v>58.916599999999995</v>
      </c>
      <c r="E32" s="186">
        <v>32462.3636</v>
      </c>
      <c r="F32" s="186">
        <v>195.81074</v>
      </c>
      <c r="G32" s="186">
        <v>-32265.60872</v>
      </c>
      <c r="H32" s="186"/>
      <c r="I32" s="186">
        <v>747.4257000000001</v>
      </c>
      <c r="J32" s="186">
        <v>720.7763199999999</v>
      </c>
      <c r="K32" s="186">
        <v>168.76420000000002</v>
      </c>
      <c r="L32" s="186">
        <v>32563.12618</v>
      </c>
      <c r="M32" s="186">
        <v>578.6615000000002</v>
      </c>
      <c r="N32" s="186">
        <v>-31842.34986</v>
      </c>
    </row>
    <row r="33" spans="1:14" ht="16.5">
      <c r="A33" s="239" t="s">
        <v>89</v>
      </c>
      <c r="B33" s="187">
        <v>2519.1636219999996</v>
      </c>
      <c r="C33" s="187">
        <v>1173.13267</v>
      </c>
      <c r="D33" s="187">
        <v>2161.9815099999996</v>
      </c>
      <c r="E33" s="187">
        <v>870.2410199999999</v>
      </c>
      <c r="F33" s="187">
        <v>357.18211199999996</v>
      </c>
      <c r="G33" s="187">
        <v>302.89165</v>
      </c>
      <c r="H33" s="186"/>
      <c r="I33" s="187">
        <v>4883.528403999999</v>
      </c>
      <c r="J33" s="187">
        <v>2572.359</v>
      </c>
      <c r="K33" s="187">
        <v>3160.0806499999994</v>
      </c>
      <c r="L33" s="187">
        <v>2831.14004</v>
      </c>
      <c r="M33" s="187">
        <v>1723.4477539999993</v>
      </c>
      <c r="N33" s="187">
        <v>-258.7810400000003</v>
      </c>
    </row>
    <row r="34" spans="1:14" ht="16.5">
      <c r="A34" s="238" t="s">
        <v>111</v>
      </c>
      <c r="B34" s="186">
        <v>14.70462</v>
      </c>
      <c r="C34" s="186">
        <v>16.397479999999998</v>
      </c>
      <c r="D34" s="186">
        <v>0</v>
      </c>
      <c r="E34" s="186">
        <v>0</v>
      </c>
      <c r="F34" s="186">
        <v>14.70462</v>
      </c>
      <c r="G34" s="186">
        <v>16.397479999999998</v>
      </c>
      <c r="H34" s="186"/>
      <c r="I34" s="186">
        <v>40.546240000000004</v>
      </c>
      <c r="J34" s="186">
        <v>42.257160000000006</v>
      </c>
      <c r="K34" s="186">
        <v>0</v>
      </c>
      <c r="L34" s="186">
        <v>0</v>
      </c>
      <c r="M34" s="186">
        <v>40.546240000000004</v>
      </c>
      <c r="N34" s="186">
        <v>42.257160000000006</v>
      </c>
    </row>
    <row r="35" spans="1:14" ht="16.5">
      <c r="A35" s="239" t="s">
        <v>128</v>
      </c>
      <c r="B35" s="187">
        <v>0.77333</v>
      </c>
      <c r="C35" s="187">
        <v>9552.090900000001</v>
      </c>
      <c r="D35" s="187">
        <v>0</v>
      </c>
      <c r="E35" s="187">
        <v>0</v>
      </c>
      <c r="F35" s="187">
        <v>0.77333</v>
      </c>
      <c r="G35" s="187">
        <v>9552.090900000001</v>
      </c>
      <c r="H35" s="186"/>
      <c r="I35" s="187">
        <v>171.82051522</v>
      </c>
      <c r="J35" s="187">
        <v>9552.090900000001</v>
      </c>
      <c r="K35" s="187">
        <v>0</v>
      </c>
      <c r="L35" s="187">
        <v>0</v>
      </c>
      <c r="M35" s="187">
        <v>171.82051522</v>
      </c>
      <c r="N35" s="187">
        <v>9552.090900000001</v>
      </c>
    </row>
    <row r="36" spans="1:14" ht="16.5">
      <c r="A36" s="238" t="s">
        <v>112</v>
      </c>
      <c r="B36" s="186">
        <v>0</v>
      </c>
      <c r="C36" s="186">
        <v>0</v>
      </c>
      <c r="D36" s="186">
        <v>2313.07568</v>
      </c>
      <c r="E36" s="186">
        <v>4.933</v>
      </c>
      <c r="F36" s="186">
        <v>-2313.07568</v>
      </c>
      <c r="G36" s="186">
        <v>-4.933</v>
      </c>
      <c r="H36" s="186"/>
      <c r="I36" s="186">
        <v>513.59888</v>
      </c>
      <c r="J36" s="186">
        <v>22.9015</v>
      </c>
      <c r="K36" s="186">
        <v>8112.07261</v>
      </c>
      <c r="L36" s="186">
        <v>24.379849999999998</v>
      </c>
      <c r="M36" s="186">
        <v>-7598.47373</v>
      </c>
      <c r="N36" s="186">
        <v>-1.478349999999999</v>
      </c>
    </row>
    <row r="37" spans="1:14" ht="16.5">
      <c r="A37" s="239" t="s">
        <v>124</v>
      </c>
      <c r="B37" s="187">
        <v>18391.99451</v>
      </c>
      <c r="C37" s="187">
        <v>2.18783</v>
      </c>
      <c r="D37" s="187">
        <v>20.671559999999996</v>
      </c>
      <c r="E37" s="187">
        <v>0</v>
      </c>
      <c r="F37" s="187">
        <v>18371.32295</v>
      </c>
      <c r="G37" s="187">
        <v>2.18783</v>
      </c>
      <c r="H37" s="186"/>
      <c r="I37" s="187">
        <v>18395.50311</v>
      </c>
      <c r="J37" s="187">
        <v>92.51116999999999</v>
      </c>
      <c r="K37" s="187">
        <v>90.19885</v>
      </c>
      <c r="L37" s="187">
        <v>27.867499</v>
      </c>
      <c r="M37" s="187">
        <v>18305.30426</v>
      </c>
      <c r="N37" s="187">
        <v>64.643671</v>
      </c>
    </row>
    <row r="38" spans="1:14" ht="16.5">
      <c r="A38" s="238" t="s">
        <v>136</v>
      </c>
      <c r="B38" s="186">
        <v>6.619299999999999</v>
      </c>
      <c r="C38" s="186">
        <v>26.46776001</v>
      </c>
      <c r="D38" s="186">
        <v>686.2486798960001</v>
      </c>
      <c r="E38" s="186">
        <v>811.7575680420002</v>
      </c>
      <c r="F38" s="186">
        <v>-679.6293798960002</v>
      </c>
      <c r="G38" s="186">
        <v>-785.2898080320002</v>
      </c>
      <c r="H38" s="186"/>
      <c r="I38" s="186">
        <v>1165.2096149590002</v>
      </c>
      <c r="J38" s="186">
        <v>807.70795929</v>
      </c>
      <c r="K38" s="186">
        <v>2011.5597604600002</v>
      </c>
      <c r="L38" s="186">
        <v>2175.921448042</v>
      </c>
      <c r="M38" s="186">
        <v>-846.350145501</v>
      </c>
      <c r="N38" s="186">
        <v>-1368.213488752</v>
      </c>
    </row>
    <row r="39" spans="1:14" ht="16.5">
      <c r="A39" s="239" t="s">
        <v>118</v>
      </c>
      <c r="B39" s="187">
        <v>896.85914</v>
      </c>
      <c r="C39" s="187">
        <v>1312.5022900000001</v>
      </c>
      <c r="D39" s="187">
        <v>1191.33049</v>
      </c>
      <c r="E39" s="187">
        <v>7.7732600000000005</v>
      </c>
      <c r="F39" s="187">
        <v>-294.47135000000003</v>
      </c>
      <c r="G39" s="187">
        <v>1304.7290300000002</v>
      </c>
      <c r="H39" s="186"/>
      <c r="I39" s="187">
        <v>3545.661159991</v>
      </c>
      <c r="J39" s="187">
        <v>3250.09705</v>
      </c>
      <c r="K39" s="187">
        <v>1619.27779</v>
      </c>
      <c r="L39" s="187">
        <v>2268.1588199999997</v>
      </c>
      <c r="M39" s="187">
        <v>1926.383369991</v>
      </c>
      <c r="N39" s="187">
        <v>981.9382300000002</v>
      </c>
    </row>
    <row r="40" spans="1:14" ht="16.5">
      <c r="A40" s="238" t="s">
        <v>129</v>
      </c>
      <c r="B40" s="186">
        <v>226.31244999999998</v>
      </c>
      <c r="C40" s="186">
        <v>238.18981</v>
      </c>
      <c r="D40" s="186">
        <v>5178.442510193998</v>
      </c>
      <c r="E40" s="186">
        <v>575.238373168</v>
      </c>
      <c r="F40" s="186">
        <v>-4952.130060193997</v>
      </c>
      <c r="G40" s="186">
        <v>-337.048563168</v>
      </c>
      <c r="H40" s="186"/>
      <c r="I40" s="186">
        <v>999.9004699999999</v>
      </c>
      <c r="J40" s="186">
        <v>687.76203</v>
      </c>
      <c r="K40" s="186">
        <v>10217.197879966998</v>
      </c>
      <c r="L40" s="186">
        <v>4254.945389168</v>
      </c>
      <c r="M40" s="186">
        <v>-9217.297409966997</v>
      </c>
      <c r="N40" s="186">
        <v>-3567.1833591679997</v>
      </c>
    </row>
    <row r="41" spans="1:14" ht="16.5">
      <c r="A41" s="239" t="s">
        <v>99</v>
      </c>
      <c r="B41" s="187">
        <v>0.46037</v>
      </c>
      <c r="C41" s="187">
        <v>8.16875</v>
      </c>
      <c r="D41" s="187">
        <v>702.3467857100001</v>
      </c>
      <c r="E41" s="187">
        <v>449.48294980000014</v>
      </c>
      <c r="F41" s="187">
        <v>-701.88641571</v>
      </c>
      <c r="G41" s="187">
        <v>-441.31419980000015</v>
      </c>
      <c r="H41" s="186"/>
      <c r="I41" s="187">
        <v>1.0407899999999999</v>
      </c>
      <c r="J41" s="187">
        <v>38.817699999999995</v>
      </c>
      <c r="K41" s="187">
        <v>2033.386343746</v>
      </c>
      <c r="L41" s="187">
        <v>3340.01170447</v>
      </c>
      <c r="M41" s="187">
        <v>-2032.345553746</v>
      </c>
      <c r="N41" s="187">
        <v>-3301.19400447</v>
      </c>
    </row>
    <row r="42" spans="1:14" ht="16.5">
      <c r="A42" s="238" t="s">
        <v>94</v>
      </c>
      <c r="B42" s="186">
        <v>0.7154200000000001</v>
      </c>
      <c r="C42" s="186">
        <v>0.05459000000000001</v>
      </c>
      <c r="D42" s="186">
        <v>495.3798247680001</v>
      </c>
      <c r="E42" s="186">
        <v>891.4880899999999</v>
      </c>
      <c r="F42" s="186">
        <v>-494.6644047680001</v>
      </c>
      <c r="G42" s="186">
        <v>-891.4335</v>
      </c>
      <c r="H42" s="186"/>
      <c r="I42" s="186">
        <v>193.41016</v>
      </c>
      <c r="J42" s="186">
        <v>0.47168000000000004</v>
      </c>
      <c r="K42" s="186">
        <v>1260.8564349669998</v>
      </c>
      <c r="L42" s="186">
        <v>7377.79851</v>
      </c>
      <c r="M42" s="186">
        <v>-1067.446274967</v>
      </c>
      <c r="N42" s="186">
        <v>-7377.32683</v>
      </c>
    </row>
    <row r="43" spans="1:14" ht="16.5">
      <c r="A43" s="239" t="s">
        <v>78</v>
      </c>
      <c r="B43" s="187">
        <v>10993.141147995</v>
      </c>
      <c r="C43" s="187">
        <v>12040.725654991002</v>
      </c>
      <c r="D43" s="187">
        <v>4453.23456228</v>
      </c>
      <c r="E43" s="187">
        <v>6218.3518519650015</v>
      </c>
      <c r="F43" s="187">
        <v>6539.906585715</v>
      </c>
      <c r="G43" s="187">
        <v>5822.373803026</v>
      </c>
      <c r="H43" s="186"/>
      <c r="I43" s="187">
        <v>16958.103507966</v>
      </c>
      <c r="J43" s="187">
        <v>32786.560967591</v>
      </c>
      <c r="K43" s="187">
        <v>9646.55227664</v>
      </c>
      <c r="L43" s="187">
        <v>14065.346233896005</v>
      </c>
      <c r="M43" s="187">
        <v>7311.551231325999</v>
      </c>
      <c r="N43" s="187">
        <v>18721.214733694997</v>
      </c>
    </row>
    <row r="44" spans="1:14" ht="16.5">
      <c r="A44" s="238" t="s">
        <v>92</v>
      </c>
      <c r="B44" s="186">
        <v>1695.3465300139999</v>
      </c>
      <c r="C44" s="186">
        <v>1670.0611191709997</v>
      </c>
      <c r="D44" s="186">
        <v>4968.45564484</v>
      </c>
      <c r="E44" s="186">
        <v>3844.1131173300005</v>
      </c>
      <c r="F44" s="186">
        <v>-3273.109114826</v>
      </c>
      <c r="G44" s="186">
        <v>-2174.0519981590005</v>
      </c>
      <c r="H44" s="186"/>
      <c r="I44" s="186">
        <v>4370.393780038</v>
      </c>
      <c r="J44" s="186">
        <v>5128.548229549</v>
      </c>
      <c r="K44" s="186">
        <v>11952.596690297998</v>
      </c>
      <c r="L44" s="186">
        <v>11358.530953246996</v>
      </c>
      <c r="M44" s="186">
        <v>-7582.202910259998</v>
      </c>
      <c r="N44" s="186">
        <v>-6229.982723697996</v>
      </c>
    </row>
    <row r="45" spans="1:14" ht="16.5">
      <c r="A45" s="239" t="s">
        <v>91</v>
      </c>
      <c r="B45" s="187">
        <v>154.853159997</v>
      </c>
      <c r="C45" s="187">
        <v>207.317689968</v>
      </c>
      <c r="D45" s="187">
        <v>13196.032094846996</v>
      </c>
      <c r="E45" s="187">
        <v>8891.051895298991</v>
      </c>
      <c r="F45" s="187">
        <v>-13041.178934849997</v>
      </c>
      <c r="G45" s="187">
        <v>-8683.734205330991</v>
      </c>
      <c r="H45" s="186"/>
      <c r="I45" s="187">
        <v>230.402120572</v>
      </c>
      <c r="J45" s="187">
        <v>648.486359948</v>
      </c>
      <c r="K45" s="187">
        <v>26669.02298106099</v>
      </c>
      <c r="L45" s="187">
        <v>19053.670812527987</v>
      </c>
      <c r="M45" s="187">
        <v>-26438.62086048899</v>
      </c>
      <c r="N45" s="187">
        <v>-18405.184452579986</v>
      </c>
    </row>
    <row r="46" spans="1:14" ht="16.5">
      <c r="A46" s="238" t="s">
        <v>101</v>
      </c>
      <c r="B46" s="186">
        <v>8508.42499</v>
      </c>
      <c r="C46" s="186">
        <v>6935.995730000001</v>
      </c>
      <c r="D46" s="186">
        <v>32219.326342555985</v>
      </c>
      <c r="E46" s="186">
        <v>22427.706843795997</v>
      </c>
      <c r="F46" s="186">
        <v>-23710.901352555986</v>
      </c>
      <c r="G46" s="186">
        <v>-15491.711113795996</v>
      </c>
      <c r="H46" s="186"/>
      <c r="I46" s="186">
        <v>17695.27104013</v>
      </c>
      <c r="J46" s="186">
        <v>14806.80772</v>
      </c>
      <c r="K46" s="186">
        <v>82941.67429060099</v>
      </c>
      <c r="L46" s="186">
        <v>67909.200019606</v>
      </c>
      <c r="M46" s="186">
        <v>-65246.40325047099</v>
      </c>
      <c r="N46" s="186">
        <v>-53102.392299606</v>
      </c>
    </row>
    <row r="47" spans="1:14" ht="16.5">
      <c r="A47" s="266" t="s">
        <v>113</v>
      </c>
      <c r="B47" s="267">
        <v>27895.755953302083</v>
      </c>
      <c r="C47" s="267">
        <v>29723.50751604291</v>
      </c>
      <c r="D47" s="267">
        <v>15773.060048713058</v>
      </c>
      <c r="E47" s="267">
        <v>14340.242930333043</v>
      </c>
      <c r="F47" s="267">
        <v>12122.69590458901</v>
      </c>
      <c r="G47" s="267">
        <v>15383.264585709898</v>
      </c>
      <c r="H47" s="190"/>
      <c r="I47" s="267">
        <v>63516.781775072974</v>
      </c>
      <c r="J47" s="267">
        <v>80026.62728979427</v>
      </c>
      <c r="K47" s="267">
        <v>42020.07523031504</v>
      </c>
      <c r="L47" s="267">
        <v>37324.19414072292</v>
      </c>
      <c r="M47" s="267">
        <v>21496.706544757908</v>
      </c>
      <c r="N47" s="267">
        <v>42702.43314907141</v>
      </c>
    </row>
    <row r="48" spans="1:8" ht="16.5">
      <c r="A48" s="92" t="s">
        <v>51</v>
      </c>
      <c r="B48" s="93"/>
      <c r="C48" s="93"/>
      <c r="D48" s="94"/>
      <c r="E48" s="93"/>
      <c r="F48" s="91"/>
      <c r="G48" s="91"/>
      <c r="H48" s="91"/>
    </row>
    <row r="49" spans="1:8" ht="16.5">
      <c r="A49" s="293" t="str">
        <f>+'Cuadro B.1'!A53</f>
        <v>Actualizado: 18 de mayo de 2023</v>
      </c>
      <c r="B49" s="93"/>
      <c r="C49" s="93"/>
      <c r="D49" s="94"/>
      <c r="E49" s="93"/>
      <c r="F49" s="91"/>
      <c r="G49" s="91"/>
      <c r="H49" s="91"/>
    </row>
    <row r="50" spans="1:8" ht="16.5">
      <c r="A50" s="305" t="s">
        <v>48</v>
      </c>
      <c r="B50" s="305"/>
      <c r="C50" s="305"/>
      <c r="D50" s="305"/>
      <c r="E50" s="305"/>
      <c r="F50" s="91"/>
      <c r="G50" s="91"/>
      <c r="H50" s="91"/>
    </row>
    <row r="51" spans="1:8" ht="30.75" customHeight="1">
      <c r="A51" s="304" t="s">
        <v>52</v>
      </c>
      <c r="B51" s="304"/>
      <c r="C51" s="304"/>
      <c r="D51" s="304"/>
      <c r="E51" s="304"/>
      <c r="F51" s="304"/>
      <c r="G51" s="304"/>
      <c r="H51" s="304"/>
    </row>
    <row r="52" spans="1:8" ht="16.5">
      <c r="A52" s="95"/>
      <c r="B52" s="95"/>
      <c r="C52" s="95"/>
      <c r="D52" s="95"/>
      <c r="E52" s="95"/>
      <c r="F52" s="95"/>
      <c r="G52" s="95"/>
      <c r="H52" s="95"/>
    </row>
  </sheetData>
  <sheetProtection/>
  <mergeCells count="13">
    <mergeCell ref="A50:E50"/>
    <mergeCell ref="A51:H51"/>
    <mergeCell ref="B12:G12"/>
    <mergeCell ref="A13:A14"/>
    <mergeCell ref="B13:C13"/>
    <mergeCell ref="D13:E13"/>
    <mergeCell ref="F13:G13"/>
    <mergeCell ref="I12:N12"/>
    <mergeCell ref="I13:J13"/>
    <mergeCell ref="K13:L13"/>
    <mergeCell ref="M13:N13"/>
    <mergeCell ref="A5:N6"/>
    <mergeCell ref="A7:N10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J61"/>
  <sheetViews>
    <sheetView zoomScale="90" zoomScaleNormal="90" zoomScalePageLayoutView="0" workbookViewId="0" topLeftCell="A13">
      <selection activeCell="F21" sqref="F21"/>
    </sheetView>
  </sheetViews>
  <sheetFormatPr defaultColWidth="11.421875" defaultRowHeight="15"/>
  <cols>
    <col min="1" max="1" width="38.140625" style="88" customWidth="1"/>
    <col min="2" max="3" width="12.28125" style="88" bestFit="1" customWidth="1"/>
    <col min="4" max="4" width="11.8515625" style="138" customWidth="1"/>
    <col min="5" max="5" width="15.57421875" style="88" customWidth="1"/>
    <col min="6" max="6" width="15.00390625" style="88" customWidth="1"/>
    <col min="7" max="7" width="1.8515625" style="88" customWidth="1"/>
    <col min="8" max="10" width="11.421875" style="88" customWidth="1"/>
    <col min="11" max="11" width="16.7109375" style="88" customWidth="1"/>
    <col min="12" max="12" width="15.7109375" style="88" customWidth="1"/>
    <col min="13" max="16384" width="11.421875" style="88" customWidth="1"/>
  </cols>
  <sheetData>
    <row r="1" ht="16.5">
      <c r="E1" s="138"/>
    </row>
    <row r="2" ht="16.5"/>
    <row r="3" ht="16.5"/>
    <row r="4" ht="16.5"/>
    <row r="5" ht="16.5"/>
    <row r="6" spans="1:12" ht="16.5" customHeight="1">
      <c r="A6" s="309" t="s">
        <v>6</v>
      </c>
      <c r="B6" s="309"/>
      <c r="C6" s="309"/>
      <c r="D6" s="309"/>
      <c r="E6" s="309"/>
      <c r="F6" s="309"/>
      <c r="G6" s="309"/>
      <c r="H6" s="309"/>
      <c r="I6" s="309"/>
      <c r="J6" s="309"/>
      <c r="K6" s="309"/>
      <c r="L6" s="309"/>
    </row>
    <row r="7" spans="1:12" ht="16.5" customHeight="1">
      <c r="A7" s="309"/>
      <c r="B7" s="309"/>
      <c r="C7" s="309"/>
      <c r="D7" s="309"/>
      <c r="E7" s="309"/>
      <c r="F7" s="309"/>
      <c r="G7" s="309"/>
      <c r="H7" s="309"/>
      <c r="I7" s="309"/>
      <c r="J7" s="309"/>
      <c r="K7" s="309"/>
      <c r="L7" s="309"/>
    </row>
    <row r="8" spans="1:12" ht="15" customHeight="1">
      <c r="A8" s="310" t="s">
        <v>146</v>
      </c>
      <c r="B8" s="310"/>
      <c r="C8" s="310"/>
      <c r="D8" s="310"/>
      <c r="E8" s="310"/>
      <c r="F8" s="310"/>
      <c r="G8" s="310"/>
      <c r="H8" s="310"/>
      <c r="I8" s="310"/>
      <c r="J8" s="310"/>
      <c r="K8" s="310"/>
      <c r="L8" s="310"/>
    </row>
    <row r="9" spans="1:12" ht="16.5">
      <c r="A9" s="310"/>
      <c r="B9" s="310"/>
      <c r="C9" s="310"/>
      <c r="D9" s="310"/>
      <c r="E9" s="310"/>
      <c r="F9" s="310"/>
      <c r="G9" s="310"/>
      <c r="H9" s="310"/>
      <c r="I9" s="310"/>
      <c r="J9" s="310"/>
      <c r="K9" s="310"/>
      <c r="L9" s="310"/>
    </row>
    <row r="10" spans="1:12" ht="25.5" customHeight="1">
      <c r="A10" s="310"/>
      <c r="B10" s="310"/>
      <c r="C10" s="310"/>
      <c r="D10" s="310"/>
      <c r="E10" s="310"/>
      <c r="F10" s="310"/>
      <c r="G10" s="310"/>
      <c r="H10" s="310"/>
      <c r="I10" s="310"/>
      <c r="J10" s="310"/>
      <c r="K10" s="310"/>
      <c r="L10" s="310"/>
    </row>
    <row r="11" spans="1:12" ht="16.5">
      <c r="A11" s="310"/>
      <c r="B11" s="310"/>
      <c r="C11" s="310"/>
      <c r="D11" s="310"/>
      <c r="E11" s="310"/>
      <c r="F11" s="310"/>
      <c r="G11" s="310"/>
      <c r="H11" s="310"/>
      <c r="I11" s="310"/>
      <c r="J11" s="310"/>
      <c r="K11" s="310"/>
      <c r="L11" s="310"/>
    </row>
    <row r="12" ht="15" customHeight="1" thickBot="1">
      <c r="G12" s="96"/>
    </row>
    <row r="13" spans="1:12" ht="17.25" thickBot="1">
      <c r="A13" s="156"/>
      <c r="B13" s="306" t="s">
        <v>147</v>
      </c>
      <c r="C13" s="306"/>
      <c r="D13" s="306"/>
      <c r="E13" s="306"/>
      <c r="F13" s="306"/>
      <c r="G13" s="306"/>
      <c r="H13" s="306" t="s">
        <v>162</v>
      </c>
      <c r="I13" s="306"/>
      <c r="J13" s="306"/>
      <c r="K13" s="306"/>
      <c r="L13" s="306"/>
    </row>
    <row r="14" spans="1:12" ht="15.75" customHeight="1" thickBot="1">
      <c r="A14" s="12" t="s">
        <v>0</v>
      </c>
      <c r="B14" s="306" t="s">
        <v>1</v>
      </c>
      <c r="C14" s="306"/>
      <c r="D14" s="306"/>
      <c r="E14" s="306"/>
      <c r="F14" s="307" t="s">
        <v>142</v>
      </c>
      <c r="G14" s="244"/>
      <c r="H14" s="306" t="s">
        <v>1</v>
      </c>
      <c r="I14" s="306"/>
      <c r="J14" s="306"/>
      <c r="K14" s="306"/>
      <c r="L14" s="307" t="s">
        <v>142</v>
      </c>
    </row>
    <row r="15" spans="1:12" ht="61.5" customHeight="1" thickBot="1">
      <c r="A15" s="13"/>
      <c r="B15" s="14">
        <v>2022</v>
      </c>
      <c r="C15" s="14">
        <v>2023</v>
      </c>
      <c r="D15" s="15" t="s">
        <v>2</v>
      </c>
      <c r="E15" s="15" t="s">
        <v>50</v>
      </c>
      <c r="F15" s="308"/>
      <c r="G15" s="16"/>
      <c r="H15" s="14">
        <v>2022</v>
      </c>
      <c r="I15" s="14">
        <v>2023</v>
      </c>
      <c r="J15" s="15" t="s">
        <v>2</v>
      </c>
      <c r="K15" s="15" t="s">
        <v>50</v>
      </c>
      <c r="L15" s="308"/>
    </row>
    <row r="16" spans="1:12" s="100" customFormat="1" ht="16.5">
      <c r="A16" s="1" t="s">
        <v>4</v>
      </c>
      <c r="B16" s="184">
        <v>238388.41182689375</v>
      </c>
      <c r="C16" s="184">
        <v>329903.36212299205</v>
      </c>
      <c r="D16" s="2">
        <v>38.389009597728304</v>
      </c>
      <c r="E16" s="2"/>
      <c r="F16" s="2">
        <v>100.00000000000001</v>
      </c>
      <c r="G16" s="3"/>
      <c r="H16" s="184">
        <v>529943.8367710047</v>
      </c>
      <c r="I16" s="184">
        <v>932821.432044337</v>
      </c>
      <c r="J16" s="2">
        <v>76.02269661783438</v>
      </c>
      <c r="K16" s="2"/>
      <c r="L16" s="2">
        <v>100</v>
      </c>
    </row>
    <row r="17" spans="1:12" s="100" customFormat="1" ht="16.5">
      <c r="A17" s="4" t="s">
        <v>103</v>
      </c>
      <c r="B17" s="185">
        <v>88773.89930300001</v>
      </c>
      <c r="C17" s="185">
        <v>185538.59945100005</v>
      </c>
      <c r="D17" s="5">
        <v>109.00129532186718</v>
      </c>
      <c r="E17" s="5">
        <v>40.59119292185475</v>
      </c>
      <c r="F17" s="5">
        <v>56.24028753663595</v>
      </c>
      <c r="G17" s="3"/>
      <c r="H17" s="185">
        <v>147201.30598900001</v>
      </c>
      <c r="I17" s="185">
        <v>500909.195744</v>
      </c>
      <c r="J17" s="5">
        <v>240.28855408486098</v>
      </c>
      <c r="K17" s="5">
        <v>66.74441048511365</v>
      </c>
      <c r="L17" s="5">
        <v>53.698294071806</v>
      </c>
    </row>
    <row r="18" spans="1:12" s="100" customFormat="1" ht="16.5">
      <c r="A18" s="6" t="s">
        <v>104</v>
      </c>
      <c r="B18" s="184">
        <v>149614.51252389373</v>
      </c>
      <c r="C18" s="184">
        <v>144364.76267199204</v>
      </c>
      <c r="D18" s="2">
        <v>-3.5088506879058956</v>
      </c>
      <c r="E18" s="2">
        <v>-2.2021833241264313</v>
      </c>
      <c r="F18" s="2">
        <v>43.75971246336407</v>
      </c>
      <c r="G18" s="3"/>
      <c r="H18" s="184">
        <v>382742.5307820047</v>
      </c>
      <c r="I18" s="184">
        <v>431912.23630033707</v>
      </c>
      <c r="J18" s="2">
        <v>12.84667931151282</v>
      </c>
      <c r="K18" s="2">
        <v>9.27828613272074</v>
      </c>
      <c r="L18" s="2">
        <v>46.30170592819401</v>
      </c>
    </row>
    <row r="19" spans="1:12" ht="16.5">
      <c r="A19" s="7" t="s">
        <v>163</v>
      </c>
      <c r="B19" s="186">
        <v>8643.193320000002</v>
      </c>
      <c r="C19" s="186">
        <v>12596.549840000001</v>
      </c>
      <c r="D19" s="9">
        <v>45.739535998253004</v>
      </c>
      <c r="E19" s="9">
        <v>1.6583677409918471</v>
      </c>
      <c r="F19" s="9">
        <v>3.818254460621063</v>
      </c>
      <c r="G19" s="8"/>
      <c r="H19" s="186">
        <v>24715.872159999995</v>
      </c>
      <c r="I19" s="186">
        <v>32996.89503</v>
      </c>
      <c r="J19" s="9">
        <v>33.50487822720638</v>
      </c>
      <c r="K19" s="2">
        <v>1.5626227338461034</v>
      </c>
      <c r="L19" s="9">
        <v>3.5373217098673666</v>
      </c>
    </row>
    <row r="20" spans="1:12" ht="16.5">
      <c r="A20" s="10" t="s">
        <v>164</v>
      </c>
      <c r="B20" s="187">
        <v>19537.68799000001</v>
      </c>
      <c r="C20" s="187">
        <v>22248.23195</v>
      </c>
      <c r="D20" s="11">
        <v>13.873412050531941</v>
      </c>
      <c r="E20" s="11">
        <v>1.1370284063842244</v>
      </c>
      <c r="F20" s="11">
        <v>6.743863356477581</v>
      </c>
      <c r="G20" s="8"/>
      <c r="H20" s="187">
        <v>43452.59472000001</v>
      </c>
      <c r="I20" s="187">
        <v>61153.23192000002</v>
      </c>
      <c r="J20" s="11">
        <v>40.735512606461</v>
      </c>
      <c r="K20" s="11">
        <v>3.340096812494618</v>
      </c>
      <c r="L20" s="11">
        <v>6.555727582928585</v>
      </c>
    </row>
    <row r="21" spans="1:12" ht="16.5">
      <c r="A21" s="7" t="s">
        <v>165</v>
      </c>
      <c r="B21" s="186">
        <v>8035.7706499999995</v>
      </c>
      <c r="C21" s="186">
        <v>10466.57326</v>
      </c>
      <c r="D21" s="9">
        <v>30.249775856905515</v>
      </c>
      <c r="E21" s="9">
        <v>1.019681532072596</v>
      </c>
      <c r="F21" s="9">
        <v>3.1726179426137313</v>
      </c>
      <c r="G21" s="8"/>
      <c r="H21" s="186">
        <v>27905.10734</v>
      </c>
      <c r="I21" s="186">
        <v>30711.49021</v>
      </c>
      <c r="J21" s="9">
        <v>10.056878964150219</v>
      </c>
      <c r="K21" s="9">
        <v>0.5295623187354237</v>
      </c>
      <c r="L21" s="9">
        <v>3.292322534088205</v>
      </c>
    </row>
    <row r="22" spans="1:12" ht="16.5">
      <c r="A22" s="10" t="s">
        <v>166</v>
      </c>
      <c r="B22" s="187">
        <v>16137.00323</v>
      </c>
      <c r="C22" s="187">
        <v>18287.987179999996</v>
      </c>
      <c r="D22" s="11">
        <v>13.329513041189344</v>
      </c>
      <c r="E22" s="11">
        <v>0.9023022274933136</v>
      </c>
      <c r="F22" s="11">
        <v>5.543437648623298</v>
      </c>
      <c r="G22" s="8"/>
      <c r="H22" s="187">
        <v>36470.75471000001</v>
      </c>
      <c r="I22" s="187">
        <v>50561.16250999999</v>
      </c>
      <c r="J22" s="11">
        <v>38.63481277544414</v>
      </c>
      <c r="K22" s="11">
        <v>2.658849263320826</v>
      </c>
      <c r="L22" s="11">
        <v>5.4202402274561825</v>
      </c>
    </row>
    <row r="23" spans="1:12" ht="16.5">
      <c r="A23" s="7" t="s">
        <v>167</v>
      </c>
      <c r="B23" s="186">
        <v>8535.030089999997</v>
      </c>
      <c r="C23" s="186">
        <v>10155.910359999994</v>
      </c>
      <c r="D23" s="9">
        <v>18.990914535838478</v>
      </c>
      <c r="E23" s="9">
        <v>0.6799324923465674</v>
      </c>
      <c r="F23" s="9">
        <v>3.0784500935803574</v>
      </c>
      <c r="G23" s="8"/>
      <c r="H23" s="186">
        <v>23627.655829999992</v>
      </c>
      <c r="I23" s="186">
        <v>27581.845129999994</v>
      </c>
      <c r="J23" s="9">
        <v>16.73542787507245</v>
      </c>
      <c r="K23" s="9">
        <v>0.7461525213866494</v>
      </c>
      <c r="L23" s="9">
        <v>2.956819406427299</v>
      </c>
    </row>
    <row r="24" spans="1:12" ht="16.5">
      <c r="A24" s="10" t="s">
        <v>168</v>
      </c>
      <c r="B24" s="187">
        <v>2102.2175</v>
      </c>
      <c r="C24" s="187">
        <v>3428.42203</v>
      </c>
      <c r="D24" s="11">
        <v>63.08598087495702</v>
      </c>
      <c r="E24" s="11">
        <v>0.5563208881826966</v>
      </c>
      <c r="F24" s="11">
        <v>1.0392200940109977</v>
      </c>
      <c r="G24" s="8"/>
      <c r="H24" s="187">
        <v>4298.402480000001</v>
      </c>
      <c r="I24" s="187">
        <v>8476.633189999999</v>
      </c>
      <c r="J24" s="11">
        <v>97.20426901484566</v>
      </c>
      <c r="K24" s="11">
        <v>0.7884289655028978</v>
      </c>
      <c r="L24" s="11">
        <v>0.908709094668089</v>
      </c>
    </row>
    <row r="25" spans="1:12" ht="16.5">
      <c r="A25" s="7" t="s">
        <v>169</v>
      </c>
      <c r="B25" s="186">
        <v>1686.1781199999996</v>
      </c>
      <c r="C25" s="186">
        <v>2318.59156</v>
      </c>
      <c r="D25" s="9">
        <v>37.50573160088215</v>
      </c>
      <c r="E25" s="9">
        <v>0.26528698905852377</v>
      </c>
      <c r="F25" s="9">
        <v>0.702809315151993</v>
      </c>
      <c r="G25" s="8"/>
      <c r="H25" s="186">
        <v>4352.47236</v>
      </c>
      <c r="I25" s="186">
        <v>4673.215</v>
      </c>
      <c r="J25" s="9">
        <v>7.3692056714175225</v>
      </c>
      <c r="K25" s="9">
        <v>0.06052389286274448</v>
      </c>
      <c r="L25" s="9">
        <v>0.5009763754846792</v>
      </c>
    </row>
    <row r="26" spans="1:12" ht="16.5">
      <c r="A26" s="10" t="s">
        <v>170</v>
      </c>
      <c r="B26" s="187">
        <v>827.77252</v>
      </c>
      <c r="C26" s="187">
        <v>1361.8885300000009</v>
      </c>
      <c r="D26" s="11">
        <v>64.52449158375066</v>
      </c>
      <c r="E26" s="11">
        <v>0.2240528412882126</v>
      </c>
      <c r="F26" s="11">
        <v>0.41281438335031945</v>
      </c>
      <c r="G26" s="8"/>
      <c r="H26" s="187">
        <v>1191.61375</v>
      </c>
      <c r="I26" s="187">
        <v>10675.02459</v>
      </c>
      <c r="J26" s="11">
        <v>795.8460398765959</v>
      </c>
      <c r="K26" s="11">
        <v>1.7895124316914928</v>
      </c>
      <c r="L26" s="11">
        <v>1.1443802879405345</v>
      </c>
    </row>
    <row r="27" spans="1:12" ht="16.5">
      <c r="A27" s="7" t="s">
        <v>171</v>
      </c>
      <c r="B27" s="186">
        <v>617.2028099999999</v>
      </c>
      <c r="C27" s="186">
        <v>1124.35626</v>
      </c>
      <c r="D27" s="9">
        <v>82.16965992102341</v>
      </c>
      <c r="E27" s="9">
        <v>0.2127424928558485</v>
      </c>
      <c r="F27" s="9">
        <v>0.34081382280088013</v>
      </c>
      <c r="G27" s="8"/>
      <c r="H27" s="186">
        <v>739.3071499999999</v>
      </c>
      <c r="I27" s="186">
        <v>2335.85423</v>
      </c>
      <c r="J27" s="9">
        <v>215.95179757155069</v>
      </c>
      <c r="K27" s="9">
        <v>0.3012672229057148</v>
      </c>
      <c r="L27" s="9">
        <v>0.2504074359527555</v>
      </c>
    </row>
    <row r="28" spans="1:12" ht="16.5">
      <c r="A28" s="10" t="s">
        <v>172</v>
      </c>
      <c r="B28" s="187">
        <v>0</v>
      </c>
      <c r="C28" s="187">
        <v>279.65015</v>
      </c>
      <c r="D28" s="11" t="s">
        <v>173</v>
      </c>
      <c r="E28" s="11">
        <v>0.11730861741847945</v>
      </c>
      <c r="F28" s="11">
        <v>0.08476729312499184</v>
      </c>
      <c r="G28" s="8"/>
      <c r="H28" s="187">
        <v>0</v>
      </c>
      <c r="I28" s="187">
        <v>279.65015</v>
      </c>
      <c r="J28" s="11" t="s">
        <v>173</v>
      </c>
      <c r="K28" s="11">
        <v>0.05276977117121192</v>
      </c>
      <c r="L28" s="11">
        <v>0.029978958500892185</v>
      </c>
    </row>
    <row r="29" spans="1:12" ht="16.5">
      <c r="A29" s="7" t="s">
        <v>174</v>
      </c>
      <c r="B29" s="186">
        <v>3353.831039999999</v>
      </c>
      <c r="C29" s="186">
        <v>3585.091540000001</v>
      </c>
      <c r="D29" s="9">
        <v>6.895412954374769</v>
      </c>
      <c r="E29" s="9">
        <v>0.09700995875920848</v>
      </c>
      <c r="F29" s="9">
        <v>1.0867096100292044</v>
      </c>
      <c r="G29" s="8"/>
      <c r="H29" s="186">
        <v>13040.030860000004</v>
      </c>
      <c r="I29" s="186">
        <v>35270.552570000014</v>
      </c>
      <c r="J29" s="9">
        <v>170.4790575165863</v>
      </c>
      <c r="K29" s="9">
        <v>4.194882583304029</v>
      </c>
      <c r="L29" s="9">
        <v>3.7810615578055895</v>
      </c>
    </row>
    <row r="30" spans="1:12" ht="16.5">
      <c r="A30" s="10" t="s">
        <v>175</v>
      </c>
      <c r="B30" s="187">
        <v>0</v>
      </c>
      <c r="C30" s="187">
        <v>179.65528</v>
      </c>
      <c r="D30" s="11" t="s">
        <v>173</v>
      </c>
      <c r="E30" s="11">
        <v>0.07536242161404098</v>
      </c>
      <c r="F30" s="11">
        <v>0.05445694122178187</v>
      </c>
      <c r="G30" s="8"/>
      <c r="H30" s="187">
        <v>0</v>
      </c>
      <c r="I30" s="187">
        <v>348.28552</v>
      </c>
      <c r="J30" s="11" t="s">
        <v>173</v>
      </c>
      <c r="K30" s="11">
        <v>0.06572121342558392</v>
      </c>
      <c r="L30" s="11">
        <v>0.037336783658230316</v>
      </c>
    </row>
    <row r="31" spans="1:12" ht="16.5">
      <c r="A31" s="7" t="s">
        <v>176</v>
      </c>
      <c r="B31" s="186">
        <v>226.90295</v>
      </c>
      <c r="C31" s="186">
        <v>298.35109</v>
      </c>
      <c r="D31" s="9">
        <v>31.488413879149647</v>
      </c>
      <c r="E31" s="9">
        <v>0.029971314231449397</v>
      </c>
      <c r="F31" s="9">
        <v>0.09043590464797113</v>
      </c>
      <c r="G31" s="8"/>
      <c r="H31" s="186">
        <v>743.0811399999999</v>
      </c>
      <c r="I31" s="186">
        <v>822.5026900000001</v>
      </c>
      <c r="J31" s="9">
        <v>10.688139655919704</v>
      </c>
      <c r="K31" s="9">
        <v>0.014986786238315909</v>
      </c>
      <c r="L31" s="9">
        <v>0.0881736484331662</v>
      </c>
    </row>
    <row r="32" spans="1:12" ht="16.5">
      <c r="A32" s="10" t="s">
        <v>177</v>
      </c>
      <c r="B32" s="187">
        <v>374.7408</v>
      </c>
      <c r="C32" s="187">
        <v>440.804</v>
      </c>
      <c r="D32" s="11">
        <v>17.629038524761654</v>
      </c>
      <c r="E32" s="11">
        <v>0.027712420873868625</v>
      </c>
      <c r="F32" s="11">
        <v>0.13361609810925867</v>
      </c>
      <c r="G32" s="8"/>
      <c r="H32" s="187">
        <v>1059.24631</v>
      </c>
      <c r="I32" s="187">
        <v>1222.97232</v>
      </c>
      <c r="J32" s="11">
        <v>15.456840250876125</v>
      </c>
      <c r="K32" s="11">
        <v>0.03089497388961014</v>
      </c>
      <c r="L32" s="11">
        <v>0.1311046549734368</v>
      </c>
    </row>
    <row r="33" spans="1:12" ht="16.5">
      <c r="A33" s="7" t="s">
        <v>178</v>
      </c>
      <c r="B33" s="186">
        <v>0</v>
      </c>
      <c r="C33" s="186">
        <v>32.127990000000004</v>
      </c>
      <c r="D33" s="9" t="s">
        <v>173</v>
      </c>
      <c r="E33" s="9">
        <v>0.013477160971788266</v>
      </c>
      <c r="F33" s="9">
        <v>0.0097386064189374</v>
      </c>
      <c r="G33" s="8"/>
      <c r="H33" s="186">
        <v>0</v>
      </c>
      <c r="I33" s="186">
        <v>150.60093</v>
      </c>
      <c r="J33" s="9" t="s">
        <v>173</v>
      </c>
      <c r="K33" s="9">
        <v>0.028418281249882056</v>
      </c>
      <c r="L33" s="9">
        <v>0.016144668725068697</v>
      </c>
    </row>
    <row r="34" spans="1:244" ht="16.5">
      <c r="A34" s="10" t="s">
        <v>179</v>
      </c>
      <c r="B34" s="187">
        <v>27.09354</v>
      </c>
      <c r="C34" s="187">
        <v>27.43629</v>
      </c>
      <c r="D34" s="11">
        <v>1.2650617084367655</v>
      </c>
      <c r="E34" s="11">
        <v>0.0001437779619291593</v>
      </c>
      <c r="F34" s="11">
        <v>0.00831646268272083</v>
      </c>
      <c r="G34" s="8"/>
      <c r="H34" s="187">
        <v>46.07594</v>
      </c>
      <c r="I34" s="187">
        <v>27.43629</v>
      </c>
      <c r="J34" s="11">
        <v>-40.45419366376465</v>
      </c>
      <c r="K34" s="11">
        <v>-0.0035172878155491083</v>
      </c>
      <c r="L34" s="11">
        <v>0.0029412156558058103</v>
      </c>
      <c r="M34" s="9"/>
      <c r="N34" s="139"/>
      <c r="O34" s="139"/>
      <c r="P34" s="9"/>
      <c r="Q34" s="9"/>
      <c r="R34" s="9"/>
      <c r="S34" s="9"/>
      <c r="T34" s="139"/>
      <c r="U34" s="139"/>
      <c r="V34" s="9"/>
      <c r="W34" s="9"/>
      <c r="X34" s="9"/>
      <c r="Y34" s="25"/>
      <c r="Z34" s="139"/>
      <c r="AA34" s="139"/>
      <c r="AB34" s="9"/>
      <c r="AC34" s="9"/>
      <c r="AD34" s="9"/>
      <c r="AE34" s="9"/>
      <c r="AF34" s="139"/>
      <c r="AG34" s="139"/>
      <c r="AH34" s="9"/>
      <c r="AI34" s="9"/>
      <c r="AJ34" s="9"/>
      <c r="AK34" s="25"/>
      <c r="AL34" s="139"/>
      <c r="AM34" s="139"/>
      <c r="AN34" s="9"/>
      <c r="AO34" s="9"/>
      <c r="AP34" s="9"/>
      <c r="AQ34" s="9"/>
      <c r="AR34" s="139"/>
      <c r="AS34" s="139"/>
      <c r="AT34" s="9"/>
      <c r="AU34" s="9"/>
      <c r="AV34" s="9"/>
      <c r="AW34" s="25"/>
      <c r="AX34" s="139"/>
      <c r="AY34" s="139"/>
      <c r="AZ34" s="9"/>
      <c r="BA34" s="9"/>
      <c r="BB34" s="9"/>
      <c r="BC34" s="9"/>
      <c r="BD34" s="139"/>
      <c r="BE34" s="139"/>
      <c r="BF34" s="9"/>
      <c r="BG34" s="9"/>
      <c r="BH34" s="9"/>
      <c r="BI34" s="25"/>
      <c r="BJ34" s="139"/>
      <c r="BK34" s="139"/>
      <c r="BL34" s="9"/>
      <c r="BM34" s="9"/>
      <c r="BN34" s="9"/>
      <c r="BO34" s="9"/>
      <c r="BP34" s="139"/>
      <c r="BQ34" s="139"/>
      <c r="BR34" s="9"/>
      <c r="BS34" s="9"/>
      <c r="BT34" s="9"/>
      <c r="BU34" s="25"/>
      <c r="BV34" s="139"/>
      <c r="BW34" s="139"/>
      <c r="BX34" s="9"/>
      <c r="BY34" s="9"/>
      <c r="BZ34" s="9"/>
      <c r="CA34" s="9"/>
      <c r="CB34" s="139"/>
      <c r="CC34" s="139"/>
      <c r="CD34" s="9"/>
      <c r="CE34" s="9"/>
      <c r="CF34" s="9"/>
      <c r="CG34" s="25"/>
      <c r="CH34" s="139"/>
      <c r="CI34" s="139"/>
      <c r="CJ34" s="9"/>
      <c r="CK34" s="9"/>
      <c r="CL34" s="9"/>
      <c r="CM34" s="9"/>
      <c r="CN34" s="139"/>
      <c r="CO34" s="139"/>
      <c r="CP34" s="9"/>
      <c r="CQ34" s="9"/>
      <c r="CR34" s="9"/>
      <c r="CS34" s="25"/>
      <c r="CT34" s="139"/>
      <c r="CU34" s="139"/>
      <c r="CV34" s="9"/>
      <c r="CW34" s="9"/>
      <c r="CX34" s="9"/>
      <c r="CY34" s="9"/>
      <c r="CZ34" s="139"/>
      <c r="DA34" s="139"/>
      <c r="DB34" s="9"/>
      <c r="DC34" s="9"/>
      <c r="DD34" s="9"/>
      <c r="DE34" s="25"/>
      <c r="DF34" s="139"/>
      <c r="DG34" s="139"/>
      <c r="DH34" s="9"/>
      <c r="DI34" s="9"/>
      <c r="DJ34" s="9"/>
      <c r="DK34" s="9"/>
      <c r="DL34" s="139"/>
      <c r="DM34" s="139"/>
      <c r="DN34" s="9"/>
      <c r="DO34" s="9"/>
      <c r="DP34" s="9"/>
      <c r="DQ34" s="25"/>
      <c r="DR34" s="139"/>
      <c r="DS34" s="139"/>
      <c r="DT34" s="9"/>
      <c r="DU34" s="9"/>
      <c r="DV34" s="9"/>
      <c r="DW34" s="9"/>
      <c r="DX34" s="139"/>
      <c r="DY34" s="139"/>
      <c r="DZ34" s="9"/>
      <c r="EA34" s="9"/>
      <c r="EB34" s="9"/>
      <c r="EC34" s="25"/>
      <c r="ED34" s="139"/>
      <c r="EE34" s="139"/>
      <c r="EF34" s="9"/>
      <c r="EG34" s="9"/>
      <c r="EH34" s="9"/>
      <c r="EI34" s="9"/>
      <c r="EJ34" s="139"/>
      <c r="EK34" s="139"/>
      <c r="EL34" s="9"/>
      <c r="EM34" s="9"/>
      <c r="EN34" s="9"/>
      <c r="EO34" s="25"/>
      <c r="EP34" s="139"/>
      <c r="EQ34" s="139"/>
      <c r="ER34" s="9"/>
      <c r="ES34" s="9"/>
      <c r="ET34" s="9"/>
      <c r="EU34" s="9"/>
      <c r="EV34" s="139"/>
      <c r="EW34" s="139"/>
      <c r="EX34" s="9"/>
      <c r="EY34" s="9"/>
      <c r="EZ34" s="9"/>
      <c r="FA34" s="25"/>
      <c r="FB34" s="139"/>
      <c r="FC34" s="139"/>
      <c r="FD34" s="9"/>
      <c r="FE34" s="9"/>
      <c r="FF34" s="9"/>
      <c r="FG34" s="9"/>
      <c r="FH34" s="139"/>
      <c r="FI34" s="139"/>
      <c r="FJ34" s="9"/>
      <c r="FK34" s="9"/>
      <c r="FL34" s="9"/>
      <c r="FM34" s="25"/>
      <c r="FN34" s="139"/>
      <c r="FO34" s="139"/>
      <c r="FP34" s="9"/>
      <c r="FQ34" s="9"/>
      <c r="FR34" s="9"/>
      <c r="FS34" s="9"/>
      <c r="FT34" s="139"/>
      <c r="FU34" s="139"/>
      <c r="FV34" s="9"/>
      <c r="FW34" s="9"/>
      <c r="FX34" s="9"/>
      <c r="FY34" s="25"/>
      <c r="FZ34" s="139"/>
      <c r="GA34" s="139"/>
      <c r="GB34" s="9"/>
      <c r="GC34" s="9"/>
      <c r="GD34" s="9"/>
      <c r="GE34" s="9"/>
      <c r="GF34" s="139"/>
      <c r="GG34" s="139"/>
      <c r="GH34" s="9"/>
      <c r="GI34" s="9"/>
      <c r="GJ34" s="9"/>
      <c r="GK34" s="25"/>
      <c r="GL34" s="139"/>
      <c r="GM34" s="139"/>
      <c r="GN34" s="9"/>
      <c r="GO34" s="9"/>
      <c r="GP34" s="9"/>
      <c r="GQ34" s="9"/>
      <c r="GR34" s="139"/>
      <c r="GS34" s="139"/>
      <c r="GT34" s="9"/>
      <c r="GU34" s="9"/>
      <c r="GV34" s="9"/>
      <c r="GW34" s="25"/>
      <c r="GX34" s="139"/>
      <c r="GY34" s="139"/>
      <c r="GZ34" s="9"/>
      <c r="HA34" s="9"/>
      <c r="HB34" s="9"/>
      <c r="HC34" s="9"/>
      <c r="HD34" s="139"/>
      <c r="HE34" s="139"/>
      <c r="HF34" s="9"/>
      <c r="HG34" s="9"/>
      <c r="HH34" s="9"/>
      <c r="HI34" s="25"/>
      <c r="HJ34" s="139"/>
      <c r="HK34" s="139"/>
      <c r="HL34" s="9"/>
      <c r="HM34" s="9"/>
      <c r="HN34" s="9"/>
      <c r="HO34" s="9"/>
      <c r="HP34" s="139"/>
      <c r="HQ34" s="139"/>
      <c r="HR34" s="9"/>
      <c r="HS34" s="9"/>
      <c r="HT34" s="9"/>
      <c r="HU34" s="25"/>
      <c r="HV34" s="139"/>
      <c r="HW34" s="139"/>
      <c r="HX34" s="9"/>
      <c r="HY34" s="9"/>
      <c r="HZ34" s="9"/>
      <c r="IA34" s="9"/>
      <c r="IB34" s="139"/>
      <c r="IC34" s="139"/>
      <c r="ID34" s="9"/>
      <c r="IE34" s="9"/>
      <c r="IF34" s="9"/>
      <c r="IG34" s="25"/>
      <c r="IH34" s="139"/>
      <c r="II34" s="139"/>
      <c r="IJ34" s="9"/>
    </row>
    <row r="35" spans="1:12" ht="16.5">
      <c r="A35" s="7" t="s">
        <v>180</v>
      </c>
      <c r="B35" s="186">
        <v>0</v>
      </c>
      <c r="C35" s="186">
        <v>0</v>
      </c>
      <c r="D35" s="9" t="s">
        <v>173</v>
      </c>
      <c r="E35" s="9">
        <v>0</v>
      </c>
      <c r="F35" s="9">
        <v>0</v>
      </c>
      <c r="G35" s="8"/>
      <c r="H35" s="186">
        <v>193.5608</v>
      </c>
      <c r="I35" s="186">
        <v>0</v>
      </c>
      <c r="J35" s="9">
        <v>-100</v>
      </c>
      <c r="K35" s="9">
        <v>-0.03652477613087894</v>
      </c>
      <c r="L35" s="9">
        <v>0</v>
      </c>
    </row>
    <row r="36" spans="1:12" ht="16.5">
      <c r="A36" s="10" t="s">
        <v>181</v>
      </c>
      <c r="B36" s="187">
        <v>0</v>
      </c>
      <c r="C36" s="187">
        <v>0</v>
      </c>
      <c r="D36" s="11" t="s">
        <v>173</v>
      </c>
      <c r="E36" s="11">
        <v>0</v>
      </c>
      <c r="F36" s="11">
        <v>0</v>
      </c>
      <c r="G36" s="8"/>
      <c r="H36" s="187">
        <v>10.797690000000001</v>
      </c>
      <c r="I36" s="187">
        <v>0</v>
      </c>
      <c r="J36" s="11">
        <v>-100</v>
      </c>
      <c r="K36" s="11">
        <v>-0.0020375159122127534</v>
      </c>
      <c r="L36" s="11">
        <v>0</v>
      </c>
    </row>
    <row r="37" spans="1:12" ht="16.5">
      <c r="A37" s="7" t="s">
        <v>182</v>
      </c>
      <c r="B37" s="186">
        <v>64.4713</v>
      </c>
      <c r="C37" s="186">
        <v>28.91989</v>
      </c>
      <c r="D37" s="9">
        <v>-55.14300161467196</v>
      </c>
      <c r="E37" s="9">
        <v>-0.014913229098491472</v>
      </c>
      <c r="F37" s="9">
        <v>0.00876617013354908</v>
      </c>
      <c r="G37" s="8"/>
      <c r="H37" s="186">
        <v>94.40114</v>
      </c>
      <c r="I37" s="186">
        <v>36.02621</v>
      </c>
      <c r="J37" s="9">
        <v>-61.83710281464821</v>
      </c>
      <c r="K37" s="9">
        <v>-0.011015305009618318</v>
      </c>
      <c r="L37" s="9">
        <v>0.0038620692838334868</v>
      </c>
    </row>
    <row r="38" spans="1:12" ht="16.5">
      <c r="A38" s="10" t="s">
        <v>183</v>
      </c>
      <c r="B38" s="187">
        <v>89.18547000000001</v>
      </c>
      <c r="C38" s="187">
        <v>0</v>
      </c>
      <c r="D38" s="11">
        <v>-100</v>
      </c>
      <c r="E38" s="11">
        <v>-0.037411831102244275</v>
      </c>
      <c r="F38" s="11">
        <v>0</v>
      </c>
      <c r="G38" s="8"/>
      <c r="H38" s="187">
        <v>157.51921000000002</v>
      </c>
      <c r="I38" s="187">
        <v>2.9945899999999996</v>
      </c>
      <c r="J38" s="11">
        <v>-98.09890488912431</v>
      </c>
      <c r="K38" s="11">
        <v>-0.029158678576494516</v>
      </c>
      <c r="L38" s="11">
        <v>0.0003210249997619766</v>
      </c>
    </row>
    <row r="39" spans="1:12" ht="16.5">
      <c r="A39" s="7" t="s">
        <v>184</v>
      </c>
      <c r="B39" s="186">
        <v>355.1244</v>
      </c>
      <c r="C39" s="186">
        <v>262.29103000000003</v>
      </c>
      <c r="D39" s="9">
        <v>-26.141084645267952</v>
      </c>
      <c r="E39" s="9">
        <v>-0.03894206487998716</v>
      </c>
      <c r="F39" s="9">
        <v>0.07950541283123227</v>
      </c>
      <c r="G39" s="8"/>
      <c r="H39" s="186">
        <v>1747.89048</v>
      </c>
      <c r="I39" s="186">
        <v>1052.68435</v>
      </c>
      <c r="J39" s="9">
        <v>-39.77400975374613</v>
      </c>
      <c r="K39" s="9">
        <v>-0.13118486936954551</v>
      </c>
      <c r="L39" s="9">
        <v>0.11284950300648386</v>
      </c>
    </row>
    <row r="40" spans="1:12" ht="16.5">
      <c r="A40" s="10" t="s">
        <v>185</v>
      </c>
      <c r="B40" s="187">
        <v>295.632</v>
      </c>
      <c r="C40" s="187">
        <v>66.601</v>
      </c>
      <c r="D40" s="11">
        <v>-77.47165394815175</v>
      </c>
      <c r="E40" s="11">
        <v>-0.09607472034601722</v>
      </c>
      <c r="F40" s="11">
        <v>0.020188033117155783</v>
      </c>
      <c r="G40" s="8"/>
      <c r="H40" s="187">
        <v>962.41825</v>
      </c>
      <c r="I40" s="187">
        <v>1370.3365</v>
      </c>
      <c r="J40" s="11">
        <v>42.384716831793234</v>
      </c>
      <c r="K40" s="11">
        <v>0.07697386434107478</v>
      </c>
      <c r="L40" s="11">
        <v>0.14690233874631514</v>
      </c>
    </row>
    <row r="41" spans="1:12" ht="16.5">
      <c r="A41" s="7" t="s">
        <v>186</v>
      </c>
      <c r="B41" s="186">
        <v>4593.77856</v>
      </c>
      <c r="C41" s="186">
        <v>3915.0899099999997</v>
      </c>
      <c r="D41" s="9">
        <v>-14.774082841293945</v>
      </c>
      <c r="E41" s="9">
        <v>-0.2846986750735314</v>
      </c>
      <c r="F41" s="9">
        <v>1.186738408728434</v>
      </c>
      <c r="G41" s="8"/>
      <c r="H41" s="186">
        <v>9214.15974</v>
      </c>
      <c r="I41" s="186">
        <v>6661.449269999999</v>
      </c>
      <c r="J41" s="9">
        <v>-27.704213319835503</v>
      </c>
      <c r="K41" s="9">
        <v>-0.48169452928330925</v>
      </c>
      <c r="L41" s="9">
        <v>0.714118376911754</v>
      </c>
    </row>
    <row r="42" spans="1:12" ht="16.5">
      <c r="A42" s="10" t="s">
        <v>187</v>
      </c>
      <c r="B42" s="187">
        <v>7599.08224</v>
      </c>
      <c r="C42" s="187">
        <v>6885.496870000002</v>
      </c>
      <c r="D42" s="11">
        <v>-9.39041515097484</v>
      </c>
      <c r="E42" s="11">
        <v>-0.29933727253410686</v>
      </c>
      <c r="F42" s="11">
        <v>2.087125401114586</v>
      </c>
      <c r="G42" s="8"/>
      <c r="H42" s="187">
        <v>17874.18866</v>
      </c>
      <c r="I42" s="187">
        <v>18631.82791</v>
      </c>
      <c r="J42" s="11">
        <v>4.238733653379723</v>
      </c>
      <c r="K42" s="11">
        <v>0.14296595175374885</v>
      </c>
      <c r="L42" s="11">
        <v>1.997362760969929</v>
      </c>
    </row>
    <row r="43" spans="1:12" ht="16.5">
      <c r="A43" s="177" t="s">
        <v>188</v>
      </c>
      <c r="B43" s="188">
        <v>9323.826403894005</v>
      </c>
      <c r="C43" s="188">
        <v>8507.12225199201</v>
      </c>
      <c r="D43" s="179">
        <v>-8.759323871162017</v>
      </c>
      <c r="E43" s="179">
        <v>-0.34259389776674476</v>
      </c>
      <c r="F43" s="179">
        <v>2.5786709772361913</v>
      </c>
      <c r="G43" s="178"/>
      <c r="H43" s="188">
        <v>24274.367052005004</v>
      </c>
      <c r="I43" s="188">
        <v>23908.711690337</v>
      </c>
      <c r="J43" s="179">
        <v>-1.5063435470207276</v>
      </c>
      <c r="K43" s="179">
        <v>-0.06899888937212176</v>
      </c>
      <c r="L43" s="179">
        <v>2.5630534279148742</v>
      </c>
    </row>
    <row r="44" spans="1:12" ht="16.5">
      <c r="A44" s="10" t="s">
        <v>189</v>
      </c>
      <c r="B44" s="187">
        <v>2395.3518</v>
      </c>
      <c r="C44" s="187">
        <v>1003.55555</v>
      </c>
      <c r="D44" s="11">
        <v>-58.104043422765706</v>
      </c>
      <c r="E44" s="11">
        <v>-0.5838355309865715</v>
      </c>
      <c r="F44" s="11">
        <v>0.30419682404626786</v>
      </c>
      <c r="G44" s="8"/>
      <c r="H44" s="187">
        <v>6279.69961</v>
      </c>
      <c r="I44" s="187">
        <v>2066.99946</v>
      </c>
      <c r="J44" s="11">
        <v>-67.08442141550144</v>
      </c>
      <c r="K44" s="11">
        <v>-0.7949333226834675</v>
      </c>
      <c r="L44" s="11">
        <v>0.22158576003877187</v>
      </c>
    </row>
    <row r="45" spans="1:12" ht="16.5">
      <c r="A45" s="177" t="s">
        <v>190</v>
      </c>
      <c r="B45" s="188">
        <v>2663.91953</v>
      </c>
      <c r="C45" s="188">
        <v>1200.53081</v>
      </c>
      <c r="D45" s="179">
        <v>-54.933668360470335</v>
      </c>
      <c r="E45" s="179">
        <v>-0.6138673892683353</v>
      </c>
      <c r="F45" s="179">
        <v>0.3639037814814471</v>
      </c>
      <c r="G45" s="178"/>
      <c r="H45" s="188">
        <v>8860.18859</v>
      </c>
      <c r="I45" s="188">
        <v>3450.4582100000002</v>
      </c>
      <c r="J45" s="179">
        <v>-61.05660534252804</v>
      </c>
      <c r="K45" s="179">
        <v>-1.0208120190550702</v>
      </c>
      <c r="L45" s="179">
        <v>0.3698948256836363</v>
      </c>
    </row>
    <row r="46" spans="1:12" ht="16.5">
      <c r="A46" s="10" t="s">
        <v>191</v>
      </c>
      <c r="B46" s="187">
        <v>4116.98866</v>
      </c>
      <c r="C46" s="187">
        <v>0</v>
      </c>
      <c r="D46" s="11">
        <v>-100</v>
      </c>
      <c r="E46" s="11">
        <v>-1.7270087201174695</v>
      </c>
      <c r="F46" s="11">
        <v>0</v>
      </c>
      <c r="G46" s="8"/>
      <c r="H46" s="187">
        <v>11264.837449999999</v>
      </c>
      <c r="I46" s="187">
        <v>2405.63096</v>
      </c>
      <c r="J46" s="11">
        <v>-78.64477875799264</v>
      </c>
      <c r="K46" s="11">
        <v>-1.6717255443482344</v>
      </c>
      <c r="L46" s="11">
        <v>0.2578876167894114</v>
      </c>
    </row>
    <row r="47" spans="1:12" ht="16.5">
      <c r="A47" s="177" t="s">
        <v>192</v>
      </c>
      <c r="B47" s="188">
        <v>33644.751999999986</v>
      </c>
      <c r="C47" s="188">
        <v>27590.121749999988</v>
      </c>
      <c r="D47" s="179">
        <v>-17.99576424281565</v>
      </c>
      <c r="E47" s="179">
        <v>-2.5398173525299463</v>
      </c>
      <c r="F47" s="179">
        <v>8.363092019569674</v>
      </c>
      <c r="G47" s="178"/>
      <c r="H47" s="188">
        <v>83651.70741999999</v>
      </c>
      <c r="I47" s="188">
        <v>85301.18303000006</v>
      </c>
      <c r="J47" s="179">
        <v>1.9718373490194896</v>
      </c>
      <c r="K47" s="179">
        <v>0.311254796366813</v>
      </c>
      <c r="L47" s="179">
        <v>9.144427872230287</v>
      </c>
    </row>
    <row r="48" spans="1:12" ht="16.5">
      <c r="A48" s="10" t="s">
        <v>193</v>
      </c>
      <c r="B48" s="187">
        <v>14367.65979</v>
      </c>
      <c r="C48" s="187">
        <v>8073.328299999999</v>
      </c>
      <c r="D48" s="11">
        <v>-43.80902375194674</v>
      </c>
      <c r="E48" s="11">
        <v>-2.6403680622574233</v>
      </c>
      <c r="F48" s="11">
        <v>2.4471797583530424</v>
      </c>
      <c r="G48" s="8"/>
      <c r="H48" s="187">
        <v>36514.059129999994</v>
      </c>
      <c r="I48" s="187">
        <v>19736.105839999997</v>
      </c>
      <c r="J48" s="11">
        <v>-45.94929648951357</v>
      </c>
      <c r="K48" s="11">
        <v>-3.165987058596543</v>
      </c>
      <c r="L48" s="11">
        <v>2.1157431810659704</v>
      </c>
    </row>
    <row r="49" spans="1:12" ht="16.5">
      <c r="A49" s="285" t="s">
        <v>114</v>
      </c>
      <c r="B49" s="190">
        <v>0.11580999969737604</v>
      </c>
      <c r="C49" s="190">
        <v>0.0780000000668224</v>
      </c>
      <c r="D49" s="191">
        <v>-32.648303021634774</v>
      </c>
      <c r="E49" s="191">
        <v>-1.586067013106722E-05</v>
      </c>
      <c r="F49" s="191">
        <v>2.3643287405401775E-05</v>
      </c>
      <c r="G49" s="262"/>
      <c r="H49" s="190">
        <v>0.5208099996671081</v>
      </c>
      <c r="I49" s="190">
        <v>0.47600000008242205</v>
      </c>
      <c r="J49" s="191">
        <v>-8.60390538071998</v>
      </c>
      <c r="K49" s="191">
        <v>-8.45561293017716E-06</v>
      </c>
      <c r="L49" s="191">
        <v>5.1027987107804544E-05</v>
      </c>
    </row>
    <row r="50" spans="1:12" ht="16.5">
      <c r="A50" s="177" t="s">
        <v>145</v>
      </c>
      <c r="B50" s="188"/>
      <c r="C50" s="188"/>
      <c r="D50" s="179"/>
      <c r="E50" s="179"/>
      <c r="F50" s="179"/>
      <c r="G50" s="178"/>
      <c r="H50" s="188"/>
      <c r="I50" s="188"/>
      <c r="J50" s="179"/>
      <c r="K50" s="179"/>
      <c r="L50" s="179"/>
    </row>
    <row r="51" spans="1:7" ht="16.5">
      <c r="A51" s="305" t="s">
        <v>48</v>
      </c>
      <c r="B51" s="305"/>
      <c r="C51" s="305"/>
      <c r="D51" s="305"/>
      <c r="E51" s="305"/>
      <c r="F51" s="91"/>
      <c r="G51" s="91"/>
    </row>
    <row r="52" spans="1:7" ht="16.5">
      <c r="A52" s="183" t="s">
        <v>46</v>
      </c>
      <c r="B52" s="183"/>
      <c r="C52" s="183"/>
      <c r="D52" s="183"/>
      <c r="E52" s="183"/>
      <c r="F52" s="183"/>
      <c r="G52" s="183"/>
    </row>
    <row r="53" spans="1:13" ht="22.5" customHeight="1">
      <c r="A53" s="183" t="s">
        <v>5</v>
      </c>
      <c r="B53" s="140"/>
      <c r="C53" s="140"/>
      <c r="D53" s="141"/>
      <c r="E53" s="140"/>
      <c r="F53" s="140"/>
      <c r="G53" s="140"/>
      <c r="I53" s="92"/>
      <c r="J53" s="101"/>
      <c r="K53" s="102"/>
      <c r="L53" s="102"/>
      <c r="M53" s="102"/>
    </row>
    <row r="54" spans="1:13" ht="16.5">
      <c r="A54" s="137" t="s">
        <v>56</v>
      </c>
      <c r="B54" s="140"/>
      <c r="C54" s="140"/>
      <c r="D54" s="141"/>
      <c r="E54" s="140"/>
      <c r="F54" s="140"/>
      <c r="G54" s="140"/>
      <c r="I54" s="305"/>
      <c r="J54" s="305"/>
      <c r="K54" s="305"/>
      <c r="L54" s="305"/>
      <c r="M54" s="305"/>
    </row>
    <row r="55" spans="1:13" ht="16.5">
      <c r="A55" s="137" t="s">
        <v>57</v>
      </c>
      <c r="B55" s="140"/>
      <c r="C55" s="140"/>
      <c r="D55" s="141"/>
      <c r="E55" s="140"/>
      <c r="F55" s="140"/>
      <c r="G55" s="140"/>
      <c r="I55" s="183"/>
      <c r="J55" s="183"/>
      <c r="K55" s="183"/>
      <c r="L55" s="183"/>
      <c r="M55" s="183"/>
    </row>
    <row r="56" spans="1:13" ht="34.5" customHeight="1">
      <c r="A56" s="304" t="s">
        <v>52</v>
      </c>
      <c r="B56" s="304"/>
      <c r="C56" s="304"/>
      <c r="D56" s="304"/>
      <c r="E56" s="304"/>
      <c r="F56" s="304"/>
      <c r="G56" s="304"/>
      <c r="I56" s="183"/>
      <c r="J56" s="140"/>
      <c r="K56" s="140"/>
      <c r="L56" s="141"/>
      <c r="M56" s="140"/>
    </row>
    <row r="57" spans="1:13" ht="16.5">
      <c r="A57" s="183"/>
      <c r="B57" s="183"/>
      <c r="C57" s="183"/>
      <c r="D57" s="183"/>
      <c r="E57" s="183"/>
      <c r="F57" s="183"/>
      <c r="G57" s="183"/>
      <c r="I57" s="137"/>
      <c r="J57" s="140"/>
      <c r="K57" s="140"/>
      <c r="L57" s="141"/>
      <c r="M57" s="140"/>
    </row>
    <row r="58" spans="1:13" ht="16.5">
      <c r="A58" s="183"/>
      <c r="B58" s="140"/>
      <c r="C58" s="140"/>
      <c r="D58" s="141"/>
      <c r="E58" s="140"/>
      <c r="F58" s="140"/>
      <c r="G58" s="140"/>
      <c r="I58" s="137"/>
      <c r="J58" s="140"/>
      <c r="K58" s="140"/>
      <c r="L58" s="141"/>
      <c r="M58" s="140"/>
    </row>
    <row r="59" spans="1:13" ht="16.5">
      <c r="A59" s="137"/>
      <c r="B59" s="140"/>
      <c r="C59" s="140"/>
      <c r="D59" s="141"/>
      <c r="E59" s="140"/>
      <c r="F59" s="140"/>
      <c r="G59" s="140"/>
      <c r="I59" s="304"/>
      <c r="J59" s="304"/>
      <c r="K59" s="304"/>
      <c r="L59" s="304"/>
      <c r="M59" s="304"/>
    </row>
    <row r="60" spans="1:12" ht="16.5">
      <c r="A60" s="137"/>
      <c r="B60" s="140"/>
      <c r="C60" s="140"/>
      <c r="D60" s="141"/>
      <c r="E60" s="140"/>
      <c r="F60" s="140"/>
      <c r="G60" s="140"/>
      <c r="L60" s="138"/>
    </row>
    <row r="61" spans="1:7" ht="16.5">
      <c r="A61" s="304"/>
      <c r="B61" s="304"/>
      <c r="C61" s="304"/>
      <c r="D61" s="304"/>
      <c r="E61" s="304"/>
      <c r="F61" s="304"/>
      <c r="G61" s="304"/>
    </row>
  </sheetData>
  <sheetProtection/>
  <mergeCells count="13">
    <mergeCell ref="A6:L7"/>
    <mergeCell ref="A8:L11"/>
    <mergeCell ref="B13:G13"/>
    <mergeCell ref="B14:E14"/>
    <mergeCell ref="F14:F15"/>
    <mergeCell ref="A61:G61"/>
    <mergeCell ref="I54:M54"/>
    <mergeCell ref="I59:M59"/>
    <mergeCell ref="A51:E51"/>
    <mergeCell ref="A56:G56"/>
    <mergeCell ref="H13:L13"/>
    <mergeCell ref="H14:K14"/>
    <mergeCell ref="L14:L15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J57"/>
  <sheetViews>
    <sheetView zoomScale="59" zoomScaleNormal="59" zoomScalePageLayoutView="0" workbookViewId="0" topLeftCell="A1">
      <selection activeCell="I22" sqref="I22"/>
    </sheetView>
  </sheetViews>
  <sheetFormatPr defaultColWidth="11.421875" defaultRowHeight="15"/>
  <cols>
    <col min="1" max="1" width="38.140625" style="88" customWidth="1"/>
    <col min="2" max="2" width="12.57421875" style="88" bestFit="1" customWidth="1"/>
    <col min="3" max="3" width="12.28125" style="88" bestFit="1" customWidth="1"/>
    <col min="4" max="4" width="11.8515625" style="138" customWidth="1"/>
    <col min="5" max="5" width="15.57421875" style="88" customWidth="1"/>
    <col min="6" max="6" width="15.00390625" style="88" customWidth="1"/>
    <col min="7" max="7" width="1.8515625" style="88" customWidth="1"/>
    <col min="8" max="16384" width="11.421875" style="88" customWidth="1"/>
  </cols>
  <sheetData>
    <row r="1" ht="16.5">
      <c r="E1" s="138"/>
    </row>
    <row r="2" ht="16.5"/>
    <row r="3" ht="16.5"/>
    <row r="4" ht="16.5"/>
    <row r="5" ht="16.5"/>
    <row r="6" spans="1:7" ht="16.5" customHeight="1">
      <c r="A6" s="309" t="s">
        <v>6</v>
      </c>
      <c r="B6" s="309"/>
      <c r="C6" s="309"/>
      <c r="D6" s="309"/>
      <c r="E6" s="309"/>
      <c r="F6" s="309"/>
      <c r="G6" s="309"/>
    </row>
    <row r="7" spans="1:7" ht="16.5" customHeight="1">
      <c r="A7" s="309"/>
      <c r="B7" s="309"/>
      <c r="C7" s="309"/>
      <c r="D7" s="309"/>
      <c r="E7" s="309"/>
      <c r="F7" s="309"/>
      <c r="G7" s="309"/>
    </row>
    <row r="8" spans="1:7" ht="15" customHeight="1">
      <c r="A8" s="310" t="s">
        <v>149</v>
      </c>
      <c r="B8" s="310"/>
      <c r="C8" s="310"/>
      <c r="D8" s="310"/>
      <c r="E8" s="310"/>
      <c r="F8" s="310"/>
      <c r="G8" s="310"/>
    </row>
    <row r="9" spans="1:7" ht="16.5">
      <c r="A9" s="310"/>
      <c r="B9" s="310"/>
      <c r="C9" s="310"/>
      <c r="D9" s="310"/>
      <c r="E9" s="310"/>
      <c r="F9" s="310"/>
      <c r="G9" s="310"/>
    </row>
    <row r="10" spans="1:7" ht="25.5" customHeight="1">
      <c r="A10" s="310"/>
      <c r="B10" s="310"/>
      <c r="C10" s="310"/>
      <c r="D10" s="310"/>
      <c r="E10" s="310"/>
      <c r="F10" s="310"/>
      <c r="G10" s="310"/>
    </row>
    <row r="11" spans="1:7" ht="16.5">
      <c r="A11" s="310"/>
      <c r="B11" s="310"/>
      <c r="C11" s="310"/>
      <c r="D11" s="310"/>
      <c r="E11" s="310"/>
      <c r="F11" s="310"/>
      <c r="G11" s="310"/>
    </row>
    <row r="12" ht="15" customHeight="1" thickBot="1">
      <c r="G12" s="96"/>
    </row>
    <row r="13" spans="1:7" ht="17.25" thickBot="1">
      <c r="A13" s="156"/>
      <c r="B13" s="306" t="s">
        <v>147</v>
      </c>
      <c r="C13" s="306"/>
      <c r="D13" s="306"/>
      <c r="E13" s="306"/>
      <c r="F13" s="306"/>
      <c r="G13" s="306"/>
    </row>
    <row r="14" spans="1:7" ht="15.75" customHeight="1" thickBot="1">
      <c r="A14" s="12" t="s">
        <v>0</v>
      </c>
      <c r="B14" s="306" t="s">
        <v>1</v>
      </c>
      <c r="C14" s="306"/>
      <c r="D14" s="306"/>
      <c r="E14" s="306"/>
      <c r="F14" s="307" t="s">
        <v>142</v>
      </c>
      <c r="G14" s="244"/>
    </row>
    <row r="15" spans="1:7" ht="61.5" customHeight="1" thickBot="1">
      <c r="A15" s="13"/>
      <c r="B15" s="14">
        <v>2019</v>
      </c>
      <c r="C15" s="14">
        <v>2023</v>
      </c>
      <c r="D15" s="15" t="s">
        <v>2</v>
      </c>
      <c r="E15" s="15" t="s">
        <v>50</v>
      </c>
      <c r="F15" s="308"/>
      <c r="G15" s="16"/>
    </row>
    <row r="16" spans="1:9" s="100" customFormat="1" ht="16.5">
      <c r="A16" s="1" t="s">
        <v>4</v>
      </c>
      <c r="B16" s="184">
        <v>212370.61888982894</v>
      </c>
      <c r="C16" s="184">
        <v>329903.36212299205</v>
      </c>
      <c r="D16" s="2">
        <v>55.34322207448825</v>
      </c>
      <c r="E16" s="2"/>
      <c r="F16" s="2">
        <v>100.00000000000001</v>
      </c>
      <c r="G16" s="3"/>
      <c r="H16" s="217"/>
      <c r="I16" s="88"/>
    </row>
    <row r="17" spans="1:9" s="100" customFormat="1" ht="16.5">
      <c r="A17" s="4" t="s">
        <v>103</v>
      </c>
      <c r="B17" s="185">
        <v>132285.72098099996</v>
      </c>
      <c r="C17" s="185">
        <v>185538.59945100005</v>
      </c>
      <c r="D17" s="5">
        <v>40.25595360942149</v>
      </c>
      <c r="E17" s="5">
        <v>25.07544534567937</v>
      </c>
      <c r="F17" s="5">
        <v>56.24028753663595</v>
      </c>
      <c r="G17" s="3"/>
      <c r="H17" s="217"/>
      <c r="I17" s="88"/>
    </row>
    <row r="18" spans="1:9" s="100" customFormat="1" ht="16.5">
      <c r="A18" s="6" t="s">
        <v>104</v>
      </c>
      <c r="B18" s="184">
        <v>80084.89790882898</v>
      </c>
      <c r="C18" s="184">
        <v>144364.76267199204</v>
      </c>
      <c r="D18" s="2">
        <v>80.26465218990622</v>
      </c>
      <c r="E18" s="2">
        <v>30.267776728808887</v>
      </c>
      <c r="F18" s="2">
        <v>43.75971246336407</v>
      </c>
      <c r="G18" s="3"/>
      <c r="H18" s="217"/>
      <c r="I18" s="88"/>
    </row>
    <row r="19" spans="1:8" ht="16.5">
      <c r="A19" s="213" t="s">
        <v>192</v>
      </c>
      <c r="B19" s="9">
        <v>3586.0378100000003</v>
      </c>
      <c r="C19" s="9">
        <v>27590.121749999988</v>
      </c>
      <c r="D19" s="9">
        <v>669.3762088359014</v>
      </c>
      <c r="E19" s="9">
        <v>11.302921310622791</v>
      </c>
      <c r="F19" s="9">
        <v>8.363092019569674</v>
      </c>
      <c r="G19" s="8"/>
      <c r="H19" s="219"/>
    </row>
    <row r="20" spans="1:8" ht="16.5">
      <c r="A20" s="214" t="s">
        <v>164</v>
      </c>
      <c r="B20" s="11">
        <v>8963.525169999997</v>
      </c>
      <c r="C20" s="11">
        <v>22248.23195</v>
      </c>
      <c r="D20" s="11">
        <v>148.20850645304776</v>
      </c>
      <c r="E20" s="11">
        <v>6.25543535609871</v>
      </c>
      <c r="F20" s="11">
        <v>6.743863356477581</v>
      </c>
      <c r="G20" s="8"/>
      <c r="H20" s="219"/>
    </row>
    <row r="21" spans="1:8" ht="16.5">
      <c r="A21" s="213" t="s">
        <v>163</v>
      </c>
      <c r="B21" s="9">
        <v>2500.5228400000005</v>
      </c>
      <c r="C21" s="9">
        <v>12596.549840000001</v>
      </c>
      <c r="D21" s="9">
        <v>403.7566399513471</v>
      </c>
      <c r="E21" s="9">
        <v>4.75396599246033</v>
      </c>
      <c r="F21" s="9">
        <v>3.818254460621063</v>
      </c>
      <c r="G21" s="8"/>
      <c r="H21" s="219"/>
    </row>
    <row r="22" spans="1:8" ht="16.5">
      <c r="A22" s="214" t="s">
        <v>167</v>
      </c>
      <c r="B22" s="11">
        <v>5966.623810000002</v>
      </c>
      <c r="C22" s="11">
        <v>10155.910359999994</v>
      </c>
      <c r="D22" s="11">
        <v>70.21201073509596</v>
      </c>
      <c r="E22" s="11">
        <v>1.9726300049882417</v>
      </c>
      <c r="F22" s="11">
        <v>3.0784500935803574</v>
      </c>
      <c r="G22" s="8"/>
      <c r="H22" s="219"/>
    </row>
    <row r="23" spans="1:8" ht="16.5">
      <c r="A23" s="213" t="s">
        <v>186</v>
      </c>
      <c r="B23" s="9">
        <v>311.90279</v>
      </c>
      <c r="C23" s="9">
        <v>3915.0899099999997</v>
      </c>
      <c r="D23" s="9" t="s">
        <v>194</v>
      </c>
      <c r="E23" s="9">
        <v>1.6966504777523945</v>
      </c>
      <c r="F23" s="9">
        <v>1.186738408728434</v>
      </c>
      <c r="G23" s="8"/>
      <c r="H23" s="219"/>
    </row>
    <row r="24" spans="1:8" ht="16.5">
      <c r="A24" s="214" t="s">
        <v>187</v>
      </c>
      <c r="B24" s="11">
        <v>3621.91209</v>
      </c>
      <c r="C24" s="11">
        <v>6885.496870000002</v>
      </c>
      <c r="D24" s="11">
        <v>90.10668119225396</v>
      </c>
      <c r="E24" s="11">
        <v>1.5367402501628744</v>
      </c>
      <c r="F24" s="11">
        <v>2.087125401114586</v>
      </c>
      <c r="G24" s="8"/>
      <c r="H24" s="219"/>
    </row>
    <row r="25" spans="1:8" ht="16.5">
      <c r="A25" s="213" t="s">
        <v>168</v>
      </c>
      <c r="B25" s="9">
        <v>1119.33639</v>
      </c>
      <c r="C25" s="9">
        <v>3428.42203</v>
      </c>
      <c r="D25" s="9">
        <v>206.2905897305814</v>
      </c>
      <c r="E25" s="9">
        <v>1.0872905357957636</v>
      </c>
      <c r="F25" s="9">
        <v>1.0392200940109977</v>
      </c>
      <c r="G25" s="8"/>
      <c r="H25" s="219"/>
    </row>
    <row r="26" spans="1:8" ht="16.5">
      <c r="A26" s="214" t="s">
        <v>174</v>
      </c>
      <c r="B26" s="11">
        <v>1722.23691</v>
      </c>
      <c r="C26" s="11">
        <v>3585.091540000001</v>
      </c>
      <c r="D26" s="11">
        <v>108.16483023813493</v>
      </c>
      <c r="E26" s="11">
        <v>0.8771715408365364</v>
      </c>
      <c r="F26" s="11">
        <v>1.0867096100292044</v>
      </c>
      <c r="G26" s="8"/>
      <c r="H26" s="219"/>
    </row>
    <row r="27" spans="1:8" ht="16.5">
      <c r="A27" s="213" t="s">
        <v>166</v>
      </c>
      <c r="B27" s="9">
        <v>16484.49236</v>
      </c>
      <c r="C27" s="9">
        <v>18287.987179999996</v>
      </c>
      <c r="D27" s="9">
        <v>10.940554192473751</v>
      </c>
      <c r="E27" s="9">
        <v>0.8492204945428875</v>
      </c>
      <c r="F27" s="9">
        <v>5.543437648623298</v>
      </c>
      <c r="G27" s="8"/>
      <c r="H27" s="219"/>
    </row>
    <row r="28" spans="1:8" ht="16.5">
      <c r="A28" s="214" t="s">
        <v>188</v>
      </c>
      <c r="B28" s="11">
        <v>6733.029718815</v>
      </c>
      <c r="C28" s="11">
        <v>8507.12225199201</v>
      </c>
      <c r="D28" s="11">
        <v>26.34909702268844</v>
      </c>
      <c r="E28" s="11">
        <v>0.8353756948353352</v>
      </c>
      <c r="F28" s="11">
        <v>2.5786709772361913</v>
      </c>
      <c r="G28" s="8"/>
      <c r="H28" s="219"/>
    </row>
    <row r="29" spans="1:8" ht="16.5">
      <c r="A29" s="213" t="s">
        <v>169</v>
      </c>
      <c r="B29" s="9">
        <v>883.6910199999988</v>
      </c>
      <c r="C29" s="9">
        <v>2318.59156</v>
      </c>
      <c r="D29" s="9">
        <v>162.3758200009776</v>
      </c>
      <c r="E29" s="9">
        <v>0.6756586892767786</v>
      </c>
      <c r="F29" s="9">
        <v>0.702809315151993</v>
      </c>
      <c r="G29" s="8"/>
      <c r="H29" s="219"/>
    </row>
    <row r="30" spans="1:8" ht="16.5">
      <c r="A30" s="214" t="s">
        <v>189</v>
      </c>
      <c r="B30" s="11">
        <v>97.2607</v>
      </c>
      <c r="C30" s="11">
        <v>1003.55555</v>
      </c>
      <c r="D30" s="11">
        <v>931.8202007594023</v>
      </c>
      <c r="E30" s="11">
        <v>0.4267515227566186</v>
      </c>
      <c r="F30" s="11">
        <v>0.30419682404626786</v>
      </c>
      <c r="G30" s="8"/>
      <c r="H30" s="219"/>
    </row>
    <row r="31" spans="1:8" ht="16.5">
      <c r="A31" s="213" t="s">
        <v>171</v>
      </c>
      <c r="B31" s="9">
        <v>244.20207</v>
      </c>
      <c r="C31" s="9">
        <v>1124.35626</v>
      </c>
      <c r="D31" s="9">
        <v>360.4204460674719</v>
      </c>
      <c r="E31" s="9">
        <v>0.41444254134636005</v>
      </c>
      <c r="F31" s="9">
        <v>0.34081382280088013</v>
      </c>
      <c r="G31" s="8"/>
      <c r="H31" s="219"/>
    </row>
    <row r="32" spans="1:8" ht="16.5">
      <c r="A32" s="214" t="s">
        <v>190</v>
      </c>
      <c r="B32" s="11">
        <v>628.22222</v>
      </c>
      <c r="C32" s="11">
        <v>1200.53081</v>
      </c>
      <c r="D32" s="11">
        <v>91.09970513300215</v>
      </c>
      <c r="E32" s="11">
        <v>0.2694857664359378</v>
      </c>
      <c r="F32" s="11">
        <v>0.3639037814814471</v>
      </c>
      <c r="G32" s="8"/>
      <c r="H32" s="219"/>
    </row>
    <row r="33" spans="1:8" ht="16.5">
      <c r="A33" s="213" t="s">
        <v>177</v>
      </c>
      <c r="B33" s="9">
        <v>0</v>
      </c>
      <c r="C33" s="9">
        <v>440.804</v>
      </c>
      <c r="D33" s="9" t="s">
        <v>173</v>
      </c>
      <c r="E33" s="9">
        <v>0.20756355201313179</v>
      </c>
      <c r="F33" s="9">
        <v>0.13361609810925867</v>
      </c>
      <c r="G33" s="8"/>
      <c r="H33" s="219"/>
    </row>
    <row r="34" spans="1:244" ht="16.5">
      <c r="A34" s="214" t="s">
        <v>172</v>
      </c>
      <c r="B34" s="11">
        <v>0</v>
      </c>
      <c r="C34" s="11">
        <v>279.65015</v>
      </c>
      <c r="D34" s="11" t="s">
        <v>173</v>
      </c>
      <c r="E34" s="11">
        <v>0.13168024440568848</v>
      </c>
      <c r="F34" s="11">
        <v>0.08476729312499184</v>
      </c>
      <c r="G34" s="8"/>
      <c r="H34" s="219"/>
      <c r="J34" s="9"/>
      <c r="K34" s="9"/>
      <c r="L34" s="9"/>
      <c r="M34" s="25"/>
      <c r="N34" s="218"/>
      <c r="O34" s="218"/>
      <c r="P34" s="9"/>
      <c r="Q34" s="9"/>
      <c r="R34" s="9"/>
      <c r="S34" s="9"/>
      <c r="T34" s="218"/>
      <c r="U34" s="218"/>
      <c r="V34" s="9"/>
      <c r="W34" s="9"/>
      <c r="X34" s="9"/>
      <c r="Y34" s="25"/>
      <c r="Z34" s="218"/>
      <c r="AA34" s="218"/>
      <c r="AB34" s="9"/>
      <c r="AC34" s="9"/>
      <c r="AD34" s="9"/>
      <c r="AE34" s="9"/>
      <c r="AF34" s="218"/>
      <c r="AG34" s="218"/>
      <c r="AH34" s="9"/>
      <c r="AI34" s="9"/>
      <c r="AJ34" s="9"/>
      <c r="AK34" s="25"/>
      <c r="AL34" s="218"/>
      <c r="AM34" s="218"/>
      <c r="AN34" s="9"/>
      <c r="AO34" s="9"/>
      <c r="AP34" s="9"/>
      <c r="AQ34" s="9"/>
      <c r="AR34" s="218"/>
      <c r="AS34" s="218"/>
      <c r="AT34" s="9"/>
      <c r="AU34" s="9"/>
      <c r="AV34" s="9"/>
      <c r="AW34" s="25"/>
      <c r="AX34" s="218"/>
      <c r="AY34" s="218"/>
      <c r="AZ34" s="9"/>
      <c r="BA34" s="9"/>
      <c r="BB34" s="9"/>
      <c r="BC34" s="9"/>
      <c r="BD34" s="218"/>
      <c r="BE34" s="218"/>
      <c r="BF34" s="9"/>
      <c r="BG34" s="9"/>
      <c r="BH34" s="9"/>
      <c r="BI34" s="25"/>
      <c r="BJ34" s="218"/>
      <c r="BK34" s="218"/>
      <c r="BL34" s="9"/>
      <c r="BM34" s="9"/>
      <c r="BN34" s="9"/>
      <c r="BO34" s="9"/>
      <c r="BP34" s="218"/>
      <c r="BQ34" s="218"/>
      <c r="BR34" s="9"/>
      <c r="BS34" s="9"/>
      <c r="BT34" s="9"/>
      <c r="BU34" s="25"/>
      <c r="BV34" s="218"/>
      <c r="BW34" s="218"/>
      <c r="BX34" s="9"/>
      <c r="BY34" s="9"/>
      <c r="BZ34" s="9"/>
      <c r="CA34" s="9"/>
      <c r="CB34" s="218"/>
      <c r="CC34" s="218"/>
      <c r="CD34" s="9"/>
      <c r="CE34" s="9"/>
      <c r="CF34" s="9"/>
      <c r="CG34" s="25"/>
      <c r="CH34" s="218"/>
      <c r="CI34" s="218"/>
      <c r="CJ34" s="9"/>
      <c r="CK34" s="9"/>
      <c r="CL34" s="9"/>
      <c r="CM34" s="9"/>
      <c r="CN34" s="218"/>
      <c r="CO34" s="218"/>
      <c r="CP34" s="9"/>
      <c r="CQ34" s="9"/>
      <c r="CR34" s="9"/>
      <c r="CS34" s="25"/>
      <c r="CT34" s="218"/>
      <c r="CU34" s="218"/>
      <c r="CV34" s="9"/>
      <c r="CW34" s="9"/>
      <c r="CX34" s="9"/>
      <c r="CY34" s="9"/>
      <c r="CZ34" s="218"/>
      <c r="DA34" s="218"/>
      <c r="DB34" s="9"/>
      <c r="DC34" s="9"/>
      <c r="DD34" s="9"/>
      <c r="DE34" s="25"/>
      <c r="DF34" s="218"/>
      <c r="DG34" s="218"/>
      <c r="DH34" s="9"/>
      <c r="DI34" s="9"/>
      <c r="DJ34" s="9"/>
      <c r="DK34" s="9"/>
      <c r="DL34" s="218"/>
      <c r="DM34" s="218"/>
      <c r="DN34" s="9"/>
      <c r="DO34" s="9"/>
      <c r="DP34" s="9"/>
      <c r="DQ34" s="25"/>
      <c r="DR34" s="218"/>
      <c r="DS34" s="218"/>
      <c r="DT34" s="9"/>
      <c r="DU34" s="9"/>
      <c r="DV34" s="9"/>
      <c r="DW34" s="9"/>
      <c r="DX34" s="218"/>
      <c r="DY34" s="218"/>
      <c r="DZ34" s="9"/>
      <c r="EA34" s="9"/>
      <c r="EB34" s="9"/>
      <c r="EC34" s="25"/>
      <c r="ED34" s="218"/>
      <c r="EE34" s="218"/>
      <c r="EF34" s="9"/>
      <c r="EG34" s="9"/>
      <c r="EH34" s="9"/>
      <c r="EI34" s="9"/>
      <c r="EJ34" s="218"/>
      <c r="EK34" s="218"/>
      <c r="EL34" s="9"/>
      <c r="EM34" s="9"/>
      <c r="EN34" s="9"/>
      <c r="EO34" s="25"/>
      <c r="EP34" s="218"/>
      <c r="EQ34" s="218"/>
      <c r="ER34" s="9"/>
      <c r="ES34" s="9"/>
      <c r="ET34" s="9"/>
      <c r="EU34" s="9"/>
      <c r="EV34" s="218"/>
      <c r="EW34" s="218"/>
      <c r="EX34" s="9"/>
      <c r="EY34" s="9"/>
      <c r="EZ34" s="9"/>
      <c r="FA34" s="25"/>
      <c r="FB34" s="218"/>
      <c r="FC34" s="218"/>
      <c r="FD34" s="9"/>
      <c r="FE34" s="9"/>
      <c r="FF34" s="9"/>
      <c r="FG34" s="9"/>
      <c r="FH34" s="218"/>
      <c r="FI34" s="218"/>
      <c r="FJ34" s="9"/>
      <c r="FK34" s="9"/>
      <c r="FL34" s="9"/>
      <c r="FM34" s="25"/>
      <c r="FN34" s="218"/>
      <c r="FO34" s="218"/>
      <c r="FP34" s="9"/>
      <c r="FQ34" s="9"/>
      <c r="FR34" s="9"/>
      <c r="FS34" s="9"/>
      <c r="FT34" s="218"/>
      <c r="FU34" s="218"/>
      <c r="FV34" s="9"/>
      <c r="FW34" s="9"/>
      <c r="FX34" s="9"/>
      <c r="FY34" s="25"/>
      <c r="FZ34" s="218"/>
      <c r="GA34" s="218"/>
      <c r="GB34" s="9"/>
      <c r="GC34" s="9"/>
      <c r="GD34" s="9"/>
      <c r="GE34" s="9"/>
      <c r="GF34" s="218"/>
      <c r="GG34" s="218"/>
      <c r="GH34" s="9"/>
      <c r="GI34" s="9"/>
      <c r="GJ34" s="9"/>
      <c r="GK34" s="25"/>
      <c r="GL34" s="218"/>
      <c r="GM34" s="218"/>
      <c r="GN34" s="9"/>
      <c r="GO34" s="9"/>
      <c r="GP34" s="9"/>
      <c r="GQ34" s="9"/>
      <c r="GR34" s="218"/>
      <c r="GS34" s="218"/>
      <c r="GT34" s="9"/>
      <c r="GU34" s="9"/>
      <c r="GV34" s="9"/>
      <c r="GW34" s="25"/>
      <c r="GX34" s="218"/>
      <c r="GY34" s="218"/>
      <c r="GZ34" s="9"/>
      <c r="HA34" s="9"/>
      <c r="HB34" s="9"/>
      <c r="HC34" s="9"/>
      <c r="HD34" s="218"/>
      <c r="HE34" s="218"/>
      <c r="HF34" s="9"/>
      <c r="HG34" s="9"/>
      <c r="HH34" s="9"/>
      <c r="HI34" s="25"/>
      <c r="HJ34" s="218"/>
      <c r="HK34" s="218"/>
      <c r="HL34" s="9"/>
      <c r="HM34" s="9"/>
      <c r="HN34" s="9"/>
      <c r="HO34" s="9"/>
      <c r="HP34" s="218"/>
      <c r="HQ34" s="218"/>
      <c r="HR34" s="9"/>
      <c r="HS34" s="9"/>
      <c r="HT34" s="9"/>
      <c r="HU34" s="25"/>
      <c r="HV34" s="218"/>
      <c r="HW34" s="218"/>
      <c r="HX34" s="9"/>
      <c r="HY34" s="9"/>
      <c r="HZ34" s="9"/>
      <c r="IA34" s="9"/>
      <c r="IB34" s="218"/>
      <c r="IC34" s="218"/>
      <c r="ID34" s="9"/>
      <c r="IE34" s="9"/>
      <c r="IF34" s="9"/>
      <c r="IG34" s="25"/>
      <c r="IH34" s="218"/>
      <c r="II34" s="218"/>
      <c r="IJ34" s="9"/>
    </row>
    <row r="35" spans="1:8" ht="16.5">
      <c r="A35" s="213" t="s">
        <v>176</v>
      </c>
      <c r="B35" s="9">
        <v>97.74155</v>
      </c>
      <c r="C35" s="9">
        <v>298.35109</v>
      </c>
      <c r="D35" s="9">
        <v>205.24489329256593</v>
      </c>
      <c r="E35" s="9">
        <v>0.09446200281785201</v>
      </c>
      <c r="F35" s="9">
        <v>0.09043590464797113</v>
      </c>
      <c r="G35" s="8"/>
      <c r="H35" s="219"/>
    </row>
    <row r="36" spans="1:8" ht="16.5">
      <c r="A36" s="214" t="s">
        <v>175</v>
      </c>
      <c r="B36" s="11">
        <v>67.45950001399999</v>
      </c>
      <c r="C36" s="11">
        <v>179.65528</v>
      </c>
      <c r="D36" s="11">
        <v>166.31575977099718</v>
      </c>
      <c r="E36" s="11">
        <v>0.052830179886702494</v>
      </c>
      <c r="F36" s="11">
        <v>0.05445694122178187</v>
      </c>
      <c r="G36" s="8"/>
      <c r="H36" s="219"/>
    </row>
    <row r="37" spans="1:8" ht="16.5">
      <c r="A37" s="213" t="s">
        <v>178</v>
      </c>
      <c r="B37" s="9">
        <v>0</v>
      </c>
      <c r="C37" s="9">
        <v>32.127990000000004</v>
      </c>
      <c r="D37" s="9" t="s">
        <v>173</v>
      </c>
      <c r="E37" s="9">
        <v>0.015128264996330293</v>
      </c>
      <c r="F37" s="9">
        <v>0.0097386064189374</v>
      </c>
      <c r="G37" s="8"/>
      <c r="H37" s="219"/>
    </row>
    <row r="38" spans="1:8" ht="16.5">
      <c r="A38" s="214" t="s">
        <v>179</v>
      </c>
      <c r="B38" s="11">
        <v>0</v>
      </c>
      <c r="C38" s="11">
        <v>27.43629</v>
      </c>
      <c r="D38" s="11" t="s">
        <v>173</v>
      </c>
      <c r="E38" s="11">
        <v>0.012919061093960961</v>
      </c>
      <c r="F38" s="11">
        <v>0.00831646268272083</v>
      </c>
      <c r="G38" s="8"/>
      <c r="H38" s="219"/>
    </row>
    <row r="39" spans="1:8" ht="16.5">
      <c r="A39" s="213" t="s">
        <v>185</v>
      </c>
      <c r="B39" s="9">
        <v>92.3525</v>
      </c>
      <c r="C39" s="9">
        <v>66.601</v>
      </c>
      <c r="D39" s="9">
        <v>-27.88392301237108</v>
      </c>
      <c r="E39" s="9">
        <v>-0.012125735723056428</v>
      </c>
      <c r="F39" s="9">
        <v>0.020188033117155783</v>
      </c>
      <c r="G39" s="8"/>
      <c r="H39" s="219"/>
    </row>
    <row r="40" spans="1:8" ht="16.5">
      <c r="A40" s="214" t="s">
        <v>182</v>
      </c>
      <c r="B40" s="11">
        <v>145.248</v>
      </c>
      <c r="C40" s="11">
        <v>28.91989</v>
      </c>
      <c r="D40" s="11">
        <v>-80.08930243445693</v>
      </c>
      <c r="E40" s="11">
        <v>-0.054775990486870166</v>
      </c>
      <c r="F40" s="11">
        <v>0.00876617013354908</v>
      </c>
      <c r="G40" s="8"/>
      <c r="H40" s="219"/>
    </row>
    <row r="41" spans="1:8" ht="16.5">
      <c r="A41" s="213" t="s">
        <v>165</v>
      </c>
      <c r="B41" s="9">
        <v>10684.477879999999</v>
      </c>
      <c r="C41" s="9">
        <v>10466.57326</v>
      </c>
      <c r="D41" s="9">
        <v>-2.039450335779991</v>
      </c>
      <c r="E41" s="9">
        <v>-0.1026058223774548</v>
      </c>
      <c r="F41" s="9">
        <v>3.1726179426137313</v>
      </c>
      <c r="G41" s="8"/>
      <c r="H41" s="219"/>
    </row>
    <row r="42" spans="1:8" ht="16.5">
      <c r="A42" s="214" t="s">
        <v>170</v>
      </c>
      <c r="B42" s="11">
        <v>1804.3717300000003</v>
      </c>
      <c r="C42" s="11">
        <v>1361.8885300000009</v>
      </c>
      <c r="D42" s="11">
        <v>-24.522840423796676</v>
      </c>
      <c r="E42" s="11">
        <v>-0.20835424519318538</v>
      </c>
      <c r="F42" s="11">
        <v>0.41281438335031945</v>
      </c>
      <c r="G42" s="8"/>
      <c r="H42" s="219"/>
    </row>
    <row r="43" spans="1:8" ht="16.5">
      <c r="A43" s="213" t="s">
        <v>184</v>
      </c>
      <c r="B43" s="9">
        <v>1467.81802</v>
      </c>
      <c r="C43" s="9">
        <v>262.29103000000003</v>
      </c>
      <c r="D43" s="9">
        <v>-82.13054844496322</v>
      </c>
      <c r="E43" s="9">
        <v>-0.5676524353048048</v>
      </c>
      <c r="F43" s="9">
        <v>0.07950541283123227</v>
      </c>
      <c r="G43" s="8"/>
      <c r="H43" s="219"/>
    </row>
    <row r="44" spans="1:8" ht="16.5">
      <c r="A44" s="214" t="s">
        <v>193</v>
      </c>
      <c r="B44" s="11">
        <v>12862.43283</v>
      </c>
      <c r="C44" s="11">
        <v>8073.328299999999</v>
      </c>
      <c r="D44" s="11">
        <v>-37.23327144480801</v>
      </c>
      <c r="E44" s="11">
        <v>-2.2550692534754226</v>
      </c>
      <c r="F44" s="11">
        <v>2.4471797583530424</v>
      </c>
      <c r="G44" s="8"/>
      <c r="H44" s="219"/>
    </row>
    <row r="45" spans="1:8" ht="16.5">
      <c r="A45" s="292" t="s">
        <v>114</v>
      </c>
      <c r="B45" s="191">
        <v>0</v>
      </c>
      <c r="C45" s="191">
        <v>0.0780000000668224</v>
      </c>
      <c r="D45" s="191" t="s">
        <v>173</v>
      </c>
      <c r="E45" s="191">
        <v>3.672824445988279E-05</v>
      </c>
      <c r="F45" s="191">
        <v>2.3643287405401775E-05</v>
      </c>
      <c r="G45" s="8"/>
      <c r="H45" s="219"/>
    </row>
    <row r="46" spans="1:7" ht="16.5">
      <c r="A46" s="92" t="str">
        <f>+'Cuadro E.1.1'!A50</f>
        <v>Actualizado: 18 de mayo de 2023</v>
      </c>
      <c r="B46" s="101"/>
      <c r="C46" s="102"/>
      <c r="D46" s="102"/>
      <c r="E46" s="102"/>
      <c r="F46" s="91"/>
      <c r="G46" s="91"/>
    </row>
    <row r="47" spans="1:7" ht="16.5">
      <c r="A47" s="305" t="s">
        <v>48</v>
      </c>
      <c r="B47" s="305"/>
      <c r="C47" s="305"/>
      <c r="D47" s="305"/>
      <c r="E47" s="305"/>
      <c r="F47" s="91"/>
      <c r="G47" s="91"/>
    </row>
    <row r="48" spans="1:7" ht="16.5">
      <c r="A48" s="216" t="s">
        <v>46</v>
      </c>
      <c r="B48" s="216"/>
      <c r="C48" s="216"/>
      <c r="D48" s="216"/>
      <c r="E48" s="216"/>
      <c r="F48" s="216"/>
      <c r="G48" s="216"/>
    </row>
    <row r="49" spans="1:8" ht="22.5" customHeight="1">
      <c r="A49" s="216" t="s">
        <v>5</v>
      </c>
      <c r="B49" s="140"/>
      <c r="C49" s="140"/>
      <c r="D49" s="141"/>
      <c r="E49" s="140"/>
      <c r="F49" s="140"/>
      <c r="G49" s="140"/>
      <c r="H49" s="91"/>
    </row>
    <row r="50" spans="1:8" ht="16.5">
      <c r="A50" s="137" t="s">
        <v>56</v>
      </c>
      <c r="B50" s="140"/>
      <c r="C50" s="140"/>
      <c r="D50" s="141"/>
      <c r="E50" s="140"/>
      <c r="F50" s="140"/>
      <c r="G50" s="140"/>
      <c r="H50" s="91"/>
    </row>
    <row r="51" spans="1:8" ht="16.5">
      <c r="A51" s="137" t="s">
        <v>57</v>
      </c>
      <c r="B51" s="140"/>
      <c r="C51" s="140"/>
      <c r="D51" s="141"/>
      <c r="E51" s="140"/>
      <c r="F51" s="140"/>
      <c r="G51" s="140"/>
      <c r="H51" s="216"/>
    </row>
    <row r="52" spans="1:8" ht="39" customHeight="1">
      <c r="A52" s="304" t="s">
        <v>52</v>
      </c>
      <c r="B52" s="304"/>
      <c r="C52" s="304"/>
      <c r="D52" s="304"/>
      <c r="E52" s="304"/>
      <c r="F52" s="304"/>
      <c r="G52" s="304"/>
      <c r="H52" s="140"/>
    </row>
    <row r="53" spans="1:8" ht="16.5">
      <c r="A53" s="216"/>
      <c r="B53" s="216"/>
      <c r="C53" s="216"/>
      <c r="D53" s="216"/>
      <c r="E53" s="216"/>
      <c r="F53" s="216"/>
      <c r="G53" s="216"/>
      <c r="H53" s="140"/>
    </row>
    <row r="54" spans="1:8" ht="16.5">
      <c r="A54" s="216"/>
      <c r="B54" s="140"/>
      <c r="C54" s="140"/>
      <c r="D54" s="141"/>
      <c r="E54" s="140"/>
      <c r="F54" s="140"/>
      <c r="G54" s="140"/>
      <c r="H54" s="140"/>
    </row>
    <row r="55" spans="1:8" ht="16.5">
      <c r="A55" s="137"/>
      <c r="B55" s="140"/>
      <c r="C55" s="140"/>
      <c r="D55" s="141"/>
      <c r="E55" s="140"/>
      <c r="F55" s="140"/>
      <c r="G55" s="140"/>
      <c r="H55" s="215"/>
    </row>
    <row r="56" spans="1:7" ht="16.5">
      <c r="A56" s="137"/>
      <c r="B56" s="140"/>
      <c r="C56" s="140"/>
      <c r="D56" s="141"/>
      <c r="E56" s="140"/>
      <c r="F56" s="140"/>
      <c r="G56" s="140"/>
    </row>
    <row r="57" spans="1:7" ht="16.5">
      <c r="A57" s="304"/>
      <c r="B57" s="304"/>
      <c r="C57" s="304"/>
      <c r="D57" s="304"/>
      <c r="E57" s="304"/>
      <c r="F57" s="304"/>
      <c r="G57" s="304"/>
    </row>
  </sheetData>
  <sheetProtection/>
  <mergeCells count="8">
    <mergeCell ref="A47:E47"/>
    <mergeCell ref="A52:G52"/>
    <mergeCell ref="A57:G57"/>
    <mergeCell ref="A6:G7"/>
    <mergeCell ref="A8:G11"/>
    <mergeCell ref="B13:G13"/>
    <mergeCell ref="B14:E14"/>
    <mergeCell ref="F14:F15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60"/>
  <sheetViews>
    <sheetView zoomScale="75" zoomScaleNormal="75" zoomScalePageLayoutView="0" workbookViewId="0" topLeftCell="A11">
      <selection activeCell="H14" sqref="H14:K14"/>
    </sheetView>
  </sheetViews>
  <sheetFormatPr defaultColWidth="11.421875" defaultRowHeight="15"/>
  <cols>
    <col min="1" max="1" width="39.140625" style="88" bestFit="1" customWidth="1"/>
    <col min="2" max="3" width="14.421875" style="88" bestFit="1" customWidth="1"/>
    <col min="4" max="4" width="11.8515625" style="88" customWidth="1"/>
    <col min="5" max="5" width="16.421875" style="88" customWidth="1"/>
    <col min="6" max="6" width="14.140625" style="88" customWidth="1"/>
    <col min="7" max="7" width="1.7109375" style="88" customWidth="1"/>
    <col min="8" max="8" width="13.7109375" style="112" bestFit="1" customWidth="1"/>
    <col min="9" max="9" width="11.8515625" style="112" bestFit="1" customWidth="1"/>
    <col min="10" max="10" width="11.421875" style="112" customWidth="1"/>
    <col min="11" max="11" width="16.7109375" style="112" customWidth="1"/>
    <col min="12" max="12" width="14.8515625" style="112" customWidth="1"/>
    <col min="13" max="16384" width="11.421875" style="112" customWidth="1"/>
  </cols>
  <sheetData>
    <row r="1" ht="15" customHeight="1" hidden="1">
      <c r="G1" s="96"/>
    </row>
    <row r="2" ht="16.5">
      <c r="G2" s="97"/>
    </row>
    <row r="3" ht="16.5">
      <c r="G3" s="97"/>
    </row>
    <row r="4" ht="16.5">
      <c r="G4" s="97"/>
    </row>
    <row r="5" ht="16.5">
      <c r="G5" s="97"/>
    </row>
    <row r="6" spans="1:12" ht="16.5" customHeight="1">
      <c r="A6" s="316" t="s">
        <v>6</v>
      </c>
      <c r="B6" s="316"/>
      <c r="C6" s="316"/>
      <c r="D6" s="316"/>
      <c r="E6" s="316"/>
      <c r="F6" s="316"/>
      <c r="G6" s="316"/>
      <c r="H6" s="316"/>
      <c r="I6" s="316"/>
      <c r="J6" s="316"/>
      <c r="K6" s="316"/>
      <c r="L6" s="316"/>
    </row>
    <row r="7" spans="1:12" ht="16.5" customHeight="1">
      <c r="A7" s="316"/>
      <c r="B7" s="316"/>
      <c r="C7" s="316"/>
      <c r="D7" s="316"/>
      <c r="E7" s="316"/>
      <c r="F7" s="316"/>
      <c r="G7" s="316"/>
      <c r="H7" s="316"/>
      <c r="I7" s="316"/>
      <c r="J7" s="316"/>
      <c r="K7" s="316"/>
      <c r="L7" s="316"/>
    </row>
    <row r="8" spans="1:12" ht="16.5" customHeight="1">
      <c r="A8" s="310" t="s">
        <v>150</v>
      </c>
      <c r="B8" s="310"/>
      <c r="C8" s="310"/>
      <c r="D8" s="310"/>
      <c r="E8" s="310"/>
      <c r="F8" s="310"/>
      <c r="G8" s="310"/>
      <c r="H8" s="310"/>
      <c r="I8" s="310"/>
      <c r="J8" s="310"/>
      <c r="K8" s="310"/>
      <c r="L8" s="310"/>
    </row>
    <row r="9" spans="1:12" ht="16.5">
      <c r="A9" s="310"/>
      <c r="B9" s="310"/>
      <c r="C9" s="310"/>
      <c r="D9" s="310"/>
      <c r="E9" s="310"/>
      <c r="F9" s="310"/>
      <c r="G9" s="310"/>
      <c r="H9" s="310"/>
      <c r="I9" s="310"/>
      <c r="J9" s="310"/>
      <c r="K9" s="310"/>
      <c r="L9" s="310"/>
    </row>
    <row r="10" spans="1:12" ht="16.5">
      <c r="A10" s="310"/>
      <c r="B10" s="310"/>
      <c r="C10" s="310"/>
      <c r="D10" s="310"/>
      <c r="E10" s="310"/>
      <c r="F10" s="310"/>
      <c r="G10" s="310"/>
      <c r="H10" s="310"/>
      <c r="I10" s="310"/>
      <c r="J10" s="310"/>
      <c r="K10" s="310"/>
      <c r="L10" s="310"/>
    </row>
    <row r="11" spans="1:12" ht="16.5">
      <c r="A11" s="310"/>
      <c r="B11" s="310"/>
      <c r="C11" s="310"/>
      <c r="D11" s="310"/>
      <c r="E11" s="310"/>
      <c r="F11" s="310"/>
      <c r="G11" s="310"/>
      <c r="H11" s="310"/>
      <c r="I11" s="310"/>
      <c r="J11" s="310"/>
      <c r="K11" s="310"/>
      <c r="L11" s="310"/>
    </row>
    <row r="12" ht="17.25" thickBot="1">
      <c r="G12" s="97"/>
    </row>
    <row r="13" spans="1:12" ht="21.75" customHeight="1" thickBot="1">
      <c r="A13" s="155"/>
      <c r="B13" s="306" t="s">
        <v>147</v>
      </c>
      <c r="C13" s="306"/>
      <c r="D13" s="306"/>
      <c r="E13" s="306"/>
      <c r="F13" s="306"/>
      <c r="G13" s="245"/>
      <c r="H13" s="306" t="s">
        <v>208</v>
      </c>
      <c r="I13" s="306"/>
      <c r="J13" s="306"/>
      <c r="K13" s="306"/>
      <c r="L13" s="306"/>
    </row>
    <row r="14" spans="1:12" ht="15.75" customHeight="1" thickBot="1">
      <c r="A14" s="311" t="s">
        <v>0</v>
      </c>
      <c r="B14" s="313" t="s">
        <v>7</v>
      </c>
      <c r="C14" s="313"/>
      <c r="D14" s="313"/>
      <c r="E14" s="313"/>
      <c r="F14" s="314" t="s">
        <v>143</v>
      </c>
      <c r="G14" s="80"/>
      <c r="H14" s="313" t="s">
        <v>7</v>
      </c>
      <c r="I14" s="313"/>
      <c r="J14" s="313"/>
      <c r="K14" s="313"/>
      <c r="L14" s="314" t="s">
        <v>143</v>
      </c>
    </row>
    <row r="15" spans="1:12" ht="42.75" customHeight="1" thickBot="1">
      <c r="A15" s="312"/>
      <c r="B15" s="242">
        <v>2022</v>
      </c>
      <c r="C15" s="242">
        <v>2023</v>
      </c>
      <c r="D15" s="15" t="s">
        <v>2</v>
      </c>
      <c r="E15" s="15" t="s">
        <v>3</v>
      </c>
      <c r="F15" s="315"/>
      <c r="G15" s="241"/>
      <c r="H15" s="242">
        <v>2022</v>
      </c>
      <c r="I15" s="242">
        <v>2023</v>
      </c>
      <c r="J15" s="15" t="s">
        <v>2</v>
      </c>
      <c r="K15" s="15" t="s">
        <v>3</v>
      </c>
      <c r="L15" s="315"/>
    </row>
    <row r="16" spans="1:17" ht="16.5">
      <c r="A16" s="1" t="s">
        <v>4</v>
      </c>
      <c r="B16" s="195">
        <v>358663.2644460001</v>
      </c>
      <c r="C16" s="195">
        <v>482570.86155500007</v>
      </c>
      <c r="D16" s="43">
        <v>34.54705552306581</v>
      </c>
      <c r="E16" s="43"/>
      <c r="F16" s="43">
        <v>100</v>
      </c>
      <c r="G16" s="45"/>
      <c r="H16" s="195">
        <v>739010.7694300001</v>
      </c>
      <c r="I16" s="195">
        <v>1378105.3796520003</v>
      </c>
      <c r="J16" s="43">
        <v>86.47974246910293</v>
      </c>
      <c r="K16" s="43"/>
      <c r="L16" s="43">
        <v>100</v>
      </c>
      <c r="M16" s="124"/>
      <c r="N16" s="124"/>
      <c r="O16" s="124"/>
      <c r="P16" s="124"/>
      <c r="Q16" s="124"/>
    </row>
    <row r="17" spans="1:17" ht="16.5">
      <c r="A17" s="4" t="s">
        <v>103</v>
      </c>
      <c r="B17" s="196">
        <v>305662.119958</v>
      </c>
      <c r="C17" s="196">
        <v>439332.42355000007</v>
      </c>
      <c r="D17" s="46">
        <v>43.73139321626351</v>
      </c>
      <c r="E17" s="46">
        <v>37.2690255296902</v>
      </c>
      <c r="F17" s="46">
        <v>91.03998159655316</v>
      </c>
      <c r="G17" s="45"/>
      <c r="H17" s="196">
        <v>615578.710088</v>
      </c>
      <c r="I17" s="196">
        <v>1242085.0714500004</v>
      </c>
      <c r="J17" s="46">
        <v>101.77518343225972</v>
      </c>
      <c r="K17" s="46">
        <v>84.77635066742334</v>
      </c>
      <c r="L17" s="46">
        <v>90.1299051429327</v>
      </c>
      <c r="M17" s="124"/>
      <c r="N17" s="124"/>
      <c r="O17" s="124"/>
      <c r="P17" s="124"/>
      <c r="Q17" s="124"/>
    </row>
    <row r="18" spans="1:17" ht="16.5">
      <c r="A18" s="6" t="s">
        <v>104</v>
      </c>
      <c r="B18" s="195">
        <v>53001.14448800007</v>
      </c>
      <c r="C18" s="195">
        <v>43238.438004999975</v>
      </c>
      <c r="D18" s="43">
        <v>-18.419803152006388</v>
      </c>
      <c r="E18" s="43">
        <v>-2.7219700066244052</v>
      </c>
      <c r="F18" s="43">
        <v>8.96001840344684</v>
      </c>
      <c r="G18" s="45"/>
      <c r="H18" s="195">
        <v>123432.05934200004</v>
      </c>
      <c r="I18" s="195">
        <v>136020.30820199984</v>
      </c>
      <c r="J18" s="43">
        <v>10.198524538200271</v>
      </c>
      <c r="K18" s="43">
        <v>1.7033918016795795</v>
      </c>
      <c r="L18" s="43">
        <v>9.870094857067297</v>
      </c>
      <c r="M18" s="124"/>
      <c r="N18" s="124"/>
      <c r="O18" s="124"/>
      <c r="P18" s="124"/>
      <c r="Q18" s="124"/>
    </row>
    <row r="19" spans="1:17" ht="16.5">
      <c r="A19" s="7" t="s">
        <v>164</v>
      </c>
      <c r="B19" s="197">
        <v>5413.23349</v>
      </c>
      <c r="C19" s="197">
        <v>7732.464740000001</v>
      </c>
      <c r="D19" s="47">
        <v>42.84373201866085</v>
      </c>
      <c r="E19" s="47">
        <v>0.6466319469830126</v>
      </c>
      <c r="F19" s="47">
        <v>1.602348039639917</v>
      </c>
      <c r="G19" s="41"/>
      <c r="H19" s="197">
        <v>14505.95852</v>
      </c>
      <c r="I19" s="197">
        <v>22189.469980000005</v>
      </c>
      <c r="J19" s="47">
        <v>52.96796795197236</v>
      </c>
      <c r="K19" s="47">
        <v>1.0397022313932323</v>
      </c>
      <c r="L19" s="47">
        <v>1.6101431942456605</v>
      </c>
      <c r="M19" s="124"/>
      <c r="N19" s="124"/>
      <c r="O19" s="124"/>
      <c r="P19" s="124"/>
      <c r="Q19" s="124"/>
    </row>
    <row r="20" spans="1:17" ht="16.5">
      <c r="A20" s="10" t="s">
        <v>163</v>
      </c>
      <c r="B20" s="198">
        <v>2558.8037999999997</v>
      </c>
      <c r="C20" s="198">
        <v>4492.272100000011</v>
      </c>
      <c r="D20" s="50">
        <v>75.5614127194907</v>
      </c>
      <c r="E20" s="50">
        <v>0.5390762009001655</v>
      </c>
      <c r="F20" s="50">
        <v>0.9309041340632237</v>
      </c>
      <c r="G20" s="41"/>
      <c r="H20" s="198">
        <v>7268.16415</v>
      </c>
      <c r="I20" s="198">
        <v>11736.31993000001</v>
      </c>
      <c r="J20" s="50">
        <v>61.47571364358924</v>
      </c>
      <c r="K20" s="50">
        <v>0.6046130807330865</v>
      </c>
      <c r="L20" s="50">
        <v>0.8516271762151941</v>
      </c>
      <c r="M20" s="124"/>
      <c r="N20" s="124"/>
      <c r="O20" s="124"/>
      <c r="P20" s="124"/>
      <c r="Q20" s="124"/>
    </row>
    <row r="21" spans="1:17" ht="16.5">
      <c r="A21" s="7" t="s">
        <v>168</v>
      </c>
      <c r="B21" s="197">
        <v>1744.24796</v>
      </c>
      <c r="C21" s="197">
        <v>2037.8570399999999</v>
      </c>
      <c r="D21" s="47">
        <v>16.83298973157463</v>
      </c>
      <c r="E21" s="47">
        <v>0.08186204418049771</v>
      </c>
      <c r="F21" s="47">
        <v>0.4222917714992908</v>
      </c>
      <c r="G21" s="41"/>
      <c r="H21" s="197">
        <v>3455.19808</v>
      </c>
      <c r="I21" s="197">
        <v>5713.86011</v>
      </c>
      <c r="J21" s="47">
        <v>65.36997236349468</v>
      </c>
      <c r="K21" s="47">
        <v>0.30563316847765404</v>
      </c>
      <c r="L21" s="47">
        <v>0.4146170673423295</v>
      </c>
      <c r="M21" s="124"/>
      <c r="N21" s="124"/>
      <c r="O21" s="124"/>
      <c r="P21" s="124"/>
      <c r="Q21" s="124"/>
    </row>
    <row r="22" spans="1:17" ht="16.5">
      <c r="A22" s="10" t="s">
        <v>171</v>
      </c>
      <c r="B22" s="198">
        <v>25.419280000000004</v>
      </c>
      <c r="C22" s="198">
        <v>176.60879</v>
      </c>
      <c r="D22" s="50">
        <v>594.782818396115</v>
      </c>
      <c r="E22" s="50">
        <v>0.04215360896620704</v>
      </c>
      <c r="F22" s="50">
        <v>0.036597483202966116</v>
      </c>
      <c r="G22" s="41"/>
      <c r="H22" s="198">
        <v>29.540630000000004</v>
      </c>
      <c r="I22" s="198">
        <v>363.92974</v>
      </c>
      <c r="J22" s="50" t="s">
        <v>194</v>
      </c>
      <c r="K22" s="50">
        <v>0.04524820528094803</v>
      </c>
      <c r="L22" s="50">
        <v>0.026407976151424623</v>
      </c>
      <c r="M22" s="124"/>
      <c r="N22" s="124"/>
      <c r="O22" s="124"/>
      <c r="P22" s="124"/>
      <c r="Q22" s="124"/>
    </row>
    <row r="23" spans="1:17" ht="16.5">
      <c r="A23" s="7" t="s">
        <v>170</v>
      </c>
      <c r="B23" s="197">
        <v>435.98321000000004</v>
      </c>
      <c r="C23" s="197">
        <v>510.67098</v>
      </c>
      <c r="D23" s="47">
        <v>17.13088217319192</v>
      </c>
      <c r="E23" s="47">
        <v>0.020823925225619207</v>
      </c>
      <c r="F23" s="47">
        <v>0.10582300355940519</v>
      </c>
      <c r="G23" s="41"/>
      <c r="H23" s="197">
        <v>639.9073000000001</v>
      </c>
      <c r="I23" s="197">
        <v>1449.5759599999994</v>
      </c>
      <c r="J23" s="47">
        <v>126.52905506781988</v>
      </c>
      <c r="K23" s="47">
        <v>0.10956114491058064</v>
      </c>
      <c r="L23" s="47">
        <v>0.10518614769256956</v>
      </c>
      <c r="M23" s="124"/>
      <c r="N23" s="124"/>
      <c r="O23" s="124"/>
      <c r="P23" s="124"/>
      <c r="Q23" s="124"/>
    </row>
    <row r="24" spans="1:17" ht="16.5">
      <c r="A24" s="10" t="s">
        <v>192</v>
      </c>
      <c r="B24" s="198">
        <v>1122.1066300000002</v>
      </c>
      <c r="C24" s="198">
        <v>1166.1375999999993</v>
      </c>
      <c r="D24" s="50">
        <v>3.923955961297465</v>
      </c>
      <c r="E24" s="50">
        <v>0.012276409201820656</v>
      </c>
      <c r="F24" s="50">
        <v>0.24165105954435895</v>
      </c>
      <c r="G24" s="41"/>
      <c r="H24" s="198">
        <v>3034.2874499999994</v>
      </c>
      <c r="I24" s="198">
        <v>3746.8522600000006</v>
      </c>
      <c r="J24" s="50">
        <v>23.48376090735904</v>
      </c>
      <c r="K24" s="50">
        <v>0.09642143788372709</v>
      </c>
      <c r="L24" s="50">
        <v>0.27188430691317356</v>
      </c>
      <c r="M24" s="124"/>
      <c r="N24" s="124"/>
      <c r="O24" s="124"/>
      <c r="P24" s="124"/>
      <c r="Q24" s="124"/>
    </row>
    <row r="25" spans="1:17" ht="16.5">
      <c r="A25" s="7" t="s">
        <v>167</v>
      </c>
      <c r="B25" s="197">
        <v>635.7968400000001</v>
      </c>
      <c r="C25" s="197">
        <v>677.67971</v>
      </c>
      <c r="D25" s="47">
        <v>6.587461177064036</v>
      </c>
      <c r="E25" s="47">
        <v>0.011677490881229</v>
      </c>
      <c r="F25" s="47">
        <v>0.1404311291851099</v>
      </c>
      <c r="G25" s="41"/>
      <c r="H25" s="197">
        <v>1728.2974999999997</v>
      </c>
      <c r="I25" s="197">
        <v>1785.7473599999998</v>
      </c>
      <c r="J25" s="47">
        <v>3.3240723891575508</v>
      </c>
      <c r="K25" s="47">
        <v>0.007773886711327809</v>
      </c>
      <c r="L25" s="47">
        <v>0.12957988455505032</v>
      </c>
      <c r="M25" s="124"/>
      <c r="N25" s="124"/>
      <c r="O25" s="124"/>
      <c r="P25" s="124"/>
      <c r="Q25" s="124"/>
    </row>
    <row r="26" spans="1:17" ht="16.5">
      <c r="A26" s="10" t="s">
        <v>166</v>
      </c>
      <c r="B26" s="198">
        <v>22.77496</v>
      </c>
      <c r="C26" s="198">
        <v>45.79442000000001</v>
      </c>
      <c r="D26" s="50">
        <v>101.07354743981993</v>
      </c>
      <c r="E26" s="50">
        <v>0.00641812593647036</v>
      </c>
      <c r="F26" s="50">
        <v>0.009489677816939778</v>
      </c>
      <c r="G26" s="41"/>
      <c r="H26" s="198">
        <v>134.57504</v>
      </c>
      <c r="I26" s="198">
        <v>197.28633000000002</v>
      </c>
      <c r="J26" s="50">
        <v>46.59949571629332</v>
      </c>
      <c r="K26" s="50">
        <v>0.00848584250651304</v>
      </c>
      <c r="L26" s="50">
        <v>0.014315765173909912</v>
      </c>
      <c r="M26" s="124"/>
      <c r="N26" s="124"/>
      <c r="O26" s="124"/>
      <c r="P26" s="124"/>
      <c r="Q26" s="124"/>
    </row>
    <row r="27" spans="1:17" ht="16.5">
      <c r="A27" s="7" t="s">
        <v>176</v>
      </c>
      <c r="B27" s="197">
        <v>157.87030000000001</v>
      </c>
      <c r="C27" s="197">
        <v>168.84614</v>
      </c>
      <c r="D27" s="47">
        <v>6.952441339504634</v>
      </c>
      <c r="E27" s="47">
        <v>0.003060207467010462</v>
      </c>
      <c r="F27" s="47">
        <v>0.03498888006953484</v>
      </c>
      <c r="G27" s="41"/>
      <c r="H27" s="197">
        <v>381.16022999999996</v>
      </c>
      <c r="I27" s="197">
        <v>426.66463</v>
      </c>
      <c r="J27" s="47">
        <v>11.93839136890018</v>
      </c>
      <c r="K27" s="47">
        <v>0.006157474543313845</v>
      </c>
      <c r="L27" s="47">
        <v>0.030960232526466267</v>
      </c>
      <c r="M27" s="124"/>
      <c r="N27" s="124"/>
      <c r="O27" s="124"/>
      <c r="P27" s="124"/>
      <c r="Q27" s="124"/>
    </row>
    <row r="28" spans="1:17" ht="16.5">
      <c r="A28" s="10" t="s">
        <v>178</v>
      </c>
      <c r="B28" s="198">
        <v>0</v>
      </c>
      <c r="C28" s="198">
        <v>4.86</v>
      </c>
      <c r="D28" s="50" t="s">
        <v>173</v>
      </c>
      <c r="E28" s="50">
        <v>0.001355031440843788</v>
      </c>
      <c r="F28" s="50">
        <v>0.0010071059790762132</v>
      </c>
      <c r="G28" s="41"/>
      <c r="H28" s="198">
        <v>0</v>
      </c>
      <c r="I28" s="198">
        <v>21.722</v>
      </c>
      <c r="J28" s="50" t="s">
        <v>173</v>
      </c>
      <c r="K28" s="50">
        <v>0.002939334702355448</v>
      </c>
      <c r="L28" s="50">
        <v>0.001576221987137533</v>
      </c>
      <c r="M28" s="124"/>
      <c r="N28" s="124"/>
      <c r="O28" s="124"/>
      <c r="P28" s="124"/>
      <c r="Q28" s="124"/>
    </row>
    <row r="29" spans="1:17" ht="16.5">
      <c r="A29" s="7" t="s">
        <v>175</v>
      </c>
      <c r="B29" s="197">
        <v>0</v>
      </c>
      <c r="C29" s="197">
        <v>1.8989999999999998</v>
      </c>
      <c r="D29" s="47" t="s">
        <v>173</v>
      </c>
      <c r="E29" s="47">
        <v>0.0005294659889222949</v>
      </c>
      <c r="F29" s="47">
        <v>0.0003935173362686684</v>
      </c>
      <c r="G29" s="41"/>
      <c r="H29" s="197">
        <v>0</v>
      </c>
      <c r="I29" s="197">
        <v>3.8253000000000004</v>
      </c>
      <c r="J29" s="47" t="s">
        <v>173</v>
      </c>
      <c r="K29" s="47">
        <v>0.0005176243917190082</v>
      </c>
      <c r="L29" s="47">
        <v>0.0002775767409721575</v>
      </c>
      <c r="M29" s="124"/>
      <c r="N29" s="124"/>
      <c r="O29" s="124"/>
      <c r="P29" s="124"/>
      <c r="Q29" s="124"/>
    </row>
    <row r="30" spans="1:17" ht="16.5">
      <c r="A30" s="10" t="s">
        <v>172</v>
      </c>
      <c r="B30" s="198">
        <v>0</v>
      </c>
      <c r="C30" s="198">
        <v>0.00529</v>
      </c>
      <c r="D30" s="50" t="s">
        <v>173</v>
      </c>
      <c r="E30" s="50">
        <v>1.4749210539225592E-06</v>
      </c>
      <c r="F30" s="50">
        <v>1.0962120636446846E-06</v>
      </c>
      <c r="G30" s="41"/>
      <c r="H30" s="198">
        <v>0</v>
      </c>
      <c r="I30" s="198">
        <v>0.00529</v>
      </c>
      <c r="J30" s="50" t="s">
        <v>173</v>
      </c>
      <c r="K30" s="50">
        <v>7.158217740291098E-07</v>
      </c>
      <c r="L30" s="50">
        <v>3.8386034029820225E-07</v>
      </c>
      <c r="M30" s="124"/>
      <c r="N30" s="124"/>
      <c r="O30" s="124"/>
      <c r="P30" s="124"/>
      <c r="Q30" s="124"/>
    </row>
    <row r="31" spans="1:17" ht="16.5">
      <c r="A31" s="7" t="s">
        <v>180</v>
      </c>
      <c r="B31" s="197">
        <v>0</v>
      </c>
      <c r="C31" s="197">
        <v>0</v>
      </c>
      <c r="D31" s="47" t="s">
        <v>173</v>
      </c>
      <c r="E31" s="47">
        <v>0</v>
      </c>
      <c r="F31" s="47">
        <v>0</v>
      </c>
      <c r="G31" s="41"/>
      <c r="H31" s="197">
        <v>0.24194</v>
      </c>
      <c r="I31" s="197">
        <v>0</v>
      </c>
      <c r="J31" s="47">
        <v>-100</v>
      </c>
      <c r="K31" s="47">
        <v>-3.27383591698682E-05</v>
      </c>
      <c r="L31" s="47">
        <v>0</v>
      </c>
      <c r="M31" s="124"/>
      <c r="N31" s="124"/>
      <c r="O31" s="124"/>
      <c r="P31" s="124"/>
      <c r="Q31" s="124"/>
    </row>
    <row r="32" spans="1:17" ht="16.5">
      <c r="A32" s="10" t="s">
        <v>181</v>
      </c>
      <c r="B32" s="198">
        <v>0</v>
      </c>
      <c r="C32" s="198">
        <v>0</v>
      </c>
      <c r="D32" s="50" t="s">
        <v>173</v>
      </c>
      <c r="E32" s="50">
        <v>0</v>
      </c>
      <c r="F32" s="50">
        <v>0</v>
      </c>
      <c r="G32" s="41"/>
      <c r="H32" s="198">
        <v>3.9454000000000002</v>
      </c>
      <c r="I32" s="198">
        <v>0</v>
      </c>
      <c r="J32" s="50">
        <v>-100</v>
      </c>
      <c r="K32" s="50">
        <v>-0.0005338758463618997</v>
      </c>
      <c r="L32" s="50">
        <v>0</v>
      </c>
      <c r="M32" s="124"/>
      <c r="N32" s="124"/>
      <c r="O32" s="124"/>
      <c r="P32" s="124"/>
      <c r="Q32" s="124"/>
    </row>
    <row r="33" spans="1:17" ht="16.5">
      <c r="A33" s="7" t="s">
        <v>183</v>
      </c>
      <c r="B33" s="197">
        <v>0.030950000000000002</v>
      </c>
      <c r="C33" s="197">
        <v>0</v>
      </c>
      <c r="D33" s="47">
        <v>-100</v>
      </c>
      <c r="E33" s="47">
        <v>-8.629264011134823E-06</v>
      </c>
      <c r="F33" s="47">
        <v>0</v>
      </c>
      <c r="G33" s="41"/>
      <c r="H33" s="197">
        <v>0.06653999999999999</v>
      </c>
      <c r="I33" s="197">
        <v>0.0483</v>
      </c>
      <c r="J33" s="47">
        <v>-27.412082957619454</v>
      </c>
      <c r="K33" s="47">
        <v>-2.468164302134395E-06</v>
      </c>
      <c r="L33" s="47">
        <v>3.504811802722716E-06</v>
      </c>
      <c r="M33" s="124"/>
      <c r="N33" s="124"/>
      <c r="O33" s="124"/>
      <c r="P33" s="124"/>
      <c r="Q33" s="124"/>
    </row>
    <row r="34" spans="1:17" ht="16.5">
      <c r="A34" s="10" t="s">
        <v>179</v>
      </c>
      <c r="B34" s="198">
        <v>3.0052</v>
      </c>
      <c r="C34" s="198">
        <v>2.9624099999999998</v>
      </c>
      <c r="D34" s="50">
        <v>-1.4238653001464208</v>
      </c>
      <c r="E34" s="50">
        <v>-1.1930410566606137E-05</v>
      </c>
      <c r="F34" s="50">
        <v>0.0006138808278755482</v>
      </c>
      <c r="G34" s="41"/>
      <c r="H34" s="198">
        <v>5.582379999999999</v>
      </c>
      <c r="I34" s="198">
        <v>2.9624099999999998</v>
      </c>
      <c r="J34" s="50">
        <v>-46.93284942981308</v>
      </c>
      <c r="K34" s="50">
        <v>-0.0003545239269003867</v>
      </c>
      <c r="L34" s="50">
        <v>0.00021496251620090685</v>
      </c>
      <c r="M34" s="124"/>
      <c r="N34" s="124"/>
      <c r="O34" s="124"/>
      <c r="P34" s="124"/>
      <c r="Q34" s="124"/>
    </row>
    <row r="35" spans="1:17" ht="16.5">
      <c r="A35" s="7" t="s">
        <v>191</v>
      </c>
      <c r="B35" s="197">
        <v>0.08202</v>
      </c>
      <c r="C35" s="197">
        <v>0</v>
      </c>
      <c r="D35" s="47">
        <v>-100</v>
      </c>
      <c r="E35" s="47">
        <v>-2.2868246662141452E-05</v>
      </c>
      <c r="F35" s="47">
        <v>0</v>
      </c>
      <c r="G35" s="41"/>
      <c r="H35" s="197">
        <v>0.22673000000000001</v>
      </c>
      <c r="I35" s="197">
        <v>0.04819</v>
      </c>
      <c r="J35" s="47">
        <v>-78.74564459930313</v>
      </c>
      <c r="K35" s="47">
        <v>-2.41593231635458E-05</v>
      </c>
      <c r="L35" s="47">
        <v>3.4968298296730365E-06</v>
      </c>
      <c r="M35" s="124"/>
      <c r="N35" s="124"/>
      <c r="O35" s="124"/>
      <c r="P35" s="124"/>
      <c r="Q35" s="124"/>
    </row>
    <row r="36" spans="1:17" ht="16.5">
      <c r="A36" s="10" t="s">
        <v>182</v>
      </c>
      <c r="B36" s="198">
        <v>12.545200000000001</v>
      </c>
      <c r="C36" s="198">
        <v>6.0429</v>
      </c>
      <c r="D36" s="50">
        <v>-51.830979179287695</v>
      </c>
      <c r="E36" s="50">
        <v>-0.001812926118888593</v>
      </c>
      <c r="F36" s="50">
        <v>0.0012522306010205038</v>
      </c>
      <c r="G36" s="41"/>
      <c r="H36" s="198">
        <v>19.2625</v>
      </c>
      <c r="I36" s="198">
        <v>7.793900000000001</v>
      </c>
      <c r="J36" s="50">
        <v>-59.5384815055159</v>
      </c>
      <c r="K36" s="50">
        <v>-0.001551885368172069</v>
      </c>
      <c r="L36" s="50">
        <v>0.000565551815926306</v>
      </c>
      <c r="M36" s="124"/>
      <c r="N36" s="124"/>
      <c r="O36" s="124"/>
      <c r="P36" s="124"/>
      <c r="Q36" s="124"/>
    </row>
    <row r="37" spans="1:17" ht="16.5">
      <c r="A37" s="7" t="s">
        <v>169</v>
      </c>
      <c r="B37" s="197">
        <v>157.73089000000002</v>
      </c>
      <c r="C37" s="197">
        <v>137.31298</v>
      </c>
      <c r="D37" s="47">
        <v>-12.944775750647198</v>
      </c>
      <c r="E37" s="47">
        <v>-0.005692779836691109</v>
      </c>
      <c r="F37" s="47">
        <v>0.028454469786578698</v>
      </c>
      <c r="G37" s="41"/>
      <c r="H37" s="197">
        <v>290.35924000000006</v>
      </c>
      <c r="I37" s="197">
        <v>252.71345000000002</v>
      </c>
      <c r="J37" s="47">
        <v>-12.965246086193094</v>
      </c>
      <c r="K37" s="47">
        <v>-0.0050940786734456215</v>
      </c>
      <c r="L37" s="47">
        <v>0.018337744974467433</v>
      </c>
      <c r="M37" s="124"/>
      <c r="N37" s="124"/>
      <c r="O37" s="124"/>
      <c r="P37" s="124"/>
      <c r="Q37" s="124"/>
    </row>
    <row r="38" spans="1:17" ht="16.5">
      <c r="A38" s="10" t="s">
        <v>184</v>
      </c>
      <c r="B38" s="198">
        <v>242.805</v>
      </c>
      <c r="C38" s="198">
        <v>163.14</v>
      </c>
      <c r="D38" s="50">
        <v>-32.810279854204</v>
      </c>
      <c r="E38" s="50">
        <v>-0.022211641920744932</v>
      </c>
      <c r="F38" s="50">
        <v>0.03380643403837313</v>
      </c>
      <c r="G38" s="41"/>
      <c r="H38" s="198">
        <v>987.745</v>
      </c>
      <c r="I38" s="198">
        <v>615.9592</v>
      </c>
      <c r="J38" s="50">
        <v>-37.63985644068054</v>
      </c>
      <c r="K38" s="50">
        <v>-0.05030857673248237</v>
      </c>
      <c r="L38" s="50">
        <v>0.04469608849183524</v>
      </c>
      <c r="M38" s="124"/>
      <c r="N38" s="124"/>
      <c r="O38" s="124"/>
      <c r="P38" s="124"/>
      <c r="Q38" s="124"/>
    </row>
    <row r="39" spans="1:17" ht="16.5">
      <c r="A39" s="7" t="s">
        <v>185</v>
      </c>
      <c r="B39" s="197">
        <v>202.00325</v>
      </c>
      <c r="C39" s="197">
        <v>100.00113</v>
      </c>
      <c r="D39" s="47">
        <v>-50.495286585735634</v>
      </c>
      <c r="E39" s="47">
        <v>-0.028439522558173034</v>
      </c>
      <c r="F39" s="47">
        <v>0.020722579410983058</v>
      </c>
      <c r="G39" s="41"/>
      <c r="H39" s="197">
        <v>654.75675</v>
      </c>
      <c r="I39" s="197">
        <v>1156.0601600000002</v>
      </c>
      <c r="J39" s="47">
        <v>76.56330538020421</v>
      </c>
      <c r="K39" s="47">
        <v>0.06783438492874144</v>
      </c>
      <c r="L39" s="47">
        <v>0.08388764582661516</v>
      </c>
      <c r="M39" s="124"/>
      <c r="N39" s="124"/>
      <c r="O39" s="124"/>
      <c r="P39" s="124"/>
      <c r="Q39" s="124"/>
    </row>
    <row r="40" spans="1:17" ht="16.5">
      <c r="A40" s="10" t="s">
        <v>190</v>
      </c>
      <c r="B40" s="198">
        <v>548.2200500000001</v>
      </c>
      <c r="C40" s="198">
        <v>430.30087000000003</v>
      </c>
      <c r="D40" s="50">
        <v>-21.509461392373385</v>
      </c>
      <c r="E40" s="50">
        <v>-0.03287740666224652</v>
      </c>
      <c r="F40" s="50">
        <v>0.08916843188862064</v>
      </c>
      <c r="G40" s="41"/>
      <c r="H40" s="198">
        <v>2007.1819600000003</v>
      </c>
      <c r="I40" s="198">
        <v>1386.2695400000002</v>
      </c>
      <c r="J40" s="50">
        <v>-30.934535700988462</v>
      </c>
      <c r="K40" s="50">
        <v>-0.08401940075635307</v>
      </c>
      <c r="L40" s="50">
        <v>0.10059241916246359</v>
      </c>
      <c r="M40" s="124"/>
      <c r="N40" s="124"/>
      <c r="O40" s="124"/>
      <c r="P40" s="124"/>
      <c r="Q40" s="124"/>
    </row>
    <row r="41" spans="1:17" ht="16.5">
      <c r="A41" s="7" t="s">
        <v>177</v>
      </c>
      <c r="B41" s="197">
        <v>312.284</v>
      </c>
      <c r="C41" s="197">
        <v>193.76</v>
      </c>
      <c r="D41" s="47">
        <v>-37.95391374518067</v>
      </c>
      <c r="E41" s="47">
        <v>-0.03304603837336813</v>
      </c>
      <c r="F41" s="47">
        <v>0.04015161615345823</v>
      </c>
      <c r="G41" s="41"/>
      <c r="H41" s="197">
        <v>957.394</v>
      </c>
      <c r="I41" s="197">
        <v>701.676</v>
      </c>
      <c r="J41" s="47">
        <v>-26.70979763817195</v>
      </c>
      <c r="K41" s="47">
        <v>-0.03460274336695195</v>
      </c>
      <c r="L41" s="47">
        <v>0.05091599019642369</v>
      </c>
      <c r="M41" s="124"/>
      <c r="N41" s="124"/>
      <c r="O41" s="124"/>
      <c r="P41" s="124"/>
      <c r="Q41" s="124"/>
    </row>
    <row r="42" spans="1:17" ht="16.5">
      <c r="A42" s="189" t="s">
        <v>186</v>
      </c>
      <c r="B42" s="199">
        <v>1735.5951699999998</v>
      </c>
      <c r="C42" s="199">
        <v>1584.5014300000003</v>
      </c>
      <c r="D42" s="192">
        <v>-8.705586568323975</v>
      </c>
      <c r="E42" s="192">
        <v>-0.0421269070400568</v>
      </c>
      <c r="F42" s="192">
        <v>0.32834585679173045</v>
      </c>
      <c r="G42" s="193"/>
      <c r="H42" s="199">
        <v>3303.8228</v>
      </c>
      <c r="I42" s="199">
        <v>2701.8584000000005</v>
      </c>
      <c r="J42" s="192">
        <v>-18.2202386883461</v>
      </c>
      <c r="K42" s="192">
        <v>-0.08145543000195996</v>
      </c>
      <c r="L42" s="192">
        <v>0.19605600848044544</v>
      </c>
      <c r="M42" s="124"/>
      <c r="N42" s="124"/>
      <c r="O42" s="124"/>
      <c r="P42" s="124"/>
      <c r="Q42" s="124"/>
    </row>
    <row r="43" spans="1:12" ht="16.5">
      <c r="A43" s="177" t="s">
        <v>165</v>
      </c>
      <c r="B43" s="200">
        <v>2936.8058500000006</v>
      </c>
      <c r="C43" s="200">
        <v>2719.0893800000003</v>
      </c>
      <c r="D43" s="194">
        <v>-7.413376338786581</v>
      </c>
      <c r="E43" s="194">
        <v>-0.06070219383529295</v>
      </c>
      <c r="F43" s="194">
        <v>0.5634590889384019</v>
      </c>
      <c r="G43" s="193"/>
      <c r="H43" s="200">
        <v>9049.64737</v>
      </c>
      <c r="I43" s="200">
        <v>8174.46469</v>
      </c>
      <c r="J43" s="194">
        <v>-9.670903674117426</v>
      </c>
      <c r="K43" s="194">
        <v>-0.11842624170078472</v>
      </c>
      <c r="L43" s="194">
        <v>0.5931668804648466</v>
      </c>
    </row>
    <row r="44" spans="1:12" ht="16.5">
      <c r="A44" s="189" t="s">
        <v>174</v>
      </c>
      <c r="B44" s="199">
        <v>1238.63116</v>
      </c>
      <c r="C44" s="199">
        <v>918.9924200000004</v>
      </c>
      <c r="D44" s="192">
        <v>-25.805804853157376</v>
      </c>
      <c r="E44" s="192">
        <v>-0.08911945317113008</v>
      </c>
      <c r="F44" s="192">
        <v>0.19043678207977752</v>
      </c>
      <c r="G44" s="193"/>
      <c r="H44" s="199">
        <v>3911.79555</v>
      </c>
      <c r="I44" s="199">
        <v>10136.01685</v>
      </c>
      <c r="J44" s="192">
        <v>159.11417712001844</v>
      </c>
      <c r="K44" s="192">
        <v>0.8422368871296354</v>
      </c>
      <c r="L44" s="192">
        <v>0.7355037575253898</v>
      </c>
    </row>
    <row r="45" spans="1:12" ht="16.5">
      <c r="A45" s="177" t="s">
        <v>188</v>
      </c>
      <c r="B45" s="200">
        <v>2442.6134880000013</v>
      </c>
      <c r="C45" s="200">
        <v>1926.8099449999988</v>
      </c>
      <c r="D45" s="194">
        <v>-21.116871151904583</v>
      </c>
      <c r="E45" s="194">
        <v>-0.14381276091844117</v>
      </c>
      <c r="F45" s="194">
        <v>0.3992802090849811</v>
      </c>
      <c r="G45" s="193"/>
      <c r="H45" s="200">
        <v>6387.357632000001</v>
      </c>
      <c r="I45" s="200">
        <v>5070.824391999997</v>
      </c>
      <c r="J45" s="194">
        <v>-20.61154730720429</v>
      </c>
      <c r="K45" s="194">
        <v>-0.17814804525994227</v>
      </c>
      <c r="L45" s="194">
        <v>0.36795621487817454</v>
      </c>
    </row>
    <row r="46" spans="1:12" ht="16.5">
      <c r="A46" s="189" t="s">
        <v>193</v>
      </c>
      <c r="B46" s="199">
        <v>2811.0177099999987</v>
      </c>
      <c r="C46" s="199">
        <v>1566.7901099999995</v>
      </c>
      <c r="D46" s="192">
        <v>-44.26253152279143</v>
      </c>
      <c r="E46" s="192">
        <v>-0.34690689661843765</v>
      </c>
      <c r="F46" s="192">
        <v>0.32467565591326686</v>
      </c>
      <c r="G46" s="193"/>
      <c r="H46" s="199">
        <v>7313.097559999998</v>
      </c>
      <c r="I46" s="199">
        <v>4022.494339999999</v>
      </c>
      <c r="J46" s="192">
        <v>-44.99602518635072</v>
      </c>
      <c r="K46" s="192">
        <v>-0.44527134868928175</v>
      </c>
      <c r="L46" s="192">
        <v>0.291885831039696</v>
      </c>
    </row>
    <row r="47" spans="1:12" ht="16.5">
      <c r="A47" s="177" t="s">
        <v>189</v>
      </c>
      <c r="B47" s="200">
        <v>1865.046</v>
      </c>
      <c r="C47" s="200">
        <v>592.578</v>
      </c>
      <c r="D47" s="194">
        <v>-68.22716437020857</v>
      </c>
      <c r="E47" s="194">
        <v>-0.35478068877934427</v>
      </c>
      <c r="F47" s="194">
        <v>0.12279605902654818</v>
      </c>
      <c r="G47" s="193"/>
      <c r="H47" s="200">
        <v>4785.153</v>
      </c>
      <c r="I47" s="200">
        <v>1159.487</v>
      </c>
      <c r="J47" s="194">
        <v>-75.769071542749</v>
      </c>
      <c r="K47" s="194">
        <v>-0.49061071231701814</v>
      </c>
      <c r="L47" s="194">
        <v>0.08413630895866571</v>
      </c>
    </row>
    <row r="48" spans="1:12" ht="16.5">
      <c r="A48" s="189" t="s">
        <v>187</v>
      </c>
      <c r="B48" s="199">
        <v>26376.41805</v>
      </c>
      <c r="C48" s="199">
        <v>15881.036069999998</v>
      </c>
      <c r="D48" s="192">
        <v>-39.79077811135922</v>
      </c>
      <c r="E48" s="192">
        <v>-2.9262494992932773</v>
      </c>
      <c r="F48" s="192">
        <v>3.2909231234613174</v>
      </c>
      <c r="G48" s="193"/>
      <c r="H48" s="199">
        <v>52577.094450000004</v>
      </c>
      <c r="I48" s="199">
        <v>52996.25543</v>
      </c>
      <c r="J48" s="192">
        <v>0.7972311600417781</v>
      </c>
      <c r="K48" s="192">
        <v>0.05671919778967398</v>
      </c>
      <c r="L48" s="192">
        <v>3.8455880234197064</v>
      </c>
    </row>
    <row r="49" spans="1:12" ht="16.5">
      <c r="A49" s="285" t="s">
        <v>70</v>
      </c>
      <c r="B49" s="286">
        <v>0.0740300000688876</v>
      </c>
      <c r="C49" s="286">
        <v>0.02454999997280538</v>
      </c>
      <c r="D49" s="287">
        <v>-66.83776853983423</v>
      </c>
      <c r="E49" s="287">
        <v>-1.3795669922457829E-05</v>
      </c>
      <c r="F49" s="287">
        <v>5.0873357528669065E-06</v>
      </c>
      <c r="G49" s="180"/>
      <c r="H49" s="286">
        <v>0.23964000002888497</v>
      </c>
      <c r="I49" s="286">
        <v>0.11705999981495552</v>
      </c>
      <c r="J49" s="287">
        <v>-51.1517276744927</v>
      </c>
      <c r="K49" s="287">
        <v>-1.6587038414673652E-05</v>
      </c>
      <c r="L49" s="287">
        <v>8.494270579258283E-06</v>
      </c>
    </row>
    <row r="50" spans="1:12" ht="16.5">
      <c r="A50" s="177" t="str">
        <f>+'Cuadro E.1.1.1'!A46</f>
        <v>Actualizado: 18 de mayo de 2023</v>
      </c>
      <c r="B50" s="200"/>
      <c r="C50" s="200"/>
      <c r="D50" s="194"/>
      <c r="E50" s="194"/>
      <c r="F50" s="194"/>
      <c r="G50" s="193"/>
      <c r="H50" s="200"/>
      <c r="I50" s="200"/>
      <c r="J50" s="194"/>
      <c r="K50" s="194"/>
      <c r="L50" s="194"/>
    </row>
    <row r="51" spans="1:7" ht="30.75" customHeight="1">
      <c r="A51" s="182" t="s">
        <v>48</v>
      </c>
      <c r="B51" s="182"/>
      <c r="C51" s="221"/>
      <c r="D51" s="221"/>
      <c r="E51" s="221"/>
      <c r="F51" s="115"/>
      <c r="G51" s="115"/>
    </row>
    <row r="52" spans="1:5" ht="16.5">
      <c r="A52" s="183" t="s">
        <v>9</v>
      </c>
      <c r="B52" s="114"/>
      <c r="C52" s="120"/>
      <c r="D52" s="120"/>
      <c r="E52" s="120"/>
    </row>
    <row r="53" spans="1:5" ht="16.5">
      <c r="A53" s="183" t="s">
        <v>49</v>
      </c>
      <c r="B53" s="114"/>
      <c r="C53" s="120"/>
      <c r="D53" s="120"/>
      <c r="E53" s="120"/>
    </row>
    <row r="54" spans="1:12" ht="16.5">
      <c r="A54" s="137" t="s">
        <v>55</v>
      </c>
      <c r="B54" s="114"/>
      <c r="C54" s="120"/>
      <c r="D54" s="120"/>
      <c r="E54" s="120"/>
      <c r="H54" s="102"/>
      <c r="I54" s="102"/>
      <c r="J54" s="102"/>
      <c r="K54" s="135"/>
      <c r="L54" s="136"/>
    </row>
    <row r="55" spans="1:12" ht="16.5">
      <c r="A55" s="137" t="s">
        <v>54</v>
      </c>
      <c r="B55" s="181"/>
      <c r="C55" s="220"/>
      <c r="D55" s="220"/>
      <c r="E55" s="220"/>
      <c r="H55" s="221"/>
      <c r="I55" s="221"/>
      <c r="J55" s="221"/>
      <c r="K55" s="115"/>
      <c r="L55" s="115"/>
    </row>
    <row r="56" spans="1:12" ht="28.5" customHeight="1">
      <c r="A56" s="304" t="s">
        <v>52</v>
      </c>
      <c r="B56" s="304"/>
      <c r="C56" s="304"/>
      <c r="D56" s="304"/>
      <c r="E56" s="304"/>
      <c r="F56" s="304"/>
      <c r="G56" s="304"/>
      <c r="H56" s="120"/>
      <c r="I56" s="120"/>
      <c r="J56" s="120"/>
      <c r="K56" s="88"/>
      <c r="L56" s="88"/>
    </row>
    <row r="57" spans="3:12" ht="16.5">
      <c r="C57" s="112"/>
      <c r="D57" s="112"/>
      <c r="E57" s="112"/>
      <c r="F57" s="112"/>
      <c r="G57" s="112"/>
      <c r="H57" s="120"/>
      <c r="I57" s="120"/>
      <c r="J57" s="120"/>
      <c r="K57" s="88"/>
      <c r="L57" s="88"/>
    </row>
    <row r="58" spans="6:12" ht="16.5">
      <c r="F58" s="137"/>
      <c r="G58" s="114"/>
      <c r="H58" s="120"/>
      <c r="I58" s="120"/>
      <c r="J58" s="120"/>
      <c r="K58" s="88"/>
      <c r="L58" s="88"/>
    </row>
    <row r="59" spans="6:12" ht="16.5">
      <c r="F59" s="137"/>
      <c r="G59" s="220"/>
      <c r="H59" s="220"/>
      <c r="I59" s="220"/>
      <c r="J59" s="220"/>
      <c r="K59" s="88"/>
      <c r="L59" s="88"/>
    </row>
    <row r="60" spans="6:12" ht="16.5">
      <c r="F60" s="304"/>
      <c r="G60" s="304"/>
      <c r="H60" s="304"/>
      <c r="I60" s="304"/>
      <c r="J60" s="304"/>
      <c r="K60" s="304"/>
      <c r="L60" s="304"/>
    </row>
  </sheetData>
  <sheetProtection/>
  <mergeCells count="11">
    <mergeCell ref="A6:L7"/>
    <mergeCell ref="A8:L11"/>
    <mergeCell ref="F14:F15"/>
    <mergeCell ref="B14:E14"/>
    <mergeCell ref="B13:F13"/>
    <mergeCell ref="A14:A15"/>
    <mergeCell ref="H13:L13"/>
    <mergeCell ref="F60:L60"/>
    <mergeCell ref="A56:G56"/>
    <mergeCell ref="H14:K14"/>
    <mergeCell ref="L14:L15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C40">
      <selection activeCell="J55" activeCellId="1" sqref="J53 J55"/>
    </sheetView>
  </sheetViews>
  <sheetFormatPr defaultColWidth="11.421875" defaultRowHeight="15"/>
  <cols>
    <col min="1" max="1" width="29.8515625" style="88" customWidth="1"/>
    <col min="2" max="2" width="13.140625" style="88" bestFit="1" customWidth="1"/>
    <col min="3" max="4" width="11.7109375" style="88" bestFit="1" customWidth="1"/>
    <col min="5" max="5" width="17.28125" style="88" customWidth="1"/>
    <col min="6" max="6" width="1.57421875" style="88" customWidth="1"/>
    <col min="7" max="7" width="13.140625" style="88" bestFit="1" customWidth="1"/>
    <col min="8" max="8" width="13.140625" style="88" customWidth="1"/>
    <col min="9" max="9" width="12.8515625" style="88" customWidth="1"/>
    <col min="10" max="10" width="14.57421875" style="88" bestFit="1" customWidth="1"/>
    <col min="11" max="11" width="11.8515625" style="132" bestFit="1" customWidth="1"/>
    <col min="12" max="12" width="12.00390625" style="132" bestFit="1" customWidth="1"/>
    <col min="13" max="14" width="12.7109375" style="132" bestFit="1" customWidth="1"/>
    <col min="15" max="16384" width="11.421875" style="88" customWidth="1"/>
  </cols>
  <sheetData>
    <row r="1" spans="7:10" ht="15" customHeight="1">
      <c r="G1" s="131"/>
      <c r="H1" s="131"/>
      <c r="I1" s="131"/>
      <c r="J1" s="131"/>
    </row>
    <row r="2" spans="7:10" ht="15" customHeight="1">
      <c r="G2" s="131"/>
      <c r="H2" s="131"/>
      <c r="I2" s="131"/>
      <c r="J2" s="131"/>
    </row>
    <row r="3" spans="7:10" ht="15" customHeight="1">
      <c r="G3" s="131"/>
      <c r="H3" s="131"/>
      <c r="I3" s="131"/>
      <c r="J3" s="131"/>
    </row>
    <row r="4" spans="7:10" ht="8.25" customHeight="1">
      <c r="G4" s="131"/>
      <c r="H4" s="131"/>
      <c r="I4" s="131"/>
      <c r="J4" s="131"/>
    </row>
    <row r="5" spans="7:10" ht="15" customHeight="1">
      <c r="G5" s="131"/>
      <c r="H5" s="131"/>
      <c r="I5" s="131"/>
      <c r="J5" s="131"/>
    </row>
    <row r="6" spans="1:10" ht="16.5" customHeight="1">
      <c r="A6" s="309" t="s">
        <v>6</v>
      </c>
      <c r="B6" s="309"/>
      <c r="C6" s="309"/>
      <c r="D6" s="309"/>
      <c r="E6" s="309"/>
      <c r="F6" s="309"/>
      <c r="G6" s="309"/>
      <c r="H6" s="309"/>
      <c r="I6" s="309"/>
      <c r="J6" s="309"/>
    </row>
    <row r="7" spans="1:10" ht="16.5" customHeight="1">
      <c r="A7" s="309"/>
      <c r="B7" s="309"/>
      <c r="C7" s="309"/>
      <c r="D7" s="309"/>
      <c r="E7" s="309"/>
      <c r="F7" s="309"/>
      <c r="G7" s="309"/>
      <c r="H7" s="309"/>
      <c r="I7" s="309"/>
      <c r="J7" s="309"/>
    </row>
    <row r="8" spans="1:10" ht="16.5" customHeight="1">
      <c r="A8" s="310" t="s">
        <v>151</v>
      </c>
      <c r="B8" s="310"/>
      <c r="C8" s="310"/>
      <c r="D8" s="310"/>
      <c r="E8" s="310"/>
      <c r="F8" s="310"/>
      <c r="G8" s="310"/>
      <c r="H8" s="310"/>
      <c r="I8" s="310"/>
      <c r="J8" s="310"/>
    </row>
    <row r="9" spans="1:10" ht="25.5" customHeight="1">
      <c r="A9" s="310"/>
      <c r="B9" s="310"/>
      <c r="C9" s="310"/>
      <c r="D9" s="310"/>
      <c r="E9" s="310"/>
      <c r="F9" s="310"/>
      <c r="G9" s="310"/>
      <c r="H9" s="310"/>
      <c r="I9" s="310"/>
      <c r="J9" s="310"/>
    </row>
    <row r="10" spans="1:10" ht="15" customHeight="1">
      <c r="A10" s="310"/>
      <c r="B10" s="310"/>
      <c r="C10" s="310"/>
      <c r="D10" s="310"/>
      <c r="E10" s="310"/>
      <c r="F10" s="310"/>
      <c r="G10" s="310"/>
      <c r="H10" s="310"/>
      <c r="I10" s="310"/>
      <c r="J10" s="310"/>
    </row>
    <row r="11" spans="1:10" ht="8.25" customHeight="1">
      <c r="A11" s="310"/>
      <c r="B11" s="310"/>
      <c r="C11" s="310"/>
      <c r="D11" s="310"/>
      <c r="E11" s="310"/>
      <c r="F11" s="310"/>
      <c r="G11" s="310"/>
      <c r="H11" s="310"/>
      <c r="I11" s="310"/>
      <c r="J11" s="310"/>
    </row>
    <row r="12" spans="2:10" ht="15.75" customHeight="1" thickBot="1">
      <c r="B12" s="125"/>
      <c r="C12" s="125"/>
      <c r="D12" s="125"/>
      <c r="E12" s="125"/>
      <c r="F12" s="125"/>
      <c r="G12" s="131"/>
      <c r="H12" s="125"/>
      <c r="I12" s="125"/>
      <c r="J12" s="125"/>
    </row>
    <row r="13" spans="1:10" ht="16.5" customHeight="1" thickBot="1">
      <c r="A13" s="154"/>
      <c r="B13" s="83"/>
      <c r="C13" s="317" t="s">
        <v>147</v>
      </c>
      <c r="D13" s="317"/>
      <c r="E13" s="246"/>
      <c r="F13" s="246"/>
      <c r="G13" s="246"/>
      <c r="H13" s="246" t="s">
        <v>162</v>
      </c>
      <c r="I13" s="246"/>
      <c r="J13" s="162"/>
    </row>
    <row r="14" spans="1:11" ht="17.25" thickBot="1">
      <c r="A14" s="84" t="s">
        <v>64</v>
      </c>
      <c r="B14" s="18"/>
      <c r="C14" s="317" t="s">
        <v>1</v>
      </c>
      <c r="D14" s="317"/>
      <c r="E14" s="247"/>
      <c r="F14" s="247"/>
      <c r="G14" s="247"/>
      <c r="H14" s="247" t="s">
        <v>1</v>
      </c>
      <c r="I14" s="246"/>
      <c r="J14" s="162"/>
      <c r="K14" s="112"/>
    </row>
    <row r="15" spans="1:12" ht="27" thickBot="1">
      <c r="A15" s="85"/>
      <c r="B15" s="82">
        <v>2022</v>
      </c>
      <c r="C15" s="82">
        <v>2023</v>
      </c>
      <c r="D15" s="19" t="s">
        <v>2</v>
      </c>
      <c r="E15" s="19" t="s">
        <v>3</v>
      </c>
      <c r="F15" s="19"/>
      <c r="G15" s="161">
        <v>2022</v>
      </c>
      <c r="H15" s="161">
        <v>2023</v>
      </c>
      <c r="I15" s="19" t="s">
        <v>2</v>
      </c>
      <c r="J15" s="19" t="s">
        <v>3</v>
      </c>
      <c r="L15" s="111"/>
    </row>
    <row r="16" spans="1:23" ht="16.5">
      <c r="A16" s="20" t="s">
        <v>11</v>
      </c>
      <c r="B16" s="222">
        <v>238388.4118268941</v>
      </c>
      <c r="C16" s="222">
        <v>329903.3621229919</v>
      </c>
      <c r="D16" s="222">
        <v>38.389009597728005</v>
      </c>
      <c r="E16" s="222"/>
      <c r="F16" s="223"/>
      <c r="G16" s="222">
        <v>529943.8367710051</v>
      </c>
      <c r="H16" s="222">
        <v>932821.4320443372</v>
      </c>
      <c r="I16" s="222">
        <v>76.02269661783427</v>
      </c>
      <c r="J16" s="222"/>
      <c r="K16" s="110"/>
      <c r="L16" s="111"/>
      <c r="M16" s="112"/>
      <c r="N16" s="112"/>
      <c r="O16" s="91"/>
      <c r="P16" s="91"/>
      <c r="Q16" s="91"/>
      <c r="R16" s="91"/>
      <c r="S16" s="91"/>
      <c r="T16" s="91"/>
      <c r="U16" s="91"/>
      <c r="V16" s="91"/>
      <c r="W16" s="91"/>
    </row>
    <row r="17" spans="1:23" ht="16.5">
      <c r="A17" s="21"/>
      <c r="B17" s="224"/>
      <c r="C17" s="224"/>
      <c r="D17" s="224"/>
      <c r="E17" s="224"/>
      <c r="F17" s="225"/>
      <c r="G17" s="224"/>
      <c r="H17" s="224"/>
      <c r="I17" s="224"/>
      <c r="J17" s="224"/>
      <c r="K17" s="110"/>
      <c r="L17" s="111"/>
      <c r="O17" s="91"/>
      <c r="P17" s="91"/>
      <c r="Q17" s="91"/>
      <c r="R17" s="91"/>
      <c r="S17" s="91"/>
      <c r="T17" s="91"/>
      <c r="U17" s="91"/>
      <c r="V17" s="91"/>
      <c r="W17" s="91"/>
    </row>
    <row r="18" spans="1:23" ht="16.5">
      <c r="A18" s="22" t="s">
        <v>72</v>
      </c>
      <c r="B18" s="222">
        <v>57459.296311597005</v>
      </c>
      <c r="C18" s="222">
        <v>61525.685421827</v>
      </c>
      <c r="D18" s="222">
        <v>7.076990793932296</v>
      </c>
      <c r="E18" s="222">
        <v>1.7057830450176443</v>
      </c>
      <c r="F18" s="223"/>
      <c r="G18" s="222">
        <v>147415.79530078903</v>
      </c>
      <c r="H18" s="222">
        <v>207384.96430428102</v>
      </c>
      <c r="I18" s="222">
        <v>40.68028726577785</v>
      </c>
      <c r="J18" s="222">
        <v>11.316136700237797</v>
      </c>
      <c r="K18" s="110"/>
      <c r="L18" s="110"/>
      <c r="O18" s="91"/>
      <c r="P18" s="91"/>
      <c r="Q18" s="91"/>
      <c r="R18" s="91"/>
      <c r="S18" s="91"/>
      <c r="T18" s="91"/>
      <c r="U18" s="91"/>
      <c r="V18" s="91"/>
      <c r="W18" s="91"/>
    </row>
    <row r="19" spans="1:23" ht="16.5">
      <c r="A19" s="23" t="s">
        <v>73</v>
      </c>
      <c r="B19" s="226">
        <v>23285.425610127008</v>
      </c>
      <c r="C19" s="226">
        <v>18859.774853931</v>
      </c>
      <c r="D19" s="226">
        <v>-19.006097763878785</v>
      </c>
      <c r="E19" s="226">
        <v>-1.856487369616647</v>
      </c>
      <c r="F19" s="223"/>
      <c r="G19" s="226">
        <v>66842.24741660402</v>
      </c>
      <c r="H19" s="226">
        <v>88355.67141406599</v>
      </c>
      <c r="I19" s="226">
        <v>32.18536902772945</v>
      </c>
      <c r="J19" s="226">
        <v>4.059566788915817</v>
      </c>
      <c r="K19" s="110"/>
      <c r="L19" s="110"/>
      <c r="O19" s="91"/>
      <c r="P19" s="91"/>
      <c r="Q19" s="91"/>
      <c r="R19" s="91"/>
      <c r="S19" s="91"/>
      <c r="T19" s="91"/>
      <c r="U19" s="91"/>
      <c r="V19" s="91"/>
      <c r="W19" s="91"/>
    </row>
    <row r="20" spans="1:23" ht="16.5">
      <c r="A20" s="24" t="s">
        <v>74</v>
      </c>
      <c r="B20" s="227">
        <v>486.22385</v>
      </c>
      <c r="C20" s="227">
        <v>1408.425317</v>
      </c>
      <c r="D20" s="227">
        <v>189.66602872318992</v>
      </c>
      <c r="E20" s="227">
        <v>0.3868482783759041</v>
      </c>
      <c r="F20" s="225"/>
      <c r="G20" s="227">
        <v>2255.883910005</v>
      </c>
      <c r="H20" s="227">
        <v>3048.059027</v>
      </c>
      <c r="I20" s="227">
        <v>35.11595226516971</v>
      </c>
      <c r="J20" s="227">
        <v>0.1494828436578852</v>
      </c>
      <c r="K20" s="110"/>
      <c r="L20" s="110"/>
      <c r="M20" s="110"/>
      <c r="N20" s="110"/>
      <c r="O20" s="91"/>
      <c r="P20" s="91"/>
      <c r="Q20" s="91"/>
      <c r="R20" s="91"/>
      <c r="S20" s="91"/>
      <c r="T20" s="91"/>
      <c r="U20" s="91"/>
      <c r="V20" s="91"/>
      <c r="W20" s="91"/>
    </row>
    <row r="21" spans="1:23" ht="16.5">
      <c r="A21" s="21" t="s">
        <v>75</v>
      </c>
      <c r="B21" s="224">
        <v>5267.2865923340005</v>
      </c>
      <c r="C21" s="224">
        <v>4368.024972683001</v>
      </c>
      <c r="D21" s="224">
        <v>-17.07257814601894</v>
      </c>
      <c r="E21" s="224">
        <v>-0.3772253914355532</v>
      </c>
      <c r="F21" s="225"/>
      <c r="G21" s="224">
        <v>19500.775571411</v>
      </c>
      <c r="H21" s="224">
        <v>15047.029990664001</v>
      </c>
      <c r="I21" s="224">
        <v>-22.838812561262372</v>
      </c>
      <c r="J21" s="224">
        <v>-0.8404184126159606</v>
      </c>
      <c r="K21" s="110"/>
      <c r="L21" s="110"/>
      <c r="M21" s="110"/>
      <c r="N21" s="110"/>
      <c r="O21" s="91"/>
      <c r="P21" s="91"/>
      <c r="Q21" s="91"/>
      <c r="R21" s="91"/>
      <c r="S21" s="91"/>
      <c r="T21" s="91"/>
      <c r="U21" s="91"/>
      <c r="V21" s="91"/>
      <c r="W21" s="91"/>
    </row>
    <row r="22" spans="1:23" ht="16.5">
      <c r="A22" s="24" t="s">
        <v>76</v>
      </c>
      <c r="B22" s="227">
        <v>17531.915167793006</v>
      </c>
      <c r="C22" s="227">
        <v>13083.324564248001</v>
      </c>
      <c r="D22" s="227">
        <v>-25.374242123400677</v>
      </c>
      <c r="E22" s="227">
        <v>-1.8661102565569971</v>
      </c>
      <c r="F22" s="225"/>
      <c r="G22" s="227">
        <v>45085.587935188014</v>
      </c>
      <c r="H22" s="227">
        <v>70260.582396402</v>
      </c>
      <c r="I22" s="227">
        <v>55.83823038396184</v>
      </c>
      <c r="J22" s="227">
        <v>4.750502357873895</v>
      </c>
      <c r="K22" s="110"/>
      <c r="L22" s="110"/>
      <c r="M22" s="110"/>
      <c r="N22" s="110"/>
      <c r="O22" s="91"/>
      <c r="P22" s="91"/>
      <c r="Q22" s="91"/>
      <c r="R22" s="91"/>
      <c r="S22" s="91"/>
      <c r="T22" s="91"/>
      <c r="U22" s="91"/>
      <c r="V22" s="91"/>
      <c r="W22" s="91"/>
    </row>
    <row r="23" spans="1:23" ht="16.5">
      <c r="A23" s="23" t="s">
        <v>77</v>
      </c>
      <c r="B23" s="226">
        <v>34173.87070147</v>
      </c>
      <c r="C23" s="226">
        <v>42665.910567896004</v>
      </c>
      <c r="D23" s="226">
        <v>24.849511314095068</v>
      </c>
      <c r="E23" s="226">
        <v>3.562270414634293</v>
      </c>
      <c r="F23" s="223"/>
      <c r="G23" s="226">
        <v>80573.54788418501</v>
      </c>
      <c r="H23" s="226">
        <v>119029.29289021503</v>
      </c>
      <c r="I23" s="226">
        <v>47.72750613055493</v>
      </c>
      <c r="J23" s="226">
        <v>7.2565699113219795</v>
      </c>
      <c r="K23" s="110"/>
      <c r="L23" s="110"/>
      <c r="M23" s="110"/>
      <c r="N23" s="110"/>
      <c r="O23" s="91"/>
      <c r="P23" s="91"/>
      <c r="Q23" s="91"/>
      <c r="R23" s="91"/>
      <c r="S23" s="91"/>
      <c r="T23" s="91"/>
      <c r="U23" s="91"/>
      <c r="V23" s="91"/>
      <c r="W23" s="91"/>
    </row>
    <row r="24" spans="1:23" ht="16.5">
      <c r="A24" s="24" t="s">
        <v>78</v>
      </c>
      <c r="B24" s="227">
        <v>10993.141147995004</v>
      </c>
      <c r="C24" s="227">
        <v>12040.725654991002</v>
      </c>
      <c r="D24" s="227">
        <v>9.529437427327707</v>
      </c>
      <c r="E24" s="227">
        <v>0.4394443920188126</v>
      </c>
      <c r="F24" s="225"/>
      <c r="G24" s="227">
        <v>16958.103507966003</v>
      </c>
      <c r="H24" s="227">
        <v>32786.560967591</v>
      </c>
      <c r="I24" s="227">
        <v>93.3386062432609</v>
      </c>
      <c r="J24" s="227">
        <v>2.9868179156623835</v>
      </c>
      <c r="K24" s="110"/>
      <c r="L24" s="110"/>
      <c r="M24" s="110"/>
      <c r="N24" s="110"/>
      <c r="O24" s="91"/>
      <c r="P24" s="91"/>
      <c r="Q24" s="91"/>
      <c r="R24" s="91"/>
      <c r="S24" s="91"/>
      <c r="T24" s="91"/>
      <c r="U24" s="91"/>
      <c r="V24" s="91"/>
      <c r="W24" s="91"/>
    </row>
    <row r="25" spans="1:23" ht="16.5">
      <c r="A25" s="21" t="s">
        <v>86</v>
      </c>
      <c r="B25" s="224">
        <v>7932.5454059819995</v>
      </c>
      <c r="C25" s="224">
        <v>14296.421147910001</v>
      </c>
      <c r="D25" s="224">
        <v>80.22488893828393</v>
      </c>
      <c r="E25" s="224">
        <v>2.6695407268995672</v>
      </c>
      <c r="F25" s="225"/>
      <c r="G25" s="224">
        <v>21314.109903656004</v>
      </c>
      <c r="H25" s="224">
        <v>38211.19572265001</v>
      </c>
      <c r="I25" s="224">
        <v>79.27652571640184</v>
      </c>
      <c r="J25" s="224">
        <v>3.188467276447529</v>
      </c>
      <c r="K25" s="110"/>
      <c r="L25" s="110"/>
      <c r="M25" s="110"/>
      <c r="N25" s="110"/>
      <c r="O25" s="91"/>
      <c r="P25" s="91"/>
      <c r="Q25" s="91"/>
      <c r="R25" s="91"/>
      <c r="S25" s="91"/>
      <c r="T25" s="91"/>
      <c r="U25" s="91"/>
      <c r="V25" s="91"/>
      <c r="W25" s="91"/>
    </row>
    <row r="26" spans="1:23" ht="16.5">
      <c r="A26" s="24" t="s">
        <v>81</v>
      </c>
      <c r="B26" s="227">
        <v>3977.924453401001</v>
      </c>
      <c r="C26" s="227">
        <v>2912.8092215819997</v>
      </c>
      <c r="D26" s="227">
        <v>-26.77565258707618</v>
      </c>
      <c r="E26" s="227">
        <v>-0.44679824143148167</v>
      </c>
      <c r="F26" s="225"/>
      <c r="G26" s="227">
        <v>10174.569737007001</v>
      </c>
      <c r="H26" s="227">
        <v>8732.046995679</v>
      </c>
      <c r="I26" s="227">
        <v>-14.177727202372495</v>
      </c>
      <c r="J26" s="227">
        <v>-0.2722029470363162</v>
      </c>
      <c r="K26" s="110"/>
      <c r="L26" s="110"/>
      <c r="M26" s="110"/>
      <c r="N26" s="110"/>
      <c r="O26" s="91"/>
      <c r="P26" s="91"/>
      <c r="Q26" s="91"/>
      <c r="R26" s="91"/>
      <c r="S26" s="91"/>
      <c r="T26" s="91"/>
      <c r="U26" s="91"/>
      <c r="V26" s="91"/>
      <c r="W26" s="91"/>
    </row>
    <row r="27" spans="1:23" ht="16.5">
      <c r="A27" s="21" t="s">
        <v>80</v>
      </c>
      <c r="B27" s="224">
        <v>4033.03703856</v>
      </c>
      <c r="C27" s="224">
        <v>4834.817368460001</v>
      </c>
      <c r="D27" s="224">
        <v>19.880311592334834</v>
      </c>
      <c r="E27" s="224">
        <v>0.33633360101505855</v>
      </c>
      <c r="F27" s="225"/>
      <c r="G27" s="224">
        <v>14727.174512222</v>
      </c>
      <c r="H27" s="224">
        <v>20202.55064376701</v>
      </c>
      <c r="I27" s="224">
        <v>37.17872784763313</v>
      </c>
      <c r="J27" s="224">
        <v>1.033199322574815</v>
      </c>
      <c r="K27" s="110"/>
      <c r="L27" s="110"/>
      <c r="M27" s="110"/>
      <c r="N27" s="110"/>
      <c r="O27" s="91"/>
      <c r="P27" s="91"/>
      <c r="Q27" s="91"/>
      <c r="R27" s="91"/>
      <c r="S27" s="91"/>
      <c r="T27" s="91"/>
      <c r="U27" s="91"/>
      <c r="V27" s="91"/>
      <c r="W27" s="91"/>
    </row>
    <row r="28" spans="1:23" ht="16.5">
      <c r="A28" s="24" t="s">
        <v>84</v>
      </c>
      <c r="B28" s="227">
        <v>339.31731999999994</v>
      </c>
      <c r="C28" s="227">
        <v>291.35778000000005</v>
      </c>
      <c r="D28" s="227">
        <v>-14.134126722443725</v>
      </c>
      <c r="E28" s="227">
        <v>-0.020118234620743955</v>
      </c>
      <c r="F28" s="225"/>
      <c r="G28" s="227">
        <v>420.65650999999997</v>
      </c>
      <c r="H28" s="227">
        <v>458.14919</v>
      </c>
      <c r="I28" s="227">
        <v>8.912896652900955</v>
      </c>
      <c r="J28" s="227">
        <v>0.00707484027523487</v>
      </c>
      <c r="K28" s="110"/>
      <c r="L28" s="110"/>
      <c r="M28" s="110"/>
      <c r="N28" s="110"/>
      <c r="O28" s="91"/>
      <c r="P28" s="91"/>
      <c r="Q28" s="91"/>
      <c r="R28" s="91"/>
      <c r="S28" s="91"/>
      <c r="T28" s="91"/>
      <c r="U28" s="91"/>
      <c r="V28" s="91"/>
      <c r="W28" s="91"/>
    </row>
    <row r="29" spans="1:23" ht="16.5">
      <c r="A29" s="21" t="s">
        <v>82</v>
      </c>
      <c r="B29" s="224">
        <v>1213.070646</v>
      </c>
      <c r="C29" s="224">
        <v>1873.62339</v>
      </c>
      <c r="D29" s="224">
        <v>54.45294931322576</v>
      </c>
      <c r="E29" s="224">
        <v>0.27709096215618945</v>
      </c>
      <c r="F29" s="225"/>
      <c r="G29" s="224">
        <v>2699.7371059999996</v>
      </c>
      <c r="H29" s="224">
        <v>5973.53884</v>
      </c>
      <c r="I29" s="224">
        <v>121.2637232982492</v>
      </c>
      <c r="J29" s="224">
        <v>0.6177639038030078</v>
      </c>
      <c r="K29" s="110"/>
      <c r="L29" s="110"/>
      <c r="M29" s="110"/>
      <c r="N29" s="110"/>
      <c r="O29" s="91"/>
      <c r="P29" s="91"/>
      <c r="Q29" s="91"/>
      <c r="R29" s="91"/>
      <c r="S29" s="91"/>
      <c r="T29" s="91"/>
      <c r="U29" s="91"/>
      <c r="V29" s="91"/>
      <c r="W29" s="91"/>
    </row>
    <row r="30" spans="1:23" ht="16.5">
      <c r="A30" s="24" t="s">
        <v>83</v>
      </c>
      <c r="B30" s="227">
        <v>0</v>
      </c>
      <c r="C30" s="227">
        <v>187.19542999999996</v>
      </c>
      <c r="D30" s="227" t="s">
        <v>173</v>
      </c>
      <c r="E30" s="227">
        <v>0.07852538995726523</v>
      </c>
      <c r="F30" s="225"/>
      <c r="G30" s="227">
        <v>297.94237</v>
      </c>
      <c r="H30" s="227">
        <v>818.5507699999999</v>
      </c>
      <c r="I30" s="227">
        <v>174.73459716387435</v>
      </c>
      <c r="J30" s="227">
        <v>0.09823841016287939</v>
      </c>
      <c r="K30" s="110"/>
      <c r="L30" s="110"/>
      <c r="M30" s="110"/>
      <c r="N30" s="110"/>
      <c r="O30" s="91"/>
      <c r="P30" s="91"/>
      <c r="Q30" s="91"/>
      <c r="R30" s="91"/>
      <c r="S30" s="91"/>
      <c r="T30" s="91"/>
      <c r="U30" s="91"/>
      <c r="V30" s="91"/>
      <c r="W30" s="91"/>
    </row>
    <row r="31" spans="1:23" ht="16.5">
      <c r="A31" s="21" t="s">
        <v>79</v>
      </c>
      <c r="B31" s="224">
        <v>5675.509749532</v>
      </c>
      <c r="C31" s="224">
        <v>6111.495934953002</v>
      </c>
      <c r="D31" s="224">
        <v>7.681885939090378</v>
      </c>
      <c r="E31" s="224">
        <v>0.18288900122275817</v>
      </c>
      <c r="F31" s="225"/>
      <c r="G31" s="224">
        <v>13937.089557334</v>
      </c>
      <c r="H31" s="224">
        <v>11485.888410528001</v>
      </c>
      <c r="I31" s="224">
        <v>-17.587611364067925</v>
      </c>
      <c r="J31" s="224">
        <v>-0.46253979699837355</v>
      </c>
      <c r="K31" s="110"/>
      <c r="L31" s="110"/>
      <c r="M31" s="110"/>
      <c r="N31" s="110"/>
      <c r="O31" s="91"/>
      <c r="P31" s="91"/>
      <c r="Q31" s="91"/>
      <c r="R31" s="91"/>
      <c r="S31" s="91"/>
      <c r="T31" s="91"/>
      <c r="U31" s="91"/>
      <c r="V31" s="91"/>
      <c r="W31" s="91"/>
    </row>
    <row r="32" spans="1:23" ht="16.5">
      <c r="A32" s="24" t="s">
        <v>85</v>
      </c>
      <c r="B32" s="227">
        <v>9.32494</v>
      </c>
      <c r="C32" s="227">
        <v>117.46464</v>
      </c>
      <c r="D32" s="227" t="s">
        <v>194</v>
      </c>
      <c r="E32" s="227">
        <v>0.045362817416865764</v>
      </c>
      <c r="F32" s="225"/>
      <c r="G32" s="227">
        <v>44.16468</v>
      </c>
      <c r="H32" s="227">
        <v>360.81135000000006</v>
      </c>
      <c r="I32" s="227">
        <v>716.9681066408724</v>
      </c>
      <c r="J32" s="227">
        <v>0.05975098643081811</v>
      </c>
      <c r="K32" s="110"/>
      <c r="L32" s="110"/>
      <c r="M32" s="110"/>
      <c r="N32" s="110"/>
      <c r="O32" s="91"/>
      <c r="P32" s="91"/>
      <c r="Q32" s="91"/>
      <c r="R32" s="91"/>
      <c r="S32" s="91"/>
      <c r="T32" s="91"/>
      <c r="U32" s="91"/>
      <c r="V32" s="91"/>
      <c r="W32" s="91"/>
    </row>
    <row r="33" spans="1:23" ht="16.5">
      <c r="A33" s="21"/>
      <c r="B33" s="224"/>
      <c r="C33" s="224"/>
      <c r="D33" s="224"/>
      <c r="E33" s="224"/>
      <c r="F33" s="225"/>
      <c r="G33" s="224"/>
      <c r="H33" s="224"/>
      <c r="I33" s="224"/>
      <c r="J33" s="224"/>
      <c r="K33" s="110"/>
      <c r="L33" s="110"/>
      <c r="M33" s="110"/>
      <c r="N33" s="110"/>
      <c r="O33" s="91"/>
      <c r="P33" s="91"/>
      <c r="Q33" s="91"/>
      <c r="R33" s="91"/>
      <c r="S33" s="91"/>
      <c r="T33" s="91"/>
      <c r="U33" s="91"/>
      <c r="V33" s="91"/>
      <c r="W33" s="91"/>
    </row>
    <row r="34" spans="1:23" ht="16.5">
      <c r="A34" s="24" t="s">
        <v>87</v>
      </c>
      <c r="B34" s="227">
        <v>93724.94734569403</v>
      </c>
      <c r="C34" s="227">
        <v>121233.86298357396</v>
      </c>
      <c r="D34" s="227">
        <v>29.350686681547387</v>
      </c>
      <c r="E34" s="227">
        <v>11.539535595318927</v>
      </c>
      <c r="F34" s="225"/>
      <c r="G34" s="227">
        <v>192967.44720852707</v>
      </c>
      <c r="H34" s="227">
        <v>385417.8697586468</v>
      </c>
      <c r="I34" s="227">
        <v>99.73206638431165</v>
      </c>
      <c r="J34" s="227">
        <v>36.315248748383844</v>
      </c>
      <c r="K34" s="110"/>
      <c r="L34" s="110"/>
      <c r="M34" s="110"/>
      <c r="N34" s="110"/>
      <c r="O34" s="91"/>
      <c r="P34" s="91"/>
      <c r="Q34" s="91"/>
      <c r="R34" s="91"/>
      <c r="S34" s="91"/>
      <c r="T34" s="91"/>
      <c r="U34" s="91"/>
      <c r="V34" s="91"/>
      <c r="W34" s="91"/>
    </row>
    <row r="35" spans="1:23" ht="16.5">
      <c r="A35" s="21" t="s">
        <v>88</v>
      </c>
      <c r="B35" s="224">
        <v>3839.6736599999995</v>
      </c>
      <c r="C35" s="224">
        <v>68399.79067699998</v>
      </c>
      <c r="D35" s="224" t="s">
        <v>194</v>
      </c>
      <c r="E35" s="224">
        <v>27.081902397118345</v>
      </c>
      <c r="F35" s="225"/>
      <c r="G35" s="224">
        <v>9415.064002000001</v>
      </c>
      <c r="H35" s="224">
        <v>113453.632061</v>
      </c>
      <c r="I35" s="224" t="s">
        <v>194</v>
      </c>
      <c r="J35" s="224">
        <v>19.631998872355275</v>
      </c>
      <c r="K35" s="110"/>
      <c r="L35" s="110"/>
      <c r="M35" s="110"/>
      <c r="N35" s="110"/>
      <c r="O35" s="91"/>
      <c r="P35" s="91"/>
      <c r="Q35" s="91"/>
      <c r="R35" s="91"/>
      <c r="S35" s="91"/>
      <c r="T35" s="91"/>
      <c r="U35" s="91"/>
      <c r="V35" s="91"/>
      <c r="W35" s="91"/>
    </row>
    <row r="36" spans="1:23" ht="16.5">
      <c r="A36" s="24" t="s">
        <v>89</v>
      </c>
      <c r="B36" s="227">
        <v>2519.1636219999996</v>
      </c>
      <c r="C36" s="227">
        <v>1173.13267</v>
      </c>
      <c r="D36" s="227">
        <v>-53.431660422730566</v>
      </c>
      <c r="E36" s="227">
        <v>-0.5646377446305657</v>
      </c>
      <c r="F36" s="225"/>
      <c r="G36" s="227">
        <v>4883.528403999999</v>
      </c>
      <c r="H36" s="227">
        <v>2572.359</v>
      </c>
      <c r="I36" s="227">
        <v>-47.32581061895672</v>
      </c>
      <c r="J36" s="227">
        <v>-0.4361159133545471</v>
      </c>
      <c r="K36" s="110"/>
      <c r="L36" s="110"/>
      <c r="M36" s="110"/>
      <c r="N36" s="110"/>
      <c r="O36" s="91"/>
      <c r="P36" s="91"/>
      <c r="Q36" s="91"/>
      <c r="R36" s="91"/>
      <c r="S36" s="91"/>
      <c r="T36" s="91"/>
      <c r="U36" s="91"/>
      <c r="V36" s="91"/>
      <c r="W36" s="91"/>
    </row>
    <row r="37" spans="1:23" ht="16.5">
      <c r="A37" s="21"/>
      <c r="B37" s="224"/>
      <c r="C37" s="224"/>
      <c r="D37" s="224"/>
      <c r="E37" s="224"/>
      <c r="F37" s="225"/>
      <c r="G37" s="224"/>
      <c r="H37" s="224"/>
      <c r="I37" s="224"/>
      <c r="J37" s="224"/>
      <c r="K37" s="110"/>
      <c r="L37" s="110"/>
      <c r="M37" s="110"/>
      <c r="N37" s="110"/>
      <c r="O37" s="91"/>
      <c r="P37" s="91"/>
      <c r="Q37" s="91"/>
      <c r="R37" s="91"/>
      <c r="S37" s="91"/>
      <c r="T37" s="91"/>
      <c r="U37" s="91"/>
      <c r="V37" s="91"/>
      <c r="W37" s="91"/>
    </row>
    <row r="38" spans="1:23" ht="16.5">
      <c r="A38" s="22" t="s">
        <v>90</v>
      </c>
      <c r="B38" s="222">
        <v>10010.695750035</v>
      </c>
      <c r="C38" s="222">
        <v>10423.627339143997</v>
      </c>
      <c r="D38" s="222">
        <v>4.124903996883077</v>
      </c>
      <c r="E38" s="222">
        <v>0.17321797898836117</v>
      </c>
      <c r="F38" s="225"/>
      <c r="G38" s="222">
        <v>37054.519920609</v>
      </c>
      <c r="H38" s="222">
        <v>65222.30193946599</v>
      </c>
      <c r="I38" s="222">
        <v>76.01712848852921</v>
      </c>
      <c r="J38" s="222">
        <v>5.315239099766835</v>
      </c>
      <c r="K38" s="110"/>
      <c r="L38" s="110"/>
      <c r="M38" s="110"/>
      <c r="N38" s="110"/>
      <c r="O38" s="91"/>
      <c r="P38" s="91"/>
      <c r="Q38" s="91"/>
      <c r="R38" s="91"/>
      <c r="S38" s="91"/>
      <c r="T38" s="91"/>
      <c r="U38" s="91"/>
      <c r="V38" s="91"/>
      <c r="W38" s="91"/>
    </row>
    <row r="39" spans="1:23" ht="16.5">
      <c r="A39" s="21" t="s">
        <v>96</v>
      </c>
      <c r="B39" s="224">
        <v>1658.3345299999996</v>
      </c>
      <c r="C39" s="224">
        <v>1498.3293000000003</v>
      </c>
      <c r="D39" s="224">
        <v>-9.648549620443546</v>
      </c>
      <c r="E39" s="224">
        <v>-0.06711955030607243</v>
      </c>
      <c r="F39" s="223"/>
      <c r="G39" s="224">
        <v>15353.214370003</v>
      </c>
      <c r="H39" s="224">
        <v>37646.906529999986</v>
      </c>
      <c r="I39" s="224">
        <v>145.20537278209468</v>
      </c>
      <c r="J39" s="224">
        <v>4.206802799299344</v>
      </c>
      <c r="K39" s="110"/>
      <c r="L39" s="110"/>
      <c r="M39" s="133"/>
      <c r="N39" s="110"/>
      <c r="O39" s="91"/>
      <c r="P39" s="91"/>
      <c r="Q39" s="91"/>
      <c r="R39" s="91"/>
      <c r="S39" s="91"/>
      <c r="T39" s="91"/>
      <c r="U39" s="91"/>
      <c r="V39" s="91"/>
      <c r="W39" s="91"/>
    </row>
    <row r="40" spans="1:23" ht="16.5">
      <c r="A40" s="24" t="s">
        <v>95</v>
      </c>
      <c r="B40" s="227">
        <v>4091.992450035</v>
      </c>
      <c r="C40" s="227">
        <v>6600.823950016999</v>
      </c>
      <c r="D40" s="227">
        <v>61.31075583877339</v>
      </c>
      <c r="E40" s="227">
        <v>1.052413362191359</v>
      </c>
      <c r="F40" s="225"/>
      <c r="G40" s="227">
        <v>11997.143440024</v>
      </c>
      <c r="H40" s="227">
        <v>19285.585109999</v>
      </c>
      <c r="I40" s="227">
        <v>60.7514756025991</v>
      </c>
      <c r="J40" s="227">
        <v>1.375323414342192</v>
      </c>
      <c r="K40" s="110"/>
      <c r="L40" s="110"/>
      <c r="M40" s="110"/>
      <c r="N40" s="110"/>
      <c r="O40" s="91"/>
      <c r="P40" s="91"/>
      <c r="Q40" s="91"/>
      <c r="R40" s="91"/>
      <c r="S40" s="91"/>
      <c r="T40" s="91"/>
      <c r="U40" s="91"/>
      <c r="V40" s="91"/>
      <c r="W40" s="91"/>
    </row>
    <row r="41" spans="1:23" ht="16.5">
      <c r="A41" s="21" t="s">
        <v>115</v>
      </c>
      <c r="B41" s="224">
        <v>1781.69901</v>
      </c>
      <c r="C41" s="224">
        <v>34.13066</v>
      </c>
      <c r="D41" s="224">
        <v>-98.08437565444906</v>
      </c>
      <c r="E41" s="224">
        <v>-0.7330760487086923</v>
      </c>
      <c r="F41" s="225"/>
      <c r="G41" s="224">
        <v>1984.74314</v>
      </c>
      <c r="H41" s="224">
        <v>53.82434</v>
      </c>
      <c r="I41" s="224">
        <v>-97.28809542578895</v>
      </c>
      <c r="J41" s="224">
        <v>-0.3643629128258685</v>
      </c>
      <c r="K41" s="110"/>
      <c r="L41" s="110"/>
      <c r="M41" s="110"/>
      <c r="N41" s="110"/>
      <c r="O41" s="91"/>
      <c r="P41" s="91"/>
      <c r="Q41" s="91"/>
      <c r="R41" s="91"/>
      <c r="S41" s="91"/>
      <c r="T41" s="91"/>
      <c r="U41" s="91"/>
      <c r="V41" s="91"/>
      <c r="W41" s="91"/>
    </row>
    <row r="42" spans="1:23" ht="16.5">
      <c r="A42" s="24" t="s">
        <v>98</v>
      </c>
      <c r="B42" s="227">
        <v>96.90596000000001</v>
      </c>
      <c r="C42" s="227">
        <v>0.01168</v>
      </c>
      <c r="D42" s="227">
        <v>-99.98794707776487</v>
      </c>
      <c r="E42" s="227">
        <v>-0.04064554952879163</v>
      </c>
      <c r="F42" s="225"/>
      <c r="G42" s="227">
        <v>226.37626</v>
      </c>
      <c r="H42" s="227">
        <v>15.51292</v>
      </c>
      <c r="I42" s="227">
        <v>-93.14728496707208</v>
      </c>
      <c r="J42" s="227">
        <v>-0.03978975230371752</v>
      </c>
      <c r="K42" s="110"/>
      <c r="L42" s="110"/>
      <c r="M42" s="110"/>
      <c r="N42" s="110"/>
      <c r="O42" s="91"/>
      <c r="P42" s="91"/>
      <c r="Q42" s="91"/>
      <c r="R42" s="91"/>
      <c r="S42" s="91"/>
      <c r="T42" s="91"/>
      <c r="U42" s="91"/>
      <c r="V42" s="91"/>
      <c r="W42" s="91"/>
    </row>
    <row r="43" spans="1:23" ht="16.5">
      <c r="A43" s="21" t="s">
        <v>97</v>
      </c>
      <c r="B43" s="224">
        <v>0.44109</v>
      </c>
      <c r="C43" s="224">
        <v>2.03958</v>
      </c>
      <c r="D43" s="224">
        <v>362.39542950418286</v>
      </c>
      <c r="E43" s="224">
        <v>0.0006705401440237559</v>
      </c>
      <c r="F43" s="225"/>
      <c r="G43" s="224">
        <v>4.143619992</v>
      </c>
      <c r="H43" s="224">
        <v>2.03958</v>
      </c>
      <c r="I43" s="224">
        <v>-50.777822195621845</v>
      </c>
      <c r="J43" s="224">
        <v>-0.00039703075043198965</v>
      </c>
      <c r="K43" s="110"/>
      <c r="L43" s="110"/>
      <c r="M43" s="110"/>
      <c r="N43" s="110"/>
      <c r="O43" s="91"/>
      <c r="P43" s="91"/>
      <c r="Q43" s="91"/>
      <c r="R43" s="91"/>
      <c r="S43" s="91"/>
      <c r="T43" s="91"/>
      <c r="U43" s="91"/>
      <c r="V43" s="91"/>
      <c r="W43" s="91"/>
    </row>
    <row r="44" spans="1:23" ht="16.5">
      <c r="A44" s="24" t="s">
        <v>116</v>
      </c>
      <c r="B44" s="227">
        <v>0.42278000000000004</v>
      </c>
      <c r="C44" s="227">
        <v>0</v>
      </c>
      <c r="D44" s="227">
        <v>-100</v>
      </c>
      <c r="E44" s="227">
        <v>-0.00017734922463722862</v>
      </c>
      <c r="F44" s="225"/>
      <c r="G44" s="227">
        <v>1.63445</v>
      </c>
      <c r="H44" s="227">
        <v>0.28214</v>
      </c>
      <c r="I44" s="227">
        <v>-82.7379240723179</v>
      </c>
      <c r="J44" s="227">
        <v>-0.0002551798711802641</v>
      </c>
      <c r="K44" s="110"/>
      <c r="L44" s="110"/>
      <c r="M44" s="110"/>
      <c r="N44" s="110"/>
      <c r="O44" s="91"/>
      <c r="P44" s="91"/>
      <c r="Q44" s="91"/>
      <c r="R44" s="91"/>
      <c r="S44" s="91"/>
      <c r="T44" s="91"/>
      <c r="U44" s="91"/>
      <c r="V44" s="91"/>
      <c r="W44" s="91"/>
    </row>
    <row r="45" spans="1:23" ht="16.5">
      <c r="A45" s="21" t="s">
        <v>94</v>
      </c>
      <c r="B45" s="224">
        <v>0.7154200000000001</v>
      </c>
      <c r="C45" s="224">
        <v>0.05459000000000001</v>
      </c>
      <c r="D45" s="224">
        <v>-92.3695172066758</v>
      </c>
      <c r="E45" s="224">
        <v>-0.0002772072664672401</v>
      </c>
      <c r="F45" s="225"/>
      <c r="G45" s="224">
        <v>193.41016</v>
      </c>
      <c r="H45" s="224">
        <v>0.47168000000000004</v>
      </c>
      <c r="I45" s="224">
        <v>-99.75612449728598</v>
      </c>
      <c r="J45" s="224">
        <v>-0.036407344818951255</v>
      </c>
      <c r="K45" s="110"/>
      <c r="L45" s="110"/>
      <c r="M45" s="110"/>
      <c r="N45" s="110"/>
      <c r="O45" s="91"/>
      <c r="P45" s="91"/>
      <c r="Q45" s="91"/>
      <c r="R45" s="91"/>
      <c r="S45" s="91"/>
      <c r="T45" s="91"/>
      <c r="U45" s="91"/>
      <c r="V45" s="91"/>
      <c r="W45" s="91"/>
    </row>
    <row r="46" spans="1:23" ht="16.5">
      <c r="A46" s="24" t="s">
        <v>92</v>
      </c>
      <c r="B46" s="227">
        <v>1695.3465300140006</v>
      </c>
      <c r="C46" s="227">
        <v>1670.0611191709993</v>
      </c>
      <c r="D46" s="227">
        <v>-1.4914597337685507</v>
      </c>
      <c r="E46" s="227">
        <v>-0.010606812071621287</v>
      </c>
      <c r="F46" s="225"/>
      <c r="G46" s="227">
        <v>4370.393780038001</v>
      </c>
      <c r="H46" s="227">
        <v>5128.548229549</v>
      </c>
      <c r="I46" s="227">
        <v>17.34750888979177</v>
      </c>
      <c r="J46" s="227">
        <v>0.14306316951066017</v>
      </c>
      <c r="K46" s="110"/>
      <c r="L46" s="110"/>
      <c r="M46" s="110"/>
      <c r="N46" s="110"/>
      <c r="O46" s="91"/>
      <c r="P46" s="91"/>
      <c r="Q46" s="91"/>
      <c r="R46" s="91"/>
      <c r="S46" s="91"/>
      <c r="T46" s="91"/>
      <c r="U46" s="91"/>
      <c r="V46" s="91"/>
      <c r="W46" s="91"/>
    </row>
    <row r="47" spans="1:23" ht="16.5">
      <c r="A47" s="21" t="s">
        <v>93</v>
      </c>
      <c r="B47" s="224">
        <v>72.83823</v>
      </c>
      <c r="C47" s="224">
        <v>170.89441000600002</v>
      </c>
      <c r="D47" s="224">
        <v>134.621859984791</v>
      </c>
      <c r="E47" s="224">
        <v>0.04113294738387015</v>
      </c>
      <c r="F47" s="225"/>
      <c r="G47" s="224">
        <v>1521.0847000019996</v>
      </c>
      <c r="H47" s="224">
        <v>617.091730005</v>
      </c>
      <c r="I47" s="224">
        <v>-59.43081078889369</v>
      </c>
      <c r="J47" s="224">
        <v>-0.1705827876978642</v>
      </c>
      <c r="K47" s="110"/>
      <c r="L47" s="110"/>
      <c r="M47" s="110"/>
      <c r="N47" s="110"/>
      <c r="O47" s="91"/>
      <c r="P47" s="91"/>
      <c r="Q47" s="91"/>
      <c r="R47" s="91"/>
      <c r="S47" s="91"/>
      <c r="T47" s="91"/>
      <c r="U47" s="91"/>
      <c r="V47" s="91"/>
      <c r="W47" s="91"/>
    </row>
    <row r="48" spans="1:23" ht="16.5">
      <c r="A48" s="24" t="s">
        <v>105</v>
      </c>
      <c r="B48" s="227">
        <v>420.15414</v>
      </c>
      <c r="C48" s="227">
        <v>0.5372899999999999</v>
      </c>
      <c r="D48" s="227">
        <v>-99.87212074121179</v>
      </c>
      <c r="E48" s="227">
        <v>-0.1760223354752265</v>
      </c>
      <c r="F48" s="225"/>
      <c r="G48" s="227">
        <v>1061.01739</v>
      </c>
      <c r="H48" s="227">
        <v>1278.75828</v>
      </c>
      <c r="I48" s="227">
        <v>20.521896441301493</v>
      </c>
      <c r="J48" s="227">
        <v>0.04108754077162491</v>
      </c>
      <c r="K48" s="110"/>
      <c r="L48" s="110"/>
      <c r="M48" s="110"/>
      <c r="N48" s="110"/>
      <c r="O48" s="91"/>
      <c r="P48" s="91"/>
      <c r="Q48" s="91"/>
      <c r="R48" s="91"/>
      <c r="S48" s="91"/>
      <c r="T48" s="91"/>
      <c r="U48" s="91"/>
      <c r="V48" s="91"/>
      <c r="W48" s="91"/>
    </row>
    <row r="49" spans="1:23" ht="16.5">
      <c r="A49" s="21" t="s">
        <v>117</v>
      </c>
      <c r="B49" s="224">
        <v>191.84560998599954</v>
      </c>
      <c r="C49" s="224">
        <v>446.7447599499992</v>
      </c>
      <c r="D49" s="224">
        <v>132.86681409212417</v>
      </c>
      <c r="E49" s="224">
        <v>0.10692598185061732</v>
      </c>
      <c r="F49" s="225"/>
      <c r="G49" s="224">
        <v>341.35861054999987</v>
      </c>
      <c r="H49" s="224">
        <v>1193.2813999130012</v>
      </c>
      <c r="I49" s="224">
        <v>249.5682730810206</v>
      </c>
      <c r="J49" s="224">
        <v>0.16075718411102632</v>
      </c>
      <c r="K49" s="110"/>
      <c r="L49" s="110"/>
      <c r="M49" s="110"/>
      <c r="N49" s="110"/>
      <c r="O49" s="91"/>
      <c r="P49" s="91"/>
      <c r="Q49" s="91"/>
      <c r="R49" s="91"/>
      <c r="S49" s="91"/>
      <c r="T49" s="91"/>
      <c r="U49" s="91"/>
      <c r="V49" s="91"/>
      <c r="W49" s="91"/>
    </row>
    <row r="50" spans="1:23" ht="16.5">
      <c r="A50" s="24"/>
      <c r="B50" s="227"/>
      <c r="C50" s="227"/>
      <c r="D50" s="227"/>
      <c r="E50" s="227"/>
      <c r="F50" s="225"/>
      <c r="G50" s="228"/>
      <c r="H50" s="228"/>
      <c r="I50" s="228"/>
      <c r="J50" s="228"/>
      <c r="K50" s="110"/>
      <c r="L50" s="110"/>
      <c r="M50" s="110"/>
      <c r="N50" s="110"/>
      <c r="O50" s="91"/>
      <c r="P50" s="91"/>
      <c r="Q50" s="91"/>
      <c r="R50" s="91"/>
      <c r="S50" s="91"/>
      <c r="T50" s="91"/>
      <c r="U50" s="91"/>
      <c r="V50" s="91"/>
      <c r="W50" s="91"/>
    </row>
    <row r="51" spans="1:23" ht="16.5">
      <c r="A51" s="21" t="s">
        <v>101</v>
      </c>
      <c r="B51" s="224">
        <v>8508.424989999998</v>
      </c>
      <c r="C51" s="224">
        <v>6935.995730000001</v>
      </c>
      <c r="D51" s="224">
        <v>-18.48085000276882</v>
      </c>
      <c r="E51" s="224">
        <v>-0.6596080941811122</v>
      </c>
      <c r="F51" s="225"/>
      <c r="G51" s="229">
        <v>17695.271040129996</v>
      </c>
      <c r="H51" s="229">
        <v>14806.80772</v>
      </c>
      <c r="I51" s="229">
        <v>-16.32336296844184</v>
      </c>
      <c r="J51" s="229">
        <v>-0.5450508374113111</v>
      </c>
      <c r="K51" s="110"/>
      <c r="L51" s="110"/>
      <c r="M51" s="110"/>
      <c r="N51" s="110"/>
      <c r="O51" s="91"/>
      <c r="P51" s="91"/>
      <c r="Q51" s="91"/>
      <c r="R51" s="91"/>
      <c r="S51" s="91"/>
      <c r="T51" s="91"/>
      <c r="U51" s="91"/>
      <c r="V51" s="91"/>
      <c r="W51" s="91"/>
    </row>
    <row r="52" spans="1:23" ht="16.5">
      <c r="A52" s="24" t="s">
        <v>100</v>
      </c>
      <c r="B52" s="227">
        <v>5265.542410000001</v>
      </c>
      <c r="C52" s="227">
        <v>11708.641679999999</v>
      </c>
      <c r="D52" s="227">
        <v>122.36344840302968</v>
      </c>
      <c r="E52" s="227">
        <v>2.702773687958733</v>
      </c>
      <c r="F52" s="225"/>
      <c r="G52" s="228">
        <v>24635.316689999996</v>
      </c>
      <c r="H52" s="228">
        <v>36732.29707</v>
      </c>
      <c r="I52" s="228">
        <v>49.104221115657225</v>
      </c>
      <c r="J52" s="228">
        <v>2.2826910213180294</v>
      </c>
      <c r="K52" s="110"/>
      <c r="L52" s="110"/>
      <c r="M52" s="110"/>
      <c r="N52" s="110"/>
      <c r="O52" s="91"/>
      <c r="P52" s="91"/>
      <c r="Q52" s="91"/>
      <c r="R52" s="91"/>
      <c r="S52" s="91"/>
      <c r="T52" s="91"/>
      <c r="U52" s="91"/>
      <c r="V52" s="91"/>
      <c r="W52" s="91"/>
    </row>
    <row r="53" spans="1:23" ht="16.5">
      <c r="A53" s="21" t="s">
        <v>195</v>
      </c>
      <c r="B53" s="224">
        <v>9177.640640000003</v>
      </c>
      <c r="C53" s="224">
        <v>1499.8635699939998</v>
      </c>
      <c r="D53" s="224">
        <v>-83.65741666265548</v>
      </c>
      <c r="E53" s="224">
        <v>-3.220700625155063</v>
      </c>
      <c r="F53" s="225"/>
      <c r="G53" s="229">
        <v>9816.871920000001</v>
      </c>
      <c r="H53" s="229">
        <v>3020.7871899909997</v>
      </c>
      <c r="I53" s="229">
        <v>-69.22861768383956</v>
      </c>
      <c r="J53" s="229">
        <v>-1.2824160332570618</v>
      </c>
      <c r="K53" s="110"/>
      <c r="L53" s="110"/>
      <c r="M53" s="110"/>
      <c r="N53" s="110"/>
      <c r="O53" s="91"/>
      <c r="P53" s="91"/>
      <c r="Q53" s="91"/>
      <c r="R53" s="91"/>
      <c r="S53" s="91"/>
      <c r="T53" s="91"/>
      <c r="U53" s="91"/>
      <c r="V53" s="91"/>
      <c r="W53" s="91"/>
    </row>
    <row r="54" spans="1:23" ht="16.5">
      <c r="A54" s="24" t="s">
        <v>128</v>
      </c>
      <c r="B54" s="227">
        <v>0.77333</v>
      </c>
      <c r="C54" s="227">
        <v>9552.090900000001</v>
      </c>
      <c r="D54" s="227" t="s">
        <v>194</v>
      </c>
      <c r="E54" s="227">
        <v>4.006619909417282</v>
      </c>
      <c r="F54" s="225"/>
      <c r="G54" s="228">
        <v>171.82051522</v>
      </c>
      <c r="H54" s="228">
        <v>9552.090900000001</v>
      </c>
      <c r="I54" s="228" t="s">
        <v>194</v>
      </c>
      <c r="J54" s="228">
        <v>1.7700499060305752</v>
      </c>
      <c r="K54" s="110"/>
      <c r="L54" s="110"/>
      <c r="M54" s="110"/>
      <c r="N54" s="110"/>
      <c r="O54" s="91"/>
      <c r="P54" s="91"/>
      <c r="Q54" s="91"/>
      <c r="R54" s="91"/>
      <c r="S54" s="91"/>
      <c r="T54" s="91"/>
      <c r="U54" s="91"/>
      <c r="V54" s="91"/>
      <c r="W54" s="91"/>
    </row>
    <row r="55" spans="1:23" ht="16.5">
      <c r="A55" s="21" t="s">
        <v>124</v>
      </c>
      <c r="B55" s="224">
        <v>18391.994510000004</v>
      </c>
      <c r="C55" s="224">
        <v>2.1878300000000004</v>
      </c>
      <c r="D55" s="224">
        <v>-99.98810444403509</v>
      </c>
      <c r="E55" s="224">
        <v>-7.714220057539448</v>
      </c>
      <c r="F55" s="225"/>
      <c r="G55" s="229">
        <v>18395.503110000005</v>
      </c>
      <c r="H55" s="229">
        <v>92.51116999999999</v>
      </c>
      <c r="I55" s="229">
        <v>-99.49709899508152</v>
      </c>
      <c r="J55" s="229">
        <v>-3.4537606950052973</v>
      </c>
      <c r="K55" s="110"/>
      <c r="L55" s="110"/>
      <c r="M55" s="110"/>
      <c r="N55" s="110"/>
      <c r="O55" s="91"/>
      <c r="P55" s="91"/>
      <c r="Q55" s="91"/>
      <c r="R55" s="91"/>
      <c r="S55" s="91"/>
      <c r="T55" s="91"/>
      <c r="U55" s="91"/>
      <c r="V55" s="91"/>
      <c r="W55" s="91"/>
    </row>
    <row r="56" spans="1:23" ht="16.5">
      <c r="A56" s="24"/>
      <c r="B56" s="227"/>
      <c r="C56" s="227"/>
      <c r="D56" s="227"/>
      <c r="E56" s="227"/>
      <c r="F56" s="225"/>
      <c r="G56" s="228"/>
      <c r="H56" s="228"/>
      <c r="I56" s="228"/>
      <c r="J56" s="228"/>
      <c r="K56" s="110"/>
      <c r="L56" s="110"/>
      <c r="M56" s="110"/>
      <c r="N56" s="110"/>
      <c r="O56" s="91"/>
      <c r="P56" s="91"/>
      <c r="Q56" s="91"/>
      <c r="R56" s="91"/>
      <c r="S56" s="91"/>
      <c r="T56" s="91"/>
      <c r="U56" s="91"/>
      <c r="V56" s="91"/>
      <c r="W56" s="91"/>
    </row>
    <row r="57" spans="1:23" ht="17.25" thickBot="1">
      <c r="A57" s="158" t="s">
        <v>125</v>
      </c>
      <c r="B57" s="230">
        <v>29490.259257568076</v>
      </c>
      <c r="C57" s="230">
        <v>37448.483321452935</v>
      </c>
      <c r="D57" s="230">
        <v>26.98594133872372</v>
      </c>
      <c r="E57" s="230">
        <v>3.3383435054149064</v>
      </c>
      <c r="F57" s="231"/>
      <c r="G57" s="230">
        <v>67492.69865972994</v>
      </c>
      <c r="H57" s="230">
        <v>94565.81093095233</v>
      </c>
      <c r="I57" s="230">
        <v>40.11265338153649</v>
      </c>
      <c r="J57" s="230">
        <v>5.108675748770146</v>
      </c>
      <c r="K57" s="110"/>
      <c r="L57" s="110"/>
      <c r="M57" s="111"/>
      <c r="N57" s="110"/>
      <c r="O57" s="91"/>
      <c r="P57" s="91"/>
      <c r="Q57" s="91"/>
      <c r="R57" s="91"/>
      <c r="S57" s="91"/>
      <c r="T57" s="91"/>
      <c r="U57" s="91"/>
      <c r="V57" s="91"/>
      <c r="W57" s="91"/>
    </row>
    <row r="58" spans="1:10" ht="16.5">
      <c r="A58" s="92" t="s">
        <v>51</v>
      </c>
      <c r="B58" s="101"/>
      <c r="C58" s="102"/>
      <c r="D58" s="102"/>
      <c r="E58" s="102"/>
      <c r="F58" s="93"/>
      <c r="G58" s="144"/>
      <c r="H58" s="144"/>
      <c r="I58" s="145"/>
      <c r="J58" s="145"/>
    </row>
    <row r="59" spans="1:10" ht="16.5">
      <c r="A59" s="92" t="str">
        <f>+'Cuadro E.1.2'!A50</f>
        <v>Actualizado: 18 de mayo de 2023</v>
      </c>
      <c r="B59" s="101"/>
      <c r="C59" s="102"/>
      <c r="D59" s="102"/>
      <c r="E59" s="102"/>
      <c r="F59" s="93"/>
      <c r="G59" s="144"/>
      <c r="H59" s="144"/>
      <c r="I59" s="145"/>
      <c r="J59" s="145"/>
    </row>
    <row r="60" spans="1:10" ht="16.5">
      <c r="A60" s="305" t="s">
        <v>48</v>
      </c>
      <c r="B60" s="305"/>
      <c r="C60" s="305"/>
      <c r="D60" s="305"/>
      <c r="E60" s="305"/>
      <c r="F60" s="93"/>
      <c r="G60" s="93"/>
      <c r="H60" s="93"/>
      <c r="I60" s="93"/>
      <c r="J60" s="93"/>
    </row>
    <row r="61" spans="1:10" ht="16.5">
      <c r="A61" s="114" t="s">
        <v>139</v>
      </c>
      <c r="B61" s="94"/>
      <c r="C61" s="94"/>
      <c r="D61" s="94"/>
      <c r="E61" s="94"/>
      <c r="F61" s="94"/>
      <c r="G61" s="94"/>
      <c r="H61" s="94"/>
      <c r="I61" s="94"/>
      <c r="J61" s="94"/>
    </row>
    <row r="62" spans="1:10" ht="16.5">
      <c r="A62" s="114" t="s">
        <v>14</v>
      </c>
      <c r="B62" s="94"/>
      <c r="C62" s="94"/>
      <c r="D62" s="94"/>
      <c r="E62" s="94"/>
      <c r="F62" s="94"/>
      <c r="G62" s="94"/>
      <c r="H62" s="94"/>
      <c r="I62" s="94"/>
      <c r="J62" s="94"/>
    </row>
    <row r="63" spans="1:10" ht="16.5">
      <c r="A63" s="114" t="s">
        <v>47</v>
      </c>
      <c r="I63" s="134"/>
      <c r="J63" s="134"/>
    </row>
  </sheetData>
  <sheetProtection/>
  <mergeCells count="5">
    <mergeCell ref="C13:D13"/>
    <mergeCell ref="C14:D14"/>
    <mergeCell ref="A60:E60"/>
    <mergeCell ref="A6:J7"/>
    <mergeCell ref="A8:J1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M24"/>
  <sheetViews>
    <sheetView zoomScalePageLayoutView="0" workbookViewId="0" topLeftCell="G1">
      <selection activeCell="I14" sqref="I14:L14"/>
    </sheetView>
  </sheetViews>
  <sheetFormatPr defaultColWidth="11.421875" defaultRowHeight="15"/>
  <cols>
    <col min="1" max="1" width="16.140625" style="88" customWidth="1"/>
    <col min="2" max="2" width="21.140625" style="88" customWidth="1"/>
    <col min="3" max="4" width="14.421875" style="88" bestFit="1" customWidth="1"/>
    <col min="5" max="5" width="9.57421875" style="88" customWidth="1"/>
    <col min="6" max="6" width="14.00390625" style="88" customWidth="1"/>
    <col min="7" max="7" width="13.140625" style="88" customWidth="1"/>
    <col min="8" max="8" width="2.00390625" style="88" customWidth="1"/>
    <col min="9" max="16384" width="11.421875" style="88" customWidth="1"/>
  </cols>
  <sheetData>
    <row r="1" ht="15" customHeight="1"/>
    <row r="2" ht="16.5"/>
    <row r="3" ht="16.5"/>
    <row r="4" ht="12" customHeight="1"/>
    <row r="5" ht="16.5"/>
    <row r="6" spans="1:13" ht="16.5" customHeight="1">
      <c r="A6" s="309" t="s">
        <v>6</v>
      </c>
      <c r="B6" s="309"/>
      <c r="C6" s="309"/>
      <c r="D6" s="309"/>
      <c r="E6" s="309"/>
      <c r="F6" s="309"/>
      <c r="G6" s="309"/>
      <c r="H6" s="309"/>
      <c r="I6" s="309"/>
      <c r="J6" s="309"/>
      <c r="K6" s="309"/>
      <c r="L6" s="309"/>
      <c r="M6" s="309"/>
    </row>
    <row r="7" spans="1:13" ht="16.5" customHeight="1">
      <c r="A7" s="309"/>
      <c r="B7" s="309"/>
      <c r="C7" s="309"/>
      <c r="D7" s="309"/>
      <c r="E7" s="309"/>
      <c r="F7" s="309"/>
      <c r="G7" s="309"/>
      <c r="H7" s="309"/>
      <c r="I7" s="309"/>
      <c r="J7" s="309"/>
      <c r="K7" s="309"/>
      <c r="L7" s="309"/>
      <c r="M7" s="309"/>
    </row>
    <row r="8" spans="1:13" ht="16.5" customHeight="1">
      <c r="A8" s="310" t="s">
        <v>152</v>
      </c>
      <c r="B8" s="310"/>
      <c r="C8" s="310"/>
      <c r="D8" s="310"/>
      <c r="E8" s="310"/>
      <c r="F8" s="310"/>
      <c r="G8" s="310"/>
      <c r="H8" s="310"/>
      <c r="I8" s="310"/>
      <c r="J8" s="310"/>
      <c r="K8" s="310"/>
      <c r="L8" s="310"/>
      <c r="M8" s="310"/>
    </row>
    <row r="9" spans="1:13" ht="16.5">
      <c r="A9" s="310"/>
      <c r="B9" s="310"/>
      <c r="C9" s="310"/>
      <c r="D9" s="310"/>
      <c r="E9" s="310"/>
      <c r="F9" s="310"/>
      <c r="G9" s="310"/>
      <c r="H9" s="310"/>
      <c r="I9" s="310"/>
      <c r="J9" s="310"/>
      <c r="K9" s="310"/>
      <c r="L9" s="310"/>
      <c r="M9" s="310"/>
    </row>
    <row r="10" spans="1:13" ht="16.5">
      <c r="A10" s="310"/>
      <c r="B10" s="310"/>
      <c r="C10" s="310"/>
      <c r="D10" s="310"/>
      <c r="E10" s="310"/>
      <c r="F10" s="310"/>
      <c r="G10" s="310"/>
      <c r="H10" s="310"/>
      <c r="I10" s="310"/>
      <c r="J10" s="310"/>
      <c r="K10" s="310"/>
      <c r="L10" s="310"/>
      <c r="M10" s="310"/>
    </row>
    <row r="11" spans="1:13" ht="16.5">
      <c r="A11" s="310"/>
      <c r="B11" s="310"/>
      <c r="C11" s="310"/>
      <c r="D11" s="310"/>
      <c r="E11" s="310"/>
      <c r="F11" s="310"/>
      <c r="G11" s="310"/>
      <c r="H11" s="310"/>
      <c r="I11" s="310"/>
      <c r="J11" s="310"/>
      <c r="K11" s="310"/>
      <c r="L11" s="310"/>
      <c r="M11" s="310"/>
    </row>
    <row r="12" spans="1:7" ht="17.25" thickBot="1">
      <c r="A12" s="25"/>
      <c r="B12" s="25"/>
      <c r="C12" s="26"/>
      <c r="D12" s="26"/>
      <c r="E12" s="26"/>
      <c r="F12" s="26"/>
      <c r="G12" s="26"/>
    </row>
    <row r="13" spans="1:13" ht="15.75" customHeight="1" thickBot="1">
      <c r="A13" s="76"/>
      <c r="B13" s="76"/>
      <c r="C13" s="318" t="s">
        <v>147</v>
      </c>
      <c r="D13" s="318"/>
      <c r="E13" s="318"/>
      <c r="F13" s="318"/>
      <c r="G13" s="318"/>
      <c r="H13" s="164"/>
      <c r="I13" s="318" t="s">
        <v>208</v>
      </c>
      <c r="J13" s="318"/>
      <c r="K13" s="318"/>
      <c r="L13" s="318"/>
      <c r="M13" s="318"/>
    </row>
    <row r="14" spans="1:13" ht="16.5" customHeight="1" thickBot="1">
      <c r="A14" s="321" t="s">
        <v>15</v>
      </c>
      <c r="B14" s="321" t="s">
        <v>16</v>
      </c>
      <c r="C14" s="318" t="s">
        <v>1</v>
      </c>
      <c r="D14" s="318"/>
      <c r="E14" s="318"/>
      <c r="F14" s="318"/>
      <c r="G14" s="319" t="s">
        <v>144</v>
      </c>
      <c r="H14" s="165"/>
      <c r="I14" s="318" t="s">
        <v>1</v>
      </c>
      <c r="J14" s="318"/>
      <c r="K14" s="318"/>
      <c r="L14" s="318"/>
      <c r="M14" s="319" t="s">
        <v>143</v>
      </c>
    </row>
    <row r="15" spans="1:13" ht="37.5" customHeight="1" thickBot="1">
      <c r="A15" s="322"/>
      <c r="B15" s="322"/>
      <c r="C15" s="242">
        <v>2022</v>
      </c>
      <c r="D15" s="242">
        <v>2023</v>
      </c>
      <c r="E15" s="27" t="s">
        <v>2</v>
      </c>
      <c r="F15" s="27" t="s">
        <v>3</v>
      </c>
      <c r="G15" s="320"/>
      <c r="H15" s="165"/>
      <c r="I15" s="242">
        <v>2022</v>
      </c>
      <c r="J15" s="242">
        <v>2023</v>
      </c>
      <c r="K15" s="27" t="s">
        <v>2</v>
      </c>
      <c r="L15" s="27" t="s">
        <v>3</v>
      </c>
      <c r="M15" s="320"/>
    </row>
    <row r="16" spans="1:13" s="100" customFormat="1" ht="16.5">
      <c r="A16" s="86"/>
      <c r="B16" s="28" t="s">
        <v>17</v>
      </c>
      <c r="C16" s="29">
        <v>238388.41182689383</v>
      </c>
      <c r="D16" s="29">
        <v>329903.362122992</v>
      </c>
      <c r="E16" s="264">
        <v>38.38900959772822</v>
      </c>
      <c r="F16" s="264"/>
      <c r="G16" s="264">
        <v>100</v>
      </c>
      <c r="H16" s="166"/>
      <c r="I16" s="29">
        <v>529943.8367710051</v>
      </c>
      <c r="J16" s="29">
        <v>932821.4320443362</v>
      </c>
      <c r="K16" s="264">
        <v>76.0226966178341</v>
      </c>
      <c r="L16" s="264"/>
      <c r="M16" s="264">
        <v>100</v>
      </c>
    </row>
    <row r="17" spans="1:13" s="130" customFormat="1" ht="80.25" customHeight="1">
      <c r="A17" s="30">
        <v>211</v>
      </c>
      <c r="B17" s="31" t="s">
        <v>132</v>
      </c>
      <c r="C17" s="32">
        <v>237175.45122989986</v>
      </c>
      <c r="D17" s="32">
        <v>328758.30665940203</v>
      </c>
      <c r="E17" s="289">
        <v>38.61396909106276</v>
      </c>
      <c r="F17" s="265">
        <v>38.417494679231815</v>
      </c>
      <c r="G17" s="265">
        <v>99.65291185387706</v>
      </c>
      <c r="H17" s="167"/>
      <c r="I17" s="32">
        <v>525592.35354835</v>
      </c>
      <c r="J17" s="32">
        <v>921387.8504692422</v>
      </c>
      <c r="K17" s="263">
        <v>75.30465278819591</v>
      </c>
      <c r="L17" s="265">
        <v>74.68631003098541</v>
      </c>
      <c r="M17" s="265">
        <v>98.77430114893087</v>
      </c>
    </row>
    <row r="18" spans="1:13" s="130" customFormat="1" ht="17.25" thickBot="1">
      <c r="A18" s="323" t="s">
        <v>130</v>
      </c>
      <c r="B18" s="323"/>
      <c r="C18" s="142">
        <v>1212.960596993973</v>
      </c>
      <c r="D18" s="142">
        <v>1145.0554635899607</v>
      </c>
      <c r="E18" s="257">
        <v>-5.598296727222518</v>
      </c>
      <c r="F18" s="257">
        <v>-0.02848508150359328</v>
      </c>
      <c r="G18" s="257">
        <v>0.34708814612294553</v>
      </c>
      <c r="H18" s="168"/>
      <c r="I18" s="142">
        <v>4351.483222655021</v>
      </c>
      <c r="J18" s="142">
        <v>11433.581575094024</v>
      </c>
      <c r="K18" s="257">
        <v>162.7513652257154</v>
      </c>
      <c r="L18" s="257">
        <v>1.3363865868486855</v>
      </c>
      <c r="M18" s="257">
        <v>1.2256988510691287</v>
      </c>
    </row>
    <row r="19" spans="1:9" ht="16.5">
      <c r="A19" s="92" t="s">
        <v>51</v>
      </c>
      <c r="B19" s="101"/>
      <c r="C19" s="102"/>
      <c r="D19" s="102"/>
      <c r="E19" s="102"/>
      <c r="F19" s="115"/>
      <c r="G19" s="115"/>
      <c r="H19" s="115"/>
      <c r="I19" s="115"/>
    </row>
    <row r="20" spans="1:9" ht="16.5">
      <c r="A20" s="92" t="str">
        <f>+'Cuadro E.2'!A59</f>
        <v>Actualizado: 18 de mayo de 2023</v>
      </c>
      <c r="B20" s="101"/>
      <c r="C20" s="102"/>
      <c r="D20" s="102"/>
      <c r="E20" s="102"/>
      <c r="F20" s="115"/>
      <c r="G20" s="115"/>
      <c r="H20" s="115"/>
      <c r="I20" s="115"/>
    </row>
    <row r="21" spans="1:7" ht="16.5">
      <c r="A21" s="305" t="s">
        <v>48</v>
      </c>
      <c r="B21" s="305"/>
      <c r="C21" s="305"/>
      <c r="D21" s="305"/>
      <c r="E21" s="305"/>
      <c r="F21" s="113"/>
      <c r="G21" s="113"/>
    </row>
    <row r="22" spans="1:7" ht="36.75" customHeight="1">
      <c r="A22" s="304" t="s">
        <v>52</v>
      </c>
      <c r="B22" s="304"/>
      <c r="C22" s="304"/>
      <c r="D22" s="304"/>
      <c r="E22" s="304"/>
      <c r="F22" s="304"/>
      <c r="G22" s="304"/>
    </row>
    <row r="23" spans="1:7" ht="16.5">
      <c r="A23" s="105"/>
      <c r="B23" s="105"/>
      <c r="C23" s="105"/>
      <c r="D23" s="105"/>
      <c r="E23" s="105"/>
      <c r="F23" s="105"/>
      <c r="G23" s="105"/>
    </row>
    <row r="24" spans="1:7" ht="16.5">
      <c r="A24" s="105"/>
      <c r="B24" s="105"/>
      <c r="C24" s="105"/>
      <c r="D24" s="105"/>
      <c r="E24" s="105"/>
      <c r="F24" s="105"/>
      <c r="G24" s="105"/>
    </row>
  </sheetData>
  <sheetProtection/>
  <mergeCells count="13">
    <mergeCell ref="A22:G22"/>
    <mergeCell ref="C13:G13"/>
    <mergeCell ref="A14:A15"/>
    <mergeCell ref="B14:B15"/>
    <mergeCell ref="G14:G15"/>
    <mergeCell ref="A18:B18"/>
    <mergeCell ref="C14:F14"/>
    <mergeCell ref="I13:M13"/>
    <mergeCell ref="I14:L14"/>
    <mergeCell ref="M14:M15"/>
    <mergeCell ref="A6:M7"/>
    <mergeCell ref="A8:M11"/>
    <mergeCell ref="A21:E2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6:M27"/>
  <sheetViews>
    <sheetView zoomScale="68" zoomScaleNormal="68" zoomScalePageLayoutView="0" workbookViewId="0" topLeftCell="G1">
      <selection activeCell="I17" sqref="I17"/>
    </sheetView>
  </sheetViews>
  <sheetFormatPr defaultColWidth="11.421875" defaultRowHeight="15"/>
  <cols>
    <col min="1" max="1" width="12.57421875" style="88" customWidth="1"/>
    <col min="2" max="2" width="46.7109375" style="88" customWidth="1"/>
    <col min="3" max="4" width="11.57421875" style="88" bestFit="1" customWidth="1"/>
    <col min="5" max="5" width="11.00390625" style="88" customWidth="1"/>
    <col min="6" max="6" width="17.421875" style="88" customWidth="1"/>
    <col min="7" max="7" width="2.421875" style="88" customWidth="1"/>
    <col min="8" max="8" width="17.140625" style="88" customWidth="1"/>
    <col min="9" max="9" width="52.00390625" style="88" customWidth="1"/>
    <col min="10" max="10" width="13.00390625" style="88" bestFit="1" customWidth="1"/>
    <col min="11" max="11" width="13.421875" style="88" bestFit="1" customWidth="1"/>
    <col min="12" max="12" width="11.421875" style="88" customWidth="1"/>
    <col min="13" max="13" width="17.00390625" style="88" customWidth="1"/>
    <col min="14" max="16384" width="11.421875" style="88" customWidth="1"/>
  </cols>
  <sheetData>
    <row r="1" ht="16.5"/>
    <row r="2" ht="16.5"/>
    <row r="3" ht="16.5"/>
    <row r="4" ht="6" customHeight="1"/>
    <row r="5" ht="16.5"/>
    <row r="6" spans="1:13" ht="20.25" customHeight="1">
      <c r="A6" s="309" t="s">
        <v>6</v>
      </c>
      <c r="B6" s="309"/>
      <c r="C6" s="309"/>
      <c r="D6" s="309"/>
      <c r="E6" s="309"/>
      <c r="F6" s="309"/>
      <c r="G6" s="309"/>
      <c r="H6" s="309"/>
      <c r="I6" s="309"/>
      <c r="J6" s="309"/>
      <c r="K6" s="309"/>
      <c r="L6" s="309"/>
      <c r="M6" s="309"/>
    </row>
    <row r="7" spans="1:13" ht="20.25" customHeight="1">
      <c r="A7" s="309"/>
      <c r="B7" s="309"/>
      <c r="C7" s="309"/>
      <c r="D7" s="309"/>
      <c r="E7" s="309"/>
      <c r="F7" s="309"/>
      <c r="G7" s="309"/>
      <c r="H7" s="309"/>
      <c r="I7" s="309"/>
      <c r="J7" s="309"/>
      <c r="K7" s="309"/>
      <c r="L7" s="309"/>
      <c r="M7" s="309"/>
    </row>
    <row r="8" spans="1:13" ht="16.5" customHeight="1">
      <c r="A8" s="310" t="s">
        <v>153</v>
      </c>
      <c r="B8" s="310"/>
      <c r="C8" s="310"/>
      <c r="D8" s="310"/>
      <c r="E8" s="310"/>
      <c r="F8" s="310"/>
      <c r="G8" s="310"/>
      <c r="H8" s="310"/>
      <c r="I8" s="310"/>
      <c r="J8" s="310"/>
      <c r="K8" s="310"/>
      <c r="L8" s="310"/>
      <c r="M8" s="310"/>
    </row>
    <row r="9" spans="1:13" ht="16.5">
      <c r="A9" s="310"/>
      <c r="B9" s="310"/>
      <c r="C9" s="310"/>
      <c r="D9" s="310"/>
      <c r="E9" s="310"/>
      <c r="F9" s="310"/>
      <c r="G9" s="310"/>
      <c r="H9" s="310"/>
      <c r="I9" s="310"/>
      <c r="J9" s="310"/>
      <c r="K9" s="310"/>
      <c r="L9" s="310"/>
      <c r="M9" s="310"/>
    </row>
    <row r="10" spans="1:13" ht="16.5">
      <c r="A10" s="310"/>
      <c r="B10" s="310"/>
      <c r="C10" s="310"/>
      <c r="D10" s="310"/>
      <c r="E10" s="310"/>
      <c r="F10" s="310"/>
      <c r="G10" s="310"/>
      <c r="H10" s="310"/>
      <c r="I10" s="310"/>
      <c r="J10" s="310"/>
      <c r="K10" s="310"/>
      <c r="L10" s="310"/>
      <c r="M10" s="310"/>
    </row>
    <row r="11" spans="1:13" ht="16.5">
      <c r="A11" s="310"/>
      <c r="B11" s="310"/>
      <c r="C11" s="310"/>
      <c r="D11" s="310"/>
      <c r="E11" s="310"/>
      <c r="F11" s="310"/>
      <c r="G11" s="310"/>
      <c r="H11" s="310"/>
      <c r="I11" s="310"/>
      <c r="J11" s="310"/>
      <c r="K11" s="310"/>
      <c r="L11" s="310"/>
      <c r="M11" s="310"/>
    </row>
    <row r="12" spans="1:9" ht="17.25" thickBot="1">
      <c r="A12" s="89"/>
      <c r="B12" s="89"/>
      <c r="C12" s="106"/>
      <c r="D12" s="106"/>
      <c r="E12" s="106"/>
      <c r="F12" s="106"/>
      <c r="G12" s="106"/>
      <c r="H12" s="106"/>
      <c r="I12" s="106"/>
    </row>
    <row r="13" spans="1:13" ht="17.25" thickBot="1">
      <c r="A13" s="76"/>
      <c r="B13" s="76"/>
      <c r="C13" s="318" t="s">
        <v>147</v>
      </c>
      <c r="D13" s="318"/>
      <c r="E13" s="318"/>
      <c r="F13" s="318"/>
      <c r="G13" s="248"/>
      <c r="H13" s="248"/>
      <c r="I13" s="248"/>
      <c r="J13" s="318" t="s">
        <v>208</v>
      </c>
      <c r="K13" s="318"/>
      <c r="L13" s="318"/>
      <c r="M13" s="318"/>
    </row>
    <row r="14" spans="1:13" ht="15.75" customHeight="1" thickBot="1">
      <c r="A14" s="328" t="s">
        <v>58</v>
      </c>
      <c r="B14" s="329" t="s">
        <v>59</v>
      </c>
      <c r="C14" s="318" t="s">
        <v>1</v>
      </c>
      <c r="D14" s="318"/>
      <c r="E14" s="318"/>
      <c r="F14" s="318"/>
      <c r="G14" s="249"/>
      <c r="H14" s="321" t="s">
        <v>58</v>
      </c>
      <c r="I14" s="324" t="s">
        <v>59</v>
      </c>
      <c r="J14" s="318" t="s">
        <v>1</v>
      </c>
      <c r="K14" s="318"/>
      <c r="L14" s="318"/>
      <c r="M14" s="318"/>
    </row>
    <row r="15" spans="1:13" ht="27" thickBot="1">
      <c r="A15" s="322"/>
      <c r="B15" s="325"/>
      <c r="C15" s="242">
        <v>2022</v>
      </c>
      <c r="D15" s="242">
        <v>2023</v>
      </c>
      <c r="E15" s="27" t="s">
        <v>2</v>
      </c>
      <c r="F15" s="27" t="s">
        <v>3</v>
      </c>
      <c r="G15" s="27"/>
      <c r="H15" s="322"/>
      <c r="I15" s="325"/>
      <c r="J15" s="242">
        <v>2022</v>
      </c>
      <c r="K15" s="242">
        <v>2023</v>
      </c>
      <c r="L15" s="27" t="s">
        <v>2</v>
      </c>
      <c r="M15" s="27" t="s">
        <v>3</v>
      </c>
    </row>
    <row r="16" spans="1:13" s="100" customFormat="1" ht="16.5">
      <c r="A16" s="65"/>
      <c r="B16" s="66" t="s">
        <v>17</v>
      </c>
      <c r="C16" s="61">
        <v>238388.41182689418</v>
      </c>
      <c r="D16" s="61">
        <v>329903.36212299205</v>
      </c>
      <c r="E16" s="147">
        <v>38.38900959772804</v>
      </c>
      <c r="F16" s="147"/>
      <c r="G16" s="147"/>
      <c r="H16" s="147"/>
      <c r="I16" s="66" t="s">
        <v>4</v>
      </c>
      <c r="J16" s="169">
        <v>529943.8367710054</v>
      </c>
      <c r="K16" s="169">
        <v>932821.4320443394</v>
      </c>
      <c r="L16" s="170">
        <v>76.02269661783461</v>
      </c>
      <c r="M16" s="170"/>
    </row>
    <row r="17" spans="1:13" ht="60" customHeight="1">
      <c r="A17" s="67" t="s">
        <v>209</v>
      </c>
      <c r="B17" s="68" t="s">
        <v>214</v>
      </c>
      <c r="C17" s="258">
        <v>14910.884229619998</v>
      </c>
      <c r="D17" s="258">
        <v>22919.518150000025</v>
      </c>
      <c r="E17" s="148">
        <v>53.709986591346</v>
      </c>
      <c r="F17" s="148">
        <v>3.359489607320132</v>
      </c>
      <c r="G17" s="148"/>
      <c r="H17" s="148" t="s">
        <v>210</v>
      </c>
      <c r="I17" s="175" t="s">
        <v>215</v>
      </c>
      <c r="J17" s="258">
        <v>17907.286070000024</v>
      </c>
      <c r="K17" s="258">
        <v>33929.3560505</v>
      </c>
      <c r="L17" s="148">
        <v>89.47235174481108</v>
      </c>
      <c r="M17" s="148">
        <v>3.0233524514831354</v>
      </c>
    </row>
    <row r="18" spans="1:13" ht="60" customHeight="1">
      <c r="A18" s="69" t="s">
        <v>210</v>
      </c>
      <c r="B18" s="176" t="s">
        <v>215</v>
      </c>
      <c r="C18" s="259">
        <v>5488.481519999999</v>
      </c>
      <c r="D18" s="259">
        <v>11937.725940000002</v>
      </c>
      <c r="E18" s="149">
        <v>117.50507670471309</v>
      </c>
      <c r="F18" s="149">
        <v>2.70535147685078</v>
      </c>
      <c r="G18" s="176"/>
      <c r="H18" s="149" t="s">
        <v>209</v>
      </c>
      <c r="I18" s="176" t="s">
        <v>214</v>
      </c>
      <c r="J18" s="259">
        <v>47140.61914698588</v>
      </c>
      <c r="K18" s="259">
        <v>59576.82127000023</v>
      </c>
      <c r="L18" s="149">
        <v>26.38107506445322</v>
      </c>
      <c r="M18" s="149">
        <v>2.346701906901915</v>
      </c>
    </row>
    <row r="19" spans="1:13" ht="69.75" customHeight="1">
      <c r="A19" s="67" t="s">
        <v>211</v>
      </c>
      <c r="B19" s="175" t="s">
        <v>216</v>
      </c>
      <c r="C19" s="258">
        <v>256.47525</v>
      </c>
      <c r="D19" s="258">
        <v>628.5075500000002</v>
      </c>
      <c r="E19" s="148">
        <v>145.05582897375095</v>
      </c>
      <c r="F19" s="148">
        <v>0.15606140296372775</v>
      </c>
      <c r="G19" s="175"/>
      <c r="H19" s="148" t="s">
        <v>219</v>
      </c>
      <c r="I19" s="175" t="s">
        <v>220</v>
      </c>
      <c r="J19" s="258">
        <v>86068.4516234933</v>
      </c>
      <c r="K19" s="258">
        <v>96595.25514199898</v>
      </c>
      <c r="L19" s="148">
        <v>12.230734165586266</v>
      </c>
      <c r="M19" s="148">
        <v>1.9863998386407173</v>
      </c>
    </row>
    <row r="20" spans="1:13" ht="60" customHeight="1">
      <c r="A20" s="69" t="s">
        <v>212</v>
      </c>
      <c r="B20" s="176" t="s">
        <v>217</v>
      </c>
      <c r="C20" s="259">
        <v>6006.365159000002</v>
      </c>
      <c r="D20" s="259">
        <v>4531.379770000001</v>
      </c>
      <c r="E20" s="149">
        <v>-24.557038241170982</v>
      </c>
      <c r="F20" s="149">
        <v>-0.6187320003084132</v>
      </c>
      <c r="G20" s="176"/>
      <c r="H20" s="240" t="s">
        <v>213</v>
      </c>
      <c r="I20" s="176" t="s">
        <v>218</v>
      </c>
      <c r="J20" s="259">
        <v>21616.724646413968</v>
      </c>
      <c r="K20" s="259">
        <v>19227.655406977967</v>
      </c>
      <c r="L20" s="149">
        <v>-11.05194833405221</v>
      </c>
      <c r="M20" s="149">
        <v>-0.45081555320896094</v>
      </c>
    </row>
    <row r="21" spans="1:13" ht="60" customHeight="1">
      <c r="A21" s="67" t="s">
        <v>213</v>
      </c>
      <c r="B21" s="175" t="s">
        <v>218</v>
      </c>
      <c r="C21" s="258">
        <v>9468.554380541998</v>
      </c>
      <c r="D21" s="258">
        <v>5649.5346884249975</v>
      </c>
      <c r="E21" s="148">
        <v>-40.33371451047623</v>
      </c>
      <c r="F21" s="148">
        <v>-1.6020156612688803</v>
      </c>
      <c r="G21" s="175"/>
      <c r="H21" s="148" t="s">
        <v>212</v>
      </c>
      <c r="I21" s="175" t="s">
        <v>217</v>
      </c>
      <c r="J21" s="258">
        <v>16313.289565999992</v>
      </c>
      <c r="K21" s="258">
        <v>12784.547892400007</v>
      </c>
      <c r="L21" s="148">
        <v>-21.631085866057052</v>
      </c>
      <c r="M21" s="148">
        <v>-0.6658708770161229</v>
      </c>
    </row>
    <row r="22" spans="1:13" ht="17.25" thickBot="1">
      <c r="A22" s="323" t="s">
        <v>119</v>
      </c>
      <c r="B22" s="323"/>
      <c r="C22" s="260">
        <v>202257.65128773218</v>
      </c>
      <c r="D22" s="260">
        <v>284236.696024567</v>
      </c>
      <c r="E22" s="260">
        <v>40.53198690625119</v>
      </c>
      <c r="F22" s="150">
        <v>34.38885477217069</v>
      </c>
      <c r="G22" s="150"/>
      <c r="H22" s="323" t="s">
        <v>119</v>
      </c>
      <c r="I22" s="323"/>
      <c r="J22" s="260">
        <v>340897.46571811225</v>
      </c>
      <c r="K22" s="260">
        <v>710707.7962824622</v>
      </c>
      <c r="L22" s="150">
        <v>108.48139624192625</v>
      </c>
      <c r="M22" s="150">
        <v>69.78292885103392</v>
      </c>
    </row>
    <row r="23" spans="1:9" ht="18.75" customHeight="1">
      <c r="A23" s="92" t="s">
        <v>51</v>
      </c>
      <c r="B23" s="101"/>
      <c r="C23" s="102"/>
      <c r="D23" s="102"/>
      <c r="E23" s="102"/>
      <c r="F23" s="107"/>
      <c r="G23" s="107"/>
      <c r="H23" s="107"/>
      <c r="I23" s="107"/>
    </row>
    <row r="24" spans="1:9" ht="18.75" customHeight="1">
      <c r="A24" s="92" t="str">
        <f>+'Cuadro E.3'!A20</f>
        <v>Actualizado: 18 de mayo de 2023</v>
      </c>
      <c r="B24" s="101"/>
      <c r="C24" s="102"/>
      <c r="D24" s="102"/>
      <c r="E24" s="102"/>
      <c r="F24" s="107"/>
      <c r="G24" s="107"/>
      <c r="H24" s="107"/>
      <c r="I24" s="107"/>
    </row>
    <row r="25" spans="1:9" ht="18.75" customHeight="1">
      <c r="A25" s="326" t="s">
        <v>66</v>
      </c>
      <c r="B25" s="326"/>
      <c r="C25" s="326"/>
      <c r="D25" s="326"/>
      <c r="E25" s="326"/>
      <c r="F25" s="326"/>
      <c r="G25" s="163"/>
      <c r="H25" s="173"/>
      <c r="I25" s="173"/>
    </row>
    <row r="26" spans="1:9" ht="24" customHeight="1">
      <c r="A26" s="327" t="s">
        <v>65</v>
      </c>
      <c r="B26" s="327"/>
      <c r="C26" s="327"/>
      <c r="D26" s="327"/>
      <c r="E26" s="327"/>
      <c r="F26" s="105"/>
      <c r="G26" s="105"/>
      <c r="H26" s="105"/>
      <c r="I26" s="105"/>
    </row>
    <row r="27" spans="1:9" ht="18.75" customHeight="1">
      <c r="A27" s="140" t="s">
        <v>67</v>
      </c>
      <c r="C27" s="91"/>
      <c r="D27" s="91"/>
      <c r="E27" s="91"/>
      <c r="F27" s="91"/>
      <c r="G27" s="91"/>
      <c r="H27" s="91"/>
      <c r="I27" s="91"/>
    </row>
  </sheetData>
  <sheetProtection/>
  <mergeCells count="14">
    <mergeCell ref="A25:F25"/>
    <mergeCell ref="A22:B22"/>
    <mergeCell ref="A26:E26"/>
    <mergeCell ref="C13:F13"/>
    <mergeCell ref="A14:A15"/>
    <mergeCell ref="B14:B15"/>
    <mergeCell ref="C14:F14"/>
    <mergeCell ref="J13:M13"/>
    <mergeCell ref="H22:I22"/>
    <mergeCell ref="H14:H15"/>
    <mergeCell ref="I14:I15"/>
    <mergeCell ref="J14:M14"/>
    <mergeCell ref="A6:M7"/>
    <mergeCell ref="A8:M1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57"/>
  <sheetViews>
    <sheetView zoomScale="96" zoomScaleNormal="96" zoomScalePageLayoutView="0" workbookViewId="0" topLeftCell="E12">
      <selection activeCell="H31" sqref="H31"/>
    </sheetView>
  </sheetViews>
  <sheetFormatPr defaultColWidth="11.421875" defaultRowHeight="15"/>
  <cols>
    <col min="1" max="1" width="38.7109375" style="88" customWidth="1"/>
    <col min="2" max="3" width="11.7109375" style="88" bestFit="1" customWidth="1"/>
    <col min="4" max="4" width="12.00390625" style="88" bestFit="1" customWidth="1"/>
    <col min="5" max="5" width="13.28125" style="88" bestFit="1" customWidth="1"/>
    <col min="6" max="6" width="15.28125" style="88" customWidth="1"/>
    <col min="7" max="7" width="1.7109375" style="88" customWidth="1"/>
    <col min="8" max="16384" width="11.421875" style="88" customWidth="1"/>
  </cols>
  <sheetData>
    <row r="1" ht="15" customHeight="1">
      <c r="G1" s="96"/>
    </row>
    <row r="2" ht="16.5">
      <c r="G2" s="97"/>
    </row>
    <row r="3" ht="16.5">
      <c r="G3" s="97"/>
    </row>
    <row r="4" ht="6.75" customHeight="1">
      <c r="G4" s="97"/>
    </row>
    <row r="5" ht="16.5">
      <c r="G5" s="97"/>
    </row>
    <row r="6" spans="1:12" ht="16.5" customHeight="1">
      <c r="A6" s="309" t="s">
        <v>6</v>
      </c>
      <c r="B6" s="309"/>
      <c r="C6" s="309"/>
      <c r="D6" s="309"/>
      <c r="E6" s="309"/>
      <c r="F6" s="309"/>
      <c r="G6" s="309"/>
      <c r="H6" s="309"/>
      <c r="I6" s="309"/>
      <c r="J6" s="309"/>
      <c r="K6" s="309"/>
      <c r="L6" s="309"/>
    </row>
    <row r="7" spans="1:12" ht="16.5" customHeight="1">
      <c r="A7" s="309"/>
      <c r="B7" s="309"/>
      <c r="C7" s="309"/>
      <c r="D7" s="309"/>
      <c r="E7" s="309"/>
      <c r="F7" s="309"/>
      <c r="G7" s="309"/>
      <c r="H7" s="309"/>
      <c r="I7" s="309"/>
      <c r="J7" s="309"/>
      <c r="K7" s="309"/>
      <c r="L7" s="309"/>
    </row>
    <row r="8" spans="1:12" ht="16.5" customHeight="1">
      <c r="A8" s="310" t="s">
        <v>154</v>
      </c>
      <c r="B8" s="310"/>
      <c r="C8" s="310"/>
      <c r="D8" s="310"/>
      <c r="E8" s="310"/>
      <c r="F8" s="310"/>
      <c r="G8" s="310"/>
      <c r="H8" s="310"/>
      <c r="I8" s="310"/>
      <c r="J8" s="310"/>
      <c r="K8" s="310"/>
      <c r="L8" s="310"/>
    </row>
    <row r="9" spans="1:12" ht="16.5">
      <c r="A9" s="310"/>
      <c r="B9" s="310"/>
      <c r="C9" s="310"/>
      <c r="D9" s="310"/>
      <c r="E9" s="310"/>
      <c r="F9" s="310"/>
      <c r="G9" s="310"/>
      <c r="H9" s="310"/>
      <c r="I9" s="310"/>
      <c r="J9" s="310"/>
      <c r="K9" s="310"/>
      <c r="L9" s="310"/>
    </row>
    <row r="10" spans="1:12" ht="16.5">
      <c r="A10" s="310"/>
      <c r="B10" s="310"/>
      <c r="C10" s="310"/>
      <c r="D10" s="310"/>
      <c r="E10" s="310"/>
      <c r="F10" s="310"/>
      <c r="G10" s="310"/>
      <c r="H10" s="310"/>
      <c r="I10" s="310"/>
      <c r="J10" s="310"/>
      <c r="K10" s="310"/>
      <c r="L10" s="310"/>
    </row>
    <row r="11" spans="1:12" ht="16.5">
      <c r="A11" s="310"/>
      <c r="B11" s="310"/>
      <c r="C11" s="310"/>
      <c r="D11" s="310"/>
      <c r="E11" s="310"/>
      <c r="F11" s="310"/>
      <c r="G11" s="310"/>
      <c r="H11" s="310"/>
      <c r="I11" s="310"/>
      <c r="J11" s="310"/>
      <c r="K11" s="310"/>
      <c r="L11" s="310"/>
    </row>
    <row r="12" spans="2:7" ht="17.25" thickBot="1">
      <c r="B12" s="91"/>
      <c r="C12" s="91"/>
      <c r="D12" s="91"/>
      <c r="E12" s="91"/>
      <c r="F12" s="91"/>
      <c r="G12" s="91"/>
    </row>
    <row r="13" spans="1:12" ht="17.25" thickBot="1">
      <c r="A13" s="155"/>
      <c r="B13" s="318" t="s">
        <v>147</v>
      </c>
      <c r="C13" s="318"/>
      <c r="D13" s="318"/>
      <c r="E13" s="318"/>
      <c r="F13" s="318"/>
      <c r="G13" s="318"/>
      <c r="H13" s="318" t="s">
        <v>162</v>
      </c>
      <c r="I13" s="318"/>
      <c r="J13" s="318"/>
      <c r="K13" s="318"/>
      <c r="L13" s="318"/>
    </row>
    <row r="14" spans="1:12" ht="15.75" customHeight="1" thickBot="1">
      <c r="A14" s="81" t="s">
        <v>0</v>
      </c>
      <c r="B14" s="318" t="s">
        <v>20</v>
      </c>
      <c r="C14" s="318"/>
      <c r="D14" s="318"/>
      <c r="E14" s="318"/>
      <c r="F14" s="319" t="s">
        <v>143</v>
      </c>
      <c r="G14" s="17"/>
      <c r="H14" s="318" t="s">
        <v>20</v>
      </c>
      <c r="I14" s="318"/>
      <c r="J14" s="318"/>
      <c r="K14" s="318"/>
      <c r="L14" s="319" t="s">
        <v>143</v>
      </c>
    </row>
    <row r="15" spans="1:12" ht="27" thickBot="1">
      <c r="A15" s="82"/>
      <c r="B15" s="242">
        <v>2022</v>
      </c>
      <c r="C15" s="242">
        <v>2023</v>
      </c>
      <c r="D15" s="27" t="s">
        <v>2</v>
      </c>
      <c r="E15" s="27" t="s">
        <v>3</v>
      </c>
      <c r="F15" s="320"/>
      <c r="G15" s="17"/>
      <c r="H15" s="242">
        <v>2022</v>
      </c>
      <c r="I15" s="242">
        <v>2023</v>
      </c>
      <c r="J15" s="27" t="s">
        <v>2</v>
      </c>
      <c r="K15" s="27" t="s">
        <v>3</v>
      </c>
      <c r="L15" s="320"/>
    </row>
    <row r="16" spans="1:12" ht="16.5">
      <c r="A16" s="33" t="s">
        <v>4</v>
      </c>
      <c r="B16" s="185">
        <v>266424.21398999996</v>
      </c>
      <c r="C16" s="185">
        <v>178506.2861599999</v>
      </c>
      <c r="D16" s="5">
        <v>-32.99922575104228</v>
      </c>
      <c r="E16" s="5"/>
      <c r="F16" s="5">
        <v>100</v>
      </c>
      <c r="G16" s="34"/>
      <c r="H16" s="5">
        <v>573050.1582700005</v>
      </c>
      <c r="I16" s="5">
        <v>482710.6545200002</v>
      </c>
      <c r="J16" s="5">
        <v>-15.764676520241983</v>
      </c>
      <c r="K16" s="5"/>
      <c r="L16" s="5">
        <v>99.99999999999997</v>
      </c>
    </row>
    <row r="17" spans="1:12" s="100" customFormat="1" ht="16.5">
      <c r="A17" s="35" t="s">
        <v>103</v>
      </c>
      <c r="B17" s="184">
        <v>139801.91586999997</v>
      </c>
      <c r="C17" s="184">
        <v>101958.30021999995</v>
      </c>
      <c r="D17" s="2">
        <v>-27.069454244954926</v>
      </c>
      <c r="E17" s="2">
        <v>-14.204270356380015</v>
      </c>
      <c r="F17" s="2">
        <v>57.11748443895809</v>
      </c>
      <c r="G17" s="34"/>
      <c r="H17" s="2">
        <v>265795.25081000006</v>
      </c>
      <c r="I17" s="2">
        <v>219765.41304999994</v>
      </c>
      <c r="J17" s="2">
        <v>-17.31778036655135</v>
      </c>
      <c r="K17" s="2">
        <v>-8.032427370574517</v>
      </c>
      <c r="L17" s="2">
        <v>45.52735909020512</v>
      </c>
    </row>
    <row r="18" spans="1:12" s="100" customFormat="1" ht="16.5">
      <c r="A18" s="36" t="s">
        <v>104</v>
      </c>
      <c r="B18" s="185">
        <v>126622.29812</v>
      </c>
      <c r="C18" s="185">
        <v>76547.98593999997</v>
      </c>
      <c r="D18" s="5">
        <v>-39.54620388625752</v>
      </c>
      <c r="E18" s="5">
        <v>-18.794955394662267</v>
      </c>
      <c r="F18" s="5">
        <v>42.882515561041906</v>
      </c>
      <c r="G18" s="34"/>
      <c r="H18" s="5">
        <v>307254.9074600004</v>
      </c>
      <c r="I18" s="5">
        <v>262945.24147000024</v>
      </c>
      <c r="J18" s="5">
        <v>-14.421141831809015</v>
      </c>
      <c r="K18" s="5">
        <v>-7.732249149667466</v>
      </c>
      <c r="L18" s="5">
        <v>54.47264090979486</v>
      </c>
    </row>
    <row r="19" spans="1:12" ht="16.5">
      <c r="A19" s="37" t="s">
        <v>196</v>
      </c>
      <c r="B19" s="187">
        <v>11119.080100000003</v>
      </c>
      <c r="C19" s="187">
        <v>0</v>
      </c>
      <c r="D19" s="11">
        <v>-100</v>
      </c>
      <c r="E19" s="11">
        <v>-4.173449527533315</v>
      </c>
      <c r="F19" s="11">
        <v>0</v>
      </c>
      <c r="G19" s="38"/>
      <c r="H19" s="11">
        <v>11119.080100000003</v>
      </c>
      <c r="I19" s="11">
        <v>0</v>
      </c>
      <c r="J19" s="11">
        <v>-100</v>
      </c>
      <c r="K19" s="11">
        <v>-1.9403327858014647</v>
      </c>
      <c r="L19" s="11">
        <v>0</v>
      </c>
    </row>
    <row r="20" spans="1:12" ht="16.5">
      <c r="A20" s="39" t="s">
        <v>167</v>
      </c>
      <c r="B20" s="186">
        <v>14958.29506</v>
      </c>
      <c r="C20" s="186">
        <v>5919.1830300000065</v>
      </c>
      <c r="D20" s="9">
        <v>-60.428758717104714</v>
      </c>
      <c r="E20" s="9">
        <v>-3.392751692734381</v>
      </c>
      <c r="F20" s="9">
        <v>3.315952147866931</v>
      </c>
      <c r="G20" s="38"/>
      <c r="H20" s="9">
        <v>33716.495270000014</v>
      </c>
      <c r="I20" s="9">
        <v>20108.251630000017</v>
      </c>
      <c r="J20" s="9">
        <v>-40.360789373349334</v>
      </c>
      <c r="K20" s="9">
        <v>-2.37470375736085</v>
      </c>
      <c r="L20" s="9">
        <v>4.165694591928024</v>
      </c>
    </row>
    <row r="21" spans="1:12" ht="16.5">
      <c r="A21" s="37" t="s">
        <v>190</v>
      </c>
      <c r="B21" s="187">
        <v>9052.863539999997</v>
      </c>
      <c r="C21" s="187">
        <v>4347.787699999999</v>
      </c>
      <c r="D21" s="11">
        <v>-51.973343232344796</v>
      </c>
      <c r="E21" s="11">
        <v>-1.7660090911168453</v>
      </c>
      <c r="F21" s="11">
        <v>2.435649630905974</v>
      </c>
      <c r="G21" s="38"/>
      <c r="H21" s="11">
        <v>11824.968679999996</v>
      </c>
      <c r="I21" s="11">
        <v>24900.261589999995</v>
      </c>
      <c r="J21" s="11">
        <v>110.57359443255628</v>
      </c>
      <c r="K21" s="11">
        <v>2.281701299843179</v>
      </c>
      <c r="L21" s="11">
        <v>5.158423862585013</v>
      </c>
    </row>
    <row r="22" spans="1:12" ht="16.5">
      <c r="A22" s="39" t="s">
        <v>170</v>
      </c>
      <c r="B22" s="186">
        <v>4501.709319999999</v>
      </c>
      <c r="C22" s="186">
        <v>81.88241</v>
      </c>
      <c r="D22" s="9">
        <v>-98.18108180294503</v>
      </c>
      <c r="E22" s="9">
        <v>-1.6589433985027706</v>
      </c>
      <c r="F22" s="9">
        <v>0.04587088318369171</v>
      </c>
      <c r="G22" s="38"/>
      <c r="H22" s="9">
        <v>10358.75259</v>
      </c>
      <c r="I22" s="9">
        <v>1003.6281399999999</v>
      </c>
      <c r="J22" s="9">
        <v>-90.31130311029081</v>
      </c>
      <c r="K22" s="9">
        <v>-1.6325140679207706</v>
      </c>
      <c r="L22" s="9">
        <v>0.20791505855572873</v>
      </c>
    </row>
    <row r="23" spans="1:12" ht="16.5">
      <c r="A23" s="37" t="s">
        <v>174</v>
      </c>
      <c r="B23" s="187">
        <v>6618.723509999999</v>
      </c>
      <c r="C23" s="187">
        <v>2241.304749999999</v>
      </c>
      <c r="D23" s="11">
        <v>-66.13690318663879</v>
      </c>
      <c r="E23" s="11">
        <v>-1.6430258700751215</v>
      </c>
      <c r="F23" s="11">
        <v>1.2555886956222138</v>
      </c>
      <c r="G23" s="38"/>
      <c r="H23" s="11">
        <v>15891.898070000001</v>
      </c>
      <c r="I23" s="11">
        <v>6874.8263499999985</v>
      </c>
      <c r="J23" s="11">
        <v>-56.740055091480976</v>
      </c>
      <c r="K23" s="11">
        <v>-1.5735222458051372</v>
      </c>
      <c r="L23" s="11">
        <v>1.424212680127439</v>
      </c>
    </row>
    <row r="24" spans="1:12" ht="16.5">
      <c r="A24" s="39" t="s">
        <v>164</v>
      </c>
      <c r="B24" s="186">
        <v>19911.777899999983</v>
      </c>
      <c r="C24" s="186">
        <v>15582.25153</v>
      </c>
      <c r="D24" s="9">
        <v>-21.7435449096687</v>
      </c>
      <c r="E24" s="9">
        <v>-1.6250498800992947</v>
      </c>
      <c r="F24" s="9">
        <v>8.729245263684</v>
      </c>
      <c r="G24" s="38"/>
      <c r="H24" s="9">
        <v>59308.768269999986</v>
      </c>
      <c r="I24" s="9">
        <v>41391.98037</v>
      </c>
      <c r="J24" s="9">
        <v>-30.20934074778753</v>
      </c>
      <c r="K24" s="9">
        <v>-3.126565387241067</v>
      </c>
      <c r="L24" s="9">
        <v>8.574905066298884</v>
      </c>
    </row>
    <row r="25" spans="1:12" ht="16.5">
      <c r="A25" s="37" t="s">
        <v>180</v>
      </c>
      <c r="B25" s="187">
        <v>2379.6606399999996</v>
      </c>
      <c r="C25" s="187">
        <v>22.54999</v>
      </c>
      <c r="D25" s="11">
        <v>-99.05238631000763</v>
      </c>
      <c r="E25" s="11">
        <v>-0.8847208797952847</v>
      </c>
      <c r="F25" s="11">
        <v>0.012632602741949295</v>
      </c>
      <c r="G25" s="38"/>
      <c r="H25" s="11">
        <v>10494.82407</v>
      </c>
      <c r="I25" s="11">
        <v>27.280300000000004</v>
      </c>
      <c r="J25" s="11">
        <v>-99.74005948248355</v>
      </c>
      <c r="K25" s="11">
        <v>-1.8266365725472973</v>
      </c>
      <c r="L25" s="11">
        <v>0.005651480808337885</v>
      </c>
    </row>
    <row r="26" spans="1:12" ht="16.5">
      <c r="A26" s="39" t="s">
        <v>193</v>
      </c>
      <c r="B26" s="186">
        <v>7442.2917400000015</v>
      </c>
      <c r="C26" s="186">
        <v>5255.26322</v>
      </c>
      <c r="D26" s="9">
        <v>-29.3864927149443</v>
      </c>
      <c r="E26" s="9">
        <v>-0.8208820389283724</v>
      </c>
      <c r="F26" s="9">
        <v>2.944021374849269</v>
      </c>
      <c r="G26" s="38"/>
      <c r="H26" s="9">
        <v>17646.42347</v>
      </c>
      <c r="I26" s="9">
        <v>11984.84933</v>
      </c>
      <c r="J26" s="9">
        <v>-32.0834085707227</v>
      </c>
      <c r="K26" s="9">
        <v>-0.9879718307891077</v>
      </c>
      <c r="L26" s="9">
        <v>2.4828226221601724</v>
      </c>
    </row>
    <row r="27" spans="1:12" ht="16.5">
      <c r="A27" s="37" t="s">
        <v>184</v>
      </c>
      <c r="B27" s="187">
        <v>8524.50469</v>
      </c>
      <c r="C27" s="187">
        <v>6462.49575</v>
      </c>
      <c r="D27" s="11">
        <v>-24.189193565919666</v>
      </c>
      <c r="E27" s="11">
        <v>-0.7739570323279233</v>
      </c>
      <c r="F27" s="11">
        <v>3.620318303080652</v>
      </c>
      <c r="G27" s="38"/>
      <c r="H27" s="11">
        <v>26875.23925</v>
      </c>
      <c r="I27" s="11">
        <v>13997.781210000001</v>
      </c>
      <c r="J27" s="11">
        <v>-47.91569637840526</v>
      </c>
      <c r="K27" s="11">
        <v>-2.247178166545869</v>
      </c>
      <c r="L27" s="11">
        <v>2.8998285160950448</v>
      </c>
    </row>
    <row r="28" spans="1:12" ht="16.5">
      <c r="A28" s="39" t="s">
        <v>187</v>
      </c>
      <c r="B28" s="186">
        <v>4660.096689999999</v>
      </c>
      <c r="C28" s="186">
        <v>3134.33423</v>
      </c>
      <c r="D28" s="9">
        <v>-32.74100435027668</v>
      </c>
      <c r="E28" s="9">
        <v>-0.572681603203404</v>
      </c>
      <c r="F28" s="9">
        <v>1.755867704956123</v>
      </c>
      <c r="G28" s="38"/>
      <c r="H28" s="9">
        <v>10762.350899999998</v>
      </c>
      <c r="I28" s="9">
        <v>13038.539139999997</v>
      </c>
      <c r="J28" s="9">
        <v>21.149544938178888</v>
      </c>
      <c r="K28" s="9">
        <v>0.39720576063911356</v>
      </c>
      <c r="L28" s="9">
        <v>2.701108628514801</v>
      </c>
    </row>
    <row r="29" spans="1:12" ht="16.5">
      <c r="A29" s="37" t="s">
        <v>181</v>
      </c>
      <c r="B29" s="187">
        <v>2223.24521</v>
      </c>
      <c r="C29" s="187">
        <v>752.29074</v>
      </c>
      <c r="D29" s="11">
        <v>-66.16249360996036</v>
      </c>
      <c r="E29" s="11">
        <v>-0.5521099032144321</v>
      </c>
      <c r="F29" s="11">
        <v>0.42143655340277597</v>
      </c>
      <c r="G29" s="38"/>
      <c r="H29" s="11">
        <v>2779.89271</v>
      </c>
      <c r="I29" s="11">
        <v>1358.97497</v>
      </c>
      <c r="J29" s="11">
        <v>-51.114121595002125</v>
      </c>
      <c r="K29" s="11">
        <v>-0.24795695795454525</v>
      </c>
      <c r="L29" s="11">
        <v>0.28152993046141545</v>
      </c>
    </row>
    <row r="30" spans="1:12" ht="16.5">
      <c r="A30" s="39" t="s">
        <v>197</v>
      </c>
      <c r="B30" s="186">
        <v>1319.4818100000005</v>
      </c>
      <c r="C30" s="186">
        <v>248.35905</v>
      </c>
      <c r="D30" s="9">
        <v>-81.17753135225108</v>
      </c>
      <c r="E30" s="9">
        <v>-0.40203656565547913</v>
      </c>
      <c r="F30" s="9">
        <v>0.1391318229417362</v>
      </c>
      <c r="G30" s="38"/>
      <c r="H30" s="9">
        <v>2481.0628600000014</v>
      </c>
      <c r="I30" s="9">
        <v>2868.13849</v>
      </c>
      <c r="J30" s="9">
        <v>15.601202059023933</v>
      </c>
      <c r="K30" s="9">
        <v>0.06754655319676614</v>
      </c>
      <c r="L30" s="9">
        <v>0.594173437678112</v>
      </c>
    </row>
    <row r="31" spans="1:12" ht="16.5">
      <c r="A31" s="37" t="s">
        <v>188</v>
      </c>
      <c r="B31" s="187">
        <v>5737.220709999998</v>
      </c>
      <c r="C31" s="187">
        <v>4816.667129999999</v>
      </c>
      <c r="D31" s="11">
        <v>-16.045287893412752</v>
      </c>
      <c r="E31" s="11">
        <v>-0.34552174001517416</v>
      </c>
      <c r="F31" s="11">
        <v>2.698317932446756</v>
      </c>
      <c r="G31" s="38"/>
      <c r="H31" s="11">
        <v>16766.290709999994</v>
      </c>
      <c r="I31" s="11">
        <v>15414.581520000002</v>
      </c>
      <c r="J31" s="11">
        <v>-8.062064611546948</v>
      </c>
      <c r="K31" s="11">
        <v>-0.2358797341720855</v>
      </c>
      <c r="L31" s="11">
        <v>3.193337742944169</v>
      </c>
    </row>
    <row r="32" spans="1:12" ht="16.5">
      <c r="A32" s="39" t="s">
        <v>171</v>
      </c>
      <c r="B32" s="186">
        <v>1345.2832</v>
      </c>
      <c r="C32" s="186">
        <v>444.94023</v>
      </c>
      <c r="D32" s="9">
        <v>-66.92590600997619</v>
      </c>
      <c r="E32" s="9">
        <v>-0.33793586420556876</v>
      </c>
      <c r="F32" s="9">
        <v>0.24925745729827592</v>
      </c>
      <c r="G32" s="38"/>
      <c r="H32" s="9">
        <v>2480.4426500000004</v>
      </c>
      <c r="I32" s="9">
        <v>627.27468</v>
      </c>
      <c r="J32" s="9">
        <v>-74.71117987751099</v>
      </c>
      <c r="K32" s="9">
        <v>-0.3233866954324886</v>
      </c>
      <c r="L32" s="9">
        <v>0.12994838090403285</v>
      </c>
    </row>
    <row r="33" spans="1:12" ht="16.5">
      <c r="A33" s="37" t="s">
        <v>165</v>
      </c>
      <c r="B33" s="187">
        <v>4158.675149999999</v>
      </c>
      <c r="C33" s="187">
        <v>3286.5106199999996</v>
      </c>
      <c r="D33" s="11">
        <v>-20.9721725920333</v>
      </c>
      <c r="E33" s="11">
        <v>-0.3273593330494861</v>
      </c>
      <c r="F33" s="11">
        <v>1.841117582298594</v>
      </c>
      <c r="G33" s="38"/>
      <c r="H33" s="11">
        <v>9795.0223</v>
      </c>
      <c r="I33" s="11">
        <v>11956.57169</v>
      </c>
      <c r="J33" s="11">
        <v>22.067835312636298</v>
      </c>
      <c r="K33" s="11">
        <v>0.3772007316995725</v>
      </c>
      <c r="L33" s="11">
        <v>2.476964528965996</v>
      </c>
    </row>
    <row r="34" spans="1:12" ht="16.5">
      <c r="A34" s="39" t="s">
        <v>186</v>
      </c>
      <c r="B34" s="186">
        <v>3796.650069999998</v>
      </c>
      <c r="C34" s="186">
        <v>3002.0866700000006</v>
      </c>
      <c r="D34" s="9">
        <v>-20.928012467580338</v>
      </c>
      <c r="E34" s="9">
        <v>-0.29823242718840137</v>
      </c>
      <c r="F34" s="9">
        <v>1.681782045092323</v>
      </c>
      <c r="G34" s="38"/>
      <c r="H34" s="9">
        <v>7574.528869999999</v>
      </c>
      <c r="I34" s="9">
        <v>10803.694160000001</v>
      </c>
      <c r="J34" s="9">
        <v>42.63189625944355</v>
      </c>
      <c r="K34" s="9">
        <v>0.5635048247344757</v>
      </c>
      <c r="L34" s="9">
        <v>2.238130453271851</v>
      </c>
    </row>
    <row r="35" spans="1:12" ht="16.5">
      <c r="A35" s="37" t="s">
        <v>178</v>
      </c>
      <c r="B35" s="187">
        <v>1361.22729</v>
      </c>
      <c r="C35" s="187">
        <v>882.7358800000001</v>
      </c>
      <c r="D35" s="11">
        <v>-35.15147055272452</v>
      </c>
      <c r="E35" s="11">
        <v>-0.17959756841694569</v>
      </c>
      <c r="F35" s="11">
        <v>0.4945124897219477</v>
      </c>
      <c r="G35" s="38"/>
      <c r="H35" s="11">
        <v>2519.99042</v>
      </c>
      <c r="I35" s="11">
        <v>2988.02788</v>
      </c>
      <c r="J35" s="11">
        <v>18.57298568619161</v>
      </c>
      <c r="K35" s="11">
        <v>0.08167478068812918</v>
      </c>
      <c r="L35" s="11">
        <v>0.6190101362007945</v>
      </c>
    </row>
    <row r="36" spans="1:12" ht="16.5">
      <c r="A36" s="39" t="s">
        <v>192</v>
      </c>
      <c r="B36" s="186">
        <v>2704.595830000001</v>
      </c>
      <c r="C36" s="186">
        <v>2512.397659999999</v>
      </c>
      <c r="D36" s="9">
        <v>-7.106354593469955</v>
      </c>
      <c r="E36" s="9">
        <v>-0.0721399031723205</v>
      </c>
      <c r="F36" s="9">
        <v>1.4074561260817844</v>
      </c>
      <c r="G36" s="38"/>
      <c r="H36" s="9">
        <v>7153.821710000001</v>
      </c>
      <c r="I36" s="9">
        <v>7348.316089999998</v>
      </c>
      <c r="J36" s="9">
        <v>2.71874793480138</v>
      </c>
      <c r="K36" s="9">
        <v>0.033940201776954865</v>
      </c>
      <c r="L36" s="9">
        <v>1.522302443750086</v>
      </c>
    </row>
    <row r="37" spans="1:12" ht="16.5">
      <c r="A37" s="37" t="s">
        <v>198</v>
      </c>
      <c r="B37" s="187">
        <v>0</v>
      </c>
      <c r="C37" s="187">
        <v>0</v>
      </c>
      <c r="D37" s="11" t="s">
        <v>173</v>
      </c>
      <c r="E37" s="11">
        <v>0</v>
      </c>
      <c r="F37" s="11">
        <v>0</v>
      </c>
      <c r="G37" s="38"/>
      <c r="H37" s="11">
        <v>0</v>
      </c>
      <c r="I37" s="11">
        <v>60.661469999999994</v>
      </c>
      <c r="J37" s="11" t="s">
        <v>173</v>
      </c>
      <c r="K37" s="11">
        <v>0.010585717345080726</v>
      </c>
      <c r="L37" s="11">
        <v>0.01256683883647043</v>
      </c>
    </row>
    <row r="38" spans="1:12" ht="16.5">
      <c r="A38" s="39" t="s">
        <v>172</v>
      </c>
      <c r="B38" s="186">
        <v>0</v>
      </c>
      <c r="C38" s="186">
        <v>0</v>
      </c>
      <c r="D38" s="9" t="s">
        <v>173</v>
      </c>
      <c r="E38" s="9">
        <v>0</v>
      </c>
      <c r="F38" s="9">
        <v>0</v>
      </c>
      <c r="G38" s="38"/>
      <c r="H38" s="9">
        <v>11.651679999999999</v>
      </c>
      <c r="I38" s="9">
        <v>125.31617999999999</v>
      </c>
      <c r="J38" s="9">
        <v>975.5202683218213</v>
      </c>
      <c r="K38" s="9">
        <v>0.01983500019320218</v>
      </c>
      <c r="L38" s="9">
        <v>0.025960931010444013</v>
      </c>
    </row>
    <row r="39" spans="1:12" ht="16.5">
      <c r="A39" s="37" t="s">
        <v>177</v>
      </c>
      <c r="B39" s="187">
        <v>0</v>
      </c>
      <c r="C39" s="187">
        <v>0</v>
      </c>
      <c r="D39" s="11" t="s">
        <v>173</v>
      </c>
      <c r="E39" s="11">
        <v>0</v>
      </c>
      <c r="F39" s="11">
        <v>0</v>
      </c>
      <c r="G39" s="38"/>
      <c r="H39" s="11">
        <v>0</v>
      </c>
      <c r="I39" s="11">
        <v>35.360279999999996</v>
      </c>
      <c r="J39" s="11" t="s">
        <v>173</v>
      </c>
      <c r="K39" s="11">
        <v>0.00617053838825388</v>
      </c>
      <c r="L39" s="11">
        <v>0.007325357265039383</v>
      </c>
    </row>
    <row r="40" spans="1:12" ht="16.5">
      <c r="A40" s="39" t="s">
        <v>179</v>
      </c>
      <c r="B40" s="186">
        <v>0</v>
      </c>
      <c r="C40" s="186">
        <v>0</v>
      </c>
      <c r="D40" s="9" t="s">
        <v>173</v>
      </c>
      <c r="E40" s="9">
        <v>0</v>
      </c>
      <c r="F40" s="9">
        <v>0</v>
      </c>
      <c r="G40" s="38"/>
      <c r="H40" s="9">
        <v>60.055910000000004</v>
      </c>
      <c r="I40" s="9">
        <v>476.98058000000003</v>
      </c>
      <c r="J40" s="9">
        <v>694.2275456320618</v>
      </c>
      <c r="K40" s="9">
        <v>0.07275535378241013</v>
      </c>
      <c r="L40" s="9">
        <v>0.09881293804759747</v>
      </c>
    </row>
    <row r="41" spans="1:12" ht="16.5">
      <c r="A41" s="37" t="s">
        <v>182</v>
      </c>
      <c r="B41" s="187">
        <v>68.9095</v>
      </c>
      <c r="C41" s="187">
        <v>73.17595</v>
      </c>
      <c r="D41" s="11">
        <v>6.191381449582423</v>
      </c>
      <c r="E41" s="11">
        <v>0.0016013747159483575</v>
      </c>
      <c r="F41" s="11">
        <v>0.040993486321490365</v>
      </c>
      <c r="G41" s="38"/>
      <c r="H41" s="11">
        <v>68.9095</v>
      </c>
      <c r="I41" s="11">
        <v>138.00227999999998</v>
      </c>
      <c r="J41" s="11">
        <v>100.26597203578605</v>
      </c>
      <c r="K41" s="11">
        <v>0.01205702136242077</v>
      </c>
      <c r="L41" s="11">
        <v>0.0285890271341177</v>
      </c>
    </row>
    <row r="42" spans="1:12" ht="16.5">
      <c r="A42" s="39" t="s">
        <v>189</v>
      </c>
      <c r="B42" s="186">
        <v>501.78139</v>
      </c>
      <c r="C42" s="186">
        <v>508.01237</v>
      </c>
      <c r="D42" s="9">
        <v>1.24177184012344</v>
      </c>
      <c r="E42" s="9">
        <v>0.0023387438801766957</v>
      </c>
      <c r="F42" s="9">
        <v>0.28459074519350824</v>
      </c>
      <c r="G42" s="38"/>
      <c r="H42" s="9">
        <v>2856.1612600000003</v>
      </c>
      <c r="I42" s="9">
        <v>1062.97236</v>
      </c>
      <c r="J42" s="9">
        <v>-62.78318122695916</v>
      </c>
      <c r="K42" s="9">
        <v>-0.31292006015904716</v>
      </c>
      <c r="L42" s="9">
        <v>0.2202090113500815</v>
      </c>
    </row>
    <row r="43" spans="1:12" ht="16.5">
      <c r="A43" s="37" t="s">
        <v>183</v>
      </c>
      <c r="B43" s="187">
        <v>18.930419999999998</v>
      </c>
      <c r="C43" s="187">
        <v>55.16353000000001</v>
      </c>
      <c r="D43" s="11">
        <v>191.40151142975176</v>
      </c>
      <c r="E43" s="11">
        <v>0.013599781137520778</v>
      </c>
      <c r="F43" s="11">
        <v>0.030902850082576632</v>
      </c>
      <c r="G43" s="38"/>
      <c r="H43" s="11">
        <v>108.00965000000001</v>
      </c>
      <c r="I43" s="11">
        <v>150.00888</v>
      </c>
      <c r="J43" s="11">
        <v>38.88470150583767</v>
      </c>
      <c r="K43" s="11">
        <v>0.007329066992458884</v>
      </c>
      <c r="L43" s="11">
        <v>0.03107635569991022</v>
      </c>
    </row>
    <row r="44" spans="1:12" ht="16.5">
      <c r="A44" s="39" t="s">
        <v>166</v>
      </c>
      <c r="B44" s="186">
        <v>1326.4145700000001</v>
      </c>
      <c r="C44" s="186">
        <v>1397.81119</v>
      </c>
      <c r="D44" s="9">
        <v>5.382677604332997</v>
      </c>
      <c r="E44" s="9">
        <v>0.026798097264042066</v>
      </c>
      <c r="F44" s="9">
        <v>0.7830599247060156</v>
      </c>
      <c r="G44" s="38"/>
      <c r="H44" s="9">
        <v>3690.16545</v>
      </c>
      <c r="I44" s="9">
        <v>6018.19511</v>
      </c>
      <c r="J44" s="9">
        <v>63.08740601319107</v>
      </c>
      <c r="K44" s="9">
        <v>0.40625233697311297</v>
      </c>
      <c r="L44" s="9">
        <v>1.2467500051318314</v>
      </c>
    </row>
    <row r="45" spans="1:12" ht="16.5">
      <c r="A45" s="37" t="s">
        <v>185</v>
      </c>
      <c r="B45" s="187">
        <v>0</v>
      </c>
      <c r="C45" s="187">
        <v>119.75804000000001</v>
      </c>
      <c r="D45" s="11" t="s">
        <v>173</v>
      </c>
      <c r="E45" s="11">
        <v>0.044950133550734635</v>
      </c>
      <c r="F45" s="11">
        <v>0.06708897629109695</v>
      </c>
      <c r="G45" s="38"/>
      <c r="H45" s="11">
        <v>2668.2970699999996</v>
      </c>
      <c r="I45" s="11">
        <v>629.7274600000001</v>
      </c>
      <c r="J45" s="11">
        <v>-76.39964953377549</v>
      </c>
      <c r="K45" s="11">
        <v>-0.35574017048600126</v>
      </c>
      <c r="L45" s="11">
        <v>0.13045650724784416</v>
      </c>
    </row>
    <row r="46" spans="1:12" ht="16.5">
      <c r="A46" s="39" t="s">
        <v>163</v>
      </c>
      <c r="B46" s="186">
        <v>6723.96542</v>
      </c>
      <c r="C46" s="186">
        <v>7027.261030000002</v>
      </c>
      <c r="D46" s="9">
        <v>4.51066582076507</v>
      </c>
      <c r="E46" s="9">
        <v>0.11383935621233959</v>
      </c>
      <c r="F46" s="9">
        <v>3.9367022759642665</v>
      </c>
      <c r="G46" s="38"/>
      <c r="H46" s="9">
        <v>20163.76902</v>
      </c>
      <c r="I46" s="9">
        <v>21195.091610000003</v>
      </c>
      <c r="J46" s="9">
        <v>5.114731223994173</v>
      </c>
      <c r="K46" s="9">
        <v>0.17997073643841166</v>
      </c>
      <c r="L46" s="9">
        <v>4.390848101556006</v>
      </c>
    </row>
    <row r="47" spans="1:12" ht="16.5">
      <c r="A47" s="37" t="s">
        <v>169</v>
      </c>
      <c r="B47" s="187">
        <v>575.0434399999998</v>
      </c>
      <c r="C47" s="187">
        <v>1258.8848799999998</v>
      </c>
      <c r="D47" s="11">
        <v>118.91996194235345</v>
      </c>
      <c r="E47" s="11">
        <v>0.25667390728444356</v>
      </c>
      <c r="F47" s="11">
        <v>0.7052327999651665</v>
      </c>
      <c r="G47" s="38"/>
      <c r="H47" s="11">
        <v>1549.33779</v>
      </c>
      <c r="I47" s="11">
        <v>3004.72907</v>
      </c>
      <c r="J47" s="11">
        <v>93.9363442493712</v>
      </c>
      <c r="K47" s="11">
        <v>0.2539727559614899</v>
      </c>
      <c r="L47" s="11">
        <v>0.6224700121831482</v>
      </c>
    </row>
    <row r="48" spans="1:12" ht="16.5">
      <c r="A48" s="39" t="s">
        <v>175</v>
      </c>
      <c r="B48" s="186">
        <v>218.92141</v>
      </c>
      <c r="C48" s="186">
        <v>1123.66918</v>
      </c>
      <c r="D48" s="9">
        <v>413.27514289260245</v>
      </c>
      <c r="E48" s="9">
        <v>0.339589167384748</v>
      </c>
      <c r="F48" s="9">
        <v>0.6294843751288544</v>
      </c>
      <c r="G48" s="38"/>
      <c r="H48" s="9">
        <v>278.35348</v>
      </c>
      <c r="I48" s="9">
        <v>1924.1113000000003</v>
      </c>
      <c r="J48" s="9">
        <v>591.2474383291346</v>
      </c>
      <c r="K48" s="9">
        <v>0.28719262986828786</v>
      </c>
      <c r="L48" s="9">
        <v>0.3986055169868388</v>
      </c>
    </row>
    <row r="49" spans="1:12" ht="16.5">
      <c r="A49" s="37" t="s">
        <v>168</v>
      </c>
      <c r="B49" s="187">
        <v>739.6345600000001</v>
      </c>
      <c r="C49" s="187">
        <v>2498.4737000000005</v>
      </c>
      <c r="D49" s="11">
        <v>237.7983987119261</v>
      </c>
      <c r="E49" s="11">
        <v>0.6601648977994234</v>
      </c>
      <c r="F49" s="11">
        <v>1.3996558629652698</v>
      </c>
      <c r="G49" s="38"/>
      <c r="H49" s="11">
        <v>2164.22934</v>
      </c>
      <c r="I49" s="11">
        <v>4898.512650000001</v>
      </c>
      <c r="J49" s="11">
        <v>126.33981341367458</v>
      </c>
      <c r="K49" s="11">
        <v>0.4771455466053122</v>
      </c>
      <c r="L49" s="11">
        <v>1.0147927343495253</v>
      </c>
    </row>
    <row r="50" spans="1:12" ht="16.5">
      <c r="A50" s="39" t="s">
        <v>176</v>
      </c>
      <c r="B50" s="186">
        <v>211.95329999999998</v>
      </c>
      <c r="C50" s="186">
        <v>2839.5135600000012</v>
      </c>
      <c r="D50" s="9" t="s">
        <v>194</v>
      </c>
      <c r="E50" s="9">
        <v>0.9862317770030559</v>
      </c>
      <c r="F50" s="9">
        <v>1.5907078798641692</v>
      </c>
      <c r="G50" s="38"/>
      <c r="H50" s="9">
        <v>7918.081639999999</v>
      </c>
      <c r="I50" s="9">
        <v>31004.764680000004</v>
      </c>
      <c r="J50" s="9">
        <v>291.56914628629676</v>
      </c>
      <c r="K50" s="9">
        <v>4.028736875267103</v>
      </c>
      <c r="L50" s="9">
        <v>6.423053725804053</v>
      </c>
    </row>
    <row r="51" spans="1:12" ht="16.5">
      <c r="A51" s="295" t="s">
        <v>71</v>
      </c>
      <c r="B51" s="267">
        <v>4421.36165000005</v>
      </c>
      <c r="C51" s="267">
        <v>653.2219199999527</v>
      </c>
      <c r="D51" s="296">
        <v>-85.2257749600749</v>
      </c>
      <c r="E51" s="296">
        <v>-1.41433831166019</v>
      </c>
      <c r="F51" s="296">
        <v>0.3659377683844997</v>
      </c>
      <c r="G51" s="271"/>
      <c r="H51" s="296">
        <v>6168.032770000398</v>
      </c>
      <c r="I51" s="296">
        <v>5527.830020000198</v>
      </c>
      <c r="J51" s="296">
        <v>-10.379366872270346</v>
      </c>
      <c r="K51" s="296">
        <v>-0.11171844920747061</v>
      </c>
      <c r="L51" s="296">
        <v>1.1451642859420585</v>
      </c>
    </row>
    <row r="52" spans="1:256" ht="16.5">
      <c r="A52" s="305" t="str">
        <f>+'Cuadro E.4'!A24</f>
        <v>Actualizado: 18 de mayo de 2023</v>
      </c>
      <c r="B52" s="305"/>
      <c r="C52" s="305"/>
      <c r="D52" s="305"/>
      <c r="E52" s="305"/>
      <c r="F52" s="305"/>
      <c r="G52" s="305"/>
      <c r="H52" s="305"/>
      <c r="I52" s="305"/>
      <c r="J52" s="305"/>
      <c r="K52" s="305"/>
      <c r="L52" s="305"/>
      <c r="M52" s="305"/>
      <c r="N52" s="305"/>
      <c r="O52" s="305"/>
      <c r="P52" s="305"/>
      <c r="Q52" s="305"/>
      <c r="R52" s="305"/>
      <c r="S52" s="305"/>
      <c r="T52" s="305"/>
      <c r="U52" s="305"/>
      <c r="V52" s="305"/>
      <c r="W52" s="305"/>
      <c r="X52" s="305"/>
      <c r="Y52" s="305"/>
      <c r="Z52" s="305"/>
      <c r="AA52" s="305"/>
      <c r="AB52" s="305"/>
      <c r="AC52" s="305"/>
      <c r="AD52" s="305"/>
      <c r="AE52" s="305"/>
      <c r="AF52" s="305"/>
      <c r="AG52" s="305"/>
      <c r="AH52" s="305"/>
      <c r="AI52" s="305"/>
      <c r="AJ52" s="305"/>
      <c r="AK52" s="305"/>
      <c r="AL52" s="305"/>
      <c r="AM52" s="305"/>
      <c r="AN52" s="305"/>
      <c r="AO52" s="305"/>
      <c r="AP52" s="305"/>
      <c r="AQ52" s="305"/>
      <c r="AR52" s="305"/>
      <c r="AS52" s="305"/>
      <c r="AT52" s="305"/>
      <c r="AU52" s="305"/>
      <c r="AV52" s="305"/>
      <c r="AW52" s="305"/>
      <c r="AX52" s="305"/>
      <c r="AY52" s="305"/>
      <c r="AZ52" s="305"/>
      <c r="BA52" s="305"/>
      <c r="BB52" s="305"/>
      <c r="BC52" s="305"/>
      <c r="BD52" s="305"/>
      <c r="BE52" s="305"/>
      <c r="BF52" s="305"/>
      <c r="BG52" s="305"/>
      <c r="BH52" s="305"/>
      <c r="BI52" s="305"/>
      <c r="BJ52" s="305"/>
      <c r="BK52" s="305"/>
      <c r="BL52" s="305"/>
      <c r="BM52" s="305"/>
      <c r="BN52" s="305"/>
      <c r="BO52" s="305"/>
      <c r="BP52" s="305"/>
      <c r="BQ52" s="305"/>
      <c r="BR52" s="305"/>
      <c r="BS52" s="305"/>
      <c r="BT52" s="305"/>
      <c r="BU52" s="305"/>
      <c r="BV52" s="305"/>
      <c r="BW52" s="305"/>
      <c r="BX52" s="305"/>
      <c r="BY52" s="305"/>
      <c r="BZ52" s="305"/>
      <c r="CA52" s="305"/>
      <c r="CB52" s="305"/>
      <c r="CC52" s="305"/>
      <c r="CD52" s="305"/>
      <c r="CE52" s="305"/>
      <c r="CF52" s="305"/>
      <c r="CG52" s="305"/>
      <c r="CH52" s="305"/>
      <c r="CI52" s="305"/>
      <c r="CJ52" s="305"/>
      <c r="CK52" s="305"/>
      <c r="CL52" s="305"/>
      <c r="CM52" s="305"/>
      <c r="CN52" s="305"/>
      <c r="CO52" s="305"/>
      <c r="CP52" s="305"/>
      <c r="CQ52" s="305"/>
      <c r="CR52" s="305"/>
      <c r="CS52" s="305"/>
      <c r="CT52" s="305"/>
      <c r="CU52" s="305"/>
      <c r="CV52" s="305"/>
      <c r="CW52" s="305"/>
      <c r="CX52" s="305"/>
      <c r="CY52" s="305"/>
      <c r="CZ52" s="305"/>
      <c r="DA52" s="305"/>
      <c r="DB52" s="305"/>
      <c r="DC52" s="305"/>
      <c r="DD52" s="305"/>
      <c r="DE52" s="305"/>
      <c r="DF52" s="305"/>
      <c r="DG52" s="305"/>
      <c r="DH52" s="305"/>
      <c r="DI52" s="305"/>
      <c r="DJ52" s="305"/>
      <c r="DK52" s="305"/>
      <c r="DL52" s="305"/>
      <c r="DM52" s="305"/>
      <c r="DN52" s="305"/>
      <c r="DO52" s="305"/>
      <c r="DP52" s="305"/>
      <c r="DQ52" s="305"/>
      <c r="DR52" s="305"/>
      <c r="DS52" s="305"/>
      <c r="DT52" s="305"/>
      <c r="DU52" s="305"/>
      <c r="DV52" s="305"/>
      <c r="DW52" s="305"/>
      <c r="DX52" s="305"/>
      <c r="DY52" s="305"/>
      <c r="DZ52" s="305"/>
      <c r="EA52" s="305"/>
      <c r="EB52" s="305"/>
      <c r="EC52" s="305"/>
      <c r="ED52" s="305"/>
      <c r="EE52" s="305"/>
      <c r="EF52" s="305"/>
      <c r="EG52" s="305"/>
      <c r="EH52" s="305"/>
      <c r="EI52" s="305"/>
      <c r="EJ52" s="305"/>
      <c r="EK52" s="305"/>
      <c r="EL52" s="305"/>
      <c r="EM52" s="305"/>
      <c r="EN52" s="305"/>
      <c r="EO52" s="305"/>
      <c r="EP52" s="305"/>
      <c r="EQ52" s="305"/>
      <c r="ER52" s="305"/>
      <c r="ES52" s="305"/>
      <c r="ET52" s="305"/>
      <c r="EU52" s="305"/>
      <c r="EV52" s="305"/>
      <c r="EW52" s="305"/>
      <c r="EX52" s="305"/>
      <c r="EY52" s="305"/>
      <c r="EZ52" s="305"/>
      <c r="FA52" s="305"/>
      <c r="FB52" s="305"/>
      <c r="FC52" s="305"/>
      <c r="FD52" s="305"/>
      <c r="FE52" s="305"/>
      <c r="FF52" s="305"/>
      <c r="FG52" s="305"/>
      <c r="FH52" s="305"/>
      <c r="FI52" s="305"/>
      <c r="FJ52" s="305"/>
      <c r="FK52" s="305"/>
      <c r="FL52" s="305"/>
      <c r="FM52" s="305"/>
      <c r="FN52" s="305"/>
      <c r="FO52" s="305"/>
      <c r="FP52" s="305"/>
      <c r="FQ52" s="305"/>
      <c r="FR52" s="305"/>
      <c r="FS52" s="305"/>
      <c r="FT52" s="305"/>
      <c r="FU52" s="305"/>
      <c r="FV52" s="305"/>
      <c r="FW52" s="305"/>
      <c r="FX52" s="305"/>
      <c r="FY52" s="305"/>
      <c r="FZ52" s="305"/>
      <c r="GA52" s="305"/>
      <c r="GB52" s="305"/>
      <c r="GC52" s="305"/>
      <c r="GD52" s="305"/>
      <c r="GE52" s="305"/>
      <c r="GF52" s="305"/>
      <c r="GG52" s="305"/>
      <c r="GH52" s="305"/>
      <c r="GI52" s="305"/>
      <c r="GJ52" s="305"/>
      <c r="GK52" s="305"/>
      <c r="GL52" s="305"/>
      <c r="GM52" s="305"/>
      <c r="GN52" s="305"/>
      <c r="GO52" s="305"/>
      <c r="GP52" s="305"/>
      <c r="GQ52" s="305"/>
      <c r="GR52" s="305"/>
      <c r="GS52" s="305"/>
      <c r="GT52" s="305"/>
      <c r="GU52" s="305"/>
      <c r="GV52" s="305"/>
      <c r="GW52" s="305"/>
      <c r="GX52" s="305"/>
      <c r="GY52" s="305"/>
      <c r="GZ52" s="305"/>
      <c r="HA52" s="305"/>
      <c r="HB52" s="305"/>
      <c r="HC52" s="305"/>
      <c r="HD52" s="305"/>
      <c r="HE52" s="305"/>
      <c r="HF52" s="305"/>
      <c r="HG52" s="305"/>
      <c r="HH52" s="305"/>
      <c r="HI52" s="305"/>
      <c r="HJ52" s="305"/>
      <c r="HK52" s="305"/>
      <c r="HL52" s="305"/>
      <c r="HM52" s="305"/>
      <c r="HN52" s="305"/>
      <c r="HO52" s="305"/>
      <c r="HP52" s="305"/>
      <c r="HQ52" s="305"/>
      <c r="HR52" s="305"/>
      <c r="HS52" s="305"/>
      <c r="HT52" s="305"/>
      <c r="HU52" s="305"/>
      <c r="HV52" s="305"/>
      <c r="HW52" s="305"/>
      <c r="HX52" s="305"/>
      <c r="HY52" s="305"/>
      <c r="HZ52" s="305"/>
      <c r="IA52" s="305"/>
      <c r="IB52" s="305"/>
      <c r="IC52" s="305"/>
      <c r="ID52" s="305"/>
      <c r="IE52" s="305"/>
      <c r="IF52" s="305"/>
      <c r="IG52" s="305"/>
      <c r="IH52" s="305"/>
      <c r="II52" s="305"/>
      <c r="IJ52" s="305"/>
      <c r="IK52" s="305"/>
      <c r="IL52" s="305"/>
      <c r="IM52" s="305"/>
      <c r="IN52" s="305"/>
      <c r="IO52" s="305"/>
      <c r="IP52" s="305"/>
      <c r="IQ52" s="305"/>
      <c r="IR52" s="305"/>
      <c r="IS52" s="305"/>
      <c r="IT52" s="305"/>
      <c r="IU52" s="305"/>
      <c r="IV52" s="288"/>
    </row>
    <row r="53" spans="1:7" ht="16.5">
      <c r="A53" s="305" t="s">
        <v>48</v>
      </c>
      <c r="B53" s="305"/>
      <c r="C53" s="305"/>
      <c r="D53" s="305"/>
      <c r="E53" s="305"/>
      <c r="F53" s="126"/>
      <c r="G53" s="126"/>
    </row>
    <row r="54" spans="1:7" ht="16.5">
      <c r="A54" s="235" t="s">
        <v>45</v>
      </c>
      <c r="B54" s="235"/>
      <c r="C54" s="235"/>
      <c r="D54" s="235"/>
      <c r="E54" s="235"/>
      <c r="F54" s="126"/>
      <c r="G54" s="126"/>
    </row>
    <row r="55" spans="1:6" ht="16.5">
      <c r="A55" s="117" t="s">
        <v>44</v>
      </c>
      <c r="B55" s="126"/>
      <c r="C55" s="126"/>
      <c r="D55" s="126"/>
      <c r="E55" s="127"/>
      <c r="F55" s="52"/>
    </row>
    <row r="56" spans="1:6" ht="16.5">
      <c r="A56" s="119" t="s">
        <v>35</v>
      </c>
      <c r="B56" s="128"/>
      <c r="C56" s="129"/>
      <c r="D56" s="129"/>
      <c r="E56" s="129"/>
      <c r="F56" s="129"/>
    </row>
    <row r="57" spans="1:6" ht="16.5">
      <c r="A57" s="330" t="s">
        <v>36</v>
      </c>
      <c r="B57" s="330"/>
      <c r="C57" s="330"/>
      <c r="D57" s="330"/>
      <c r="E57" s="330"/>
      <c r="F57" s="330"/>
    </row>
  </sheetData>
  <sheetProtection/>
  <mergeCells count="61">
    <mergeCell ref="A6:L7"/>
    <mergeCell ref="A8:L11"/>
    <mergeCell ref="A57:F57"/>
    <mergeCell ref="B13:G13"/>
    <mergeCell ref="B14:E14"/>
    <mergeCell ref="F14:F15"/>
    <mergeCell ref="A53:E53"/>
    <mergeCell ref="H13:L13"/>
    <mergeCell ref="H14:K14"/>
    <mergeCell ref="L14:L15"/>
    <mergeCell ref="A52:E52"/>
    <mergeCell ref="F52:J52"/>
    <mergeCell ref="K52:O52"/>
    <mergeCell ref="P52:T52"/>
    <mergeCell ref="U52:Y52"/>
    <mergeCell ref="Z52:AD52"/>
    <mergeCell ref="AE52:AI52"/>
    <mergeCell ref="AJ52:AN52"/>
    <mergeCell ref="AO52:AS52"/>
    <mergeCell ref="AT52:AX52"/>
    <mergeCell ref="AY52:BC52"/>
    <mergeCell ref="BD52:BH52"/>
    <mergeCell ref="BI52:BM52"/>
    <mergeCell ref="BN52:BR52"/>
    <mergeCell ref="BS52:BW52"/>
    <mergeCell ref="BX52:CB52"/>
    <mergeCell ref="CC52:CG52"/>
    <mergeCell ref="CH52:CL52"/>
    <mergeCell ref="CM52:CQ52"/>
    <mergeCell ref="CR52:CV52"/>
    <mergeCell ref="CW52:DA52"/>
    <mergeCell ref="DB52:DF52"/>
    <mergeCell ref="DG52:DK52"/>
    <mergeCell ref="DL52:DP52"/>
    <mergeCell ref="DQ52:DU52"/>
    <mergeCell ref="DV52:DZ52"/>
    <mergeCell ref="EA52:EE52"/>
    <mergeCell ref="EF52:EJ52"/>
    <mergeCell ref="EK52:EO52"/>
    <mergeCell ref="EP52:ET52"/>
    <mergeCell ref="EU52:EY52"/>
    <mergeCell ref="EZ52:FD52"/>
    <mergeCell ref="FE52:FI52"/>
    <mergeCell ref="FJ52:FN52"/>
    <mergeCell ref="FO52:FS52"/>
    <mergeCell ref="FT52:FX52"/>
    <mergeCell ref="FY52:GC52"/>
    <mergeCell ref="GD52:GH52"/>
    <mergeCell ref="GI52:GM52"/>
    <mergeCell ref="GN52:GR52"/>
    <mergeCell ref="GS52:GW52"/>
    <mergeCell ref="GX52:HB52"/>
    <mergeCell ref="IG52:IK52"/>
    <mergeCell ref="IL52:IP52"/>
    <mergeCell ref="IQ52:IU52"/>
    <mergeCell ref="HC52:HG52"/>
    <mergeCell ref="HH52:HL52"/>
    <mergeCell ref="HM52:HQ52"/>
    <mergeCell ref="HR52:HV52"/>
    <mergeCell ref="HW52:IA52"/>
    <mergeCell ref="IB52:IF5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1">
      <selection activeCell="C33" sqref="C33"/>
    </sheetView>
  </sheetViews>
  <sheetFormatPr defaultColWidth="11.421875" defaultRowHeight="15"/>
  <cols>
    <col min="1" max="1" width="38.7109375" style="88" customWidth="1"/>
    <col min="2" max="3" width="11.7109375" style="88" bestFit="1" customWidth="1"/>
    <col min="4" max="4" width="12.00390625" style="88" bestFit="1" customWidth="1"/>
    <col min="5" max="5" width="13.28125" style="88" bestFit="1" customWidth="1"/>
    <col min="6" max="6" width="15.28125" style="88" customWidth="1"/>
    <col min="7" max="7" width="1.7109375" style="88" customWidth="1"/>
    <col min="8" max="16384" width="11.421875" style="88" customWidth="1"/>
  </cols>
  <sheetData>
    <row r="1" ht="15" customHeight="1">
      <c r="G1" s="96"/>
    </row>
    <row r="2" ht="16.5">
      <c r="G2" s="97"/>
    </row>
    <row r="3" ht="16.5">
      <c r="G3" s="97"/>
    </row>
    <row r="4" ht="6.75" customHeight="1">
      <c r="G4" s="97"/>
    </row>
    <row r="5" ht="16.5">
      <c r="G5" s="97"/>
    </row>
    <row r="6" spans="1:7" ht="16.5" customHeight="1">
      <c r="A6" s="309" t="s">
        <v>6</v>
      </c>
      <c r="B6" s="309"/>
      <c r="C6" s="309"/>
      <c r="D6" s="309"/>
      <c r="E6" s="309"/>
      <c r="F6" s="309"/>
      <c r="G6" s="309"/>
    </row>
    <row r="7" spans="1:7" ht="16.5" customHeight="1">
      <c r="A7" s="309"/>
      <c r="B7" s="309"/>
      <c r="C7" s="309"/>
      <c r="D7" s="309"/>
      <c r="E7" s="309"/>
      <c r="F7" s="309"/>
      <c r="G7" s="309"/>
    </row>
    <row r="8" spans="1:7" ht="16.5" customHeight="1">
      <c r="A8" s="310" t="s">
        <v>155</v>
      </c>
      <c r="B8" s="310"/>
      <c r="C8" s="310"/>
      <c r="D8" s="310"/>
      <c r="E8" s="310"/>
      <c r="F8" s="310"/>
      <c r="G8" s="310"/>
    </row>
    <row r="9" spans="1:7" ht="16.5">
      <c r="A9" s="310"/>
      <c r="B9" s="310"/>
      <c r="C9" s="310"/>
      <c r="D9" s="310"/>
      <c r="E9" s="310"/>
      <c r="F9" s="310"/>
      <c r="G9" s="310"/>
    </row>
    <row r="10" spans="1:7" ht="16.5">
      <c r="A10" s="310"/>
      <c r="B10" s="310"/>
      <c r="C10" s="310"/>
      <c r="D10" s="310"/>
      <c r="E10" s="310"/>
      <c r="F10" s="310"/>
      <c r="G10" s="310"/>
    </row>
    <row r="11" spans="1:7" ht="16.5">
      <c r="A11" s="310"/>
      <c r="B11" s="310"/>
      <c r="C11" s="310"/>
      <c r="D11" s="310"/>
      <c r="E11" s="310"/>
      <c r="F11" s="310"/>
      <c r="G11" s="310"/>
    </row>
    <row r="12" spans="2:7" ht="17.25" thickBot="1">
      <c r="B12" s="91"/>
      <c r="C12" s="91"/>
      <c r="D12" s="91"/>
      <c r="E12" s="91"/>
      <c r="F12" s="91"/>
      <c r="G12" s="91"/>
    </row>
    <row r="13" spans="1:7" ht="17.25" thickBot="1">
      <c r="A13" s="155"/>
      <c r="B13" s="318" t="s">
        <v>147</v>
      </c>
      <c r="C13" s="318"/>
      <c r="D13" s="318"/>
      <c r="E13" s="318"/>
      <c r="F13" s="318"/>
      <c r="G13" s="318"/>
    </row>
    <row r="14" spans="1:7" ht="15.75" customHeight="1" thickBot="1">
      <c r="A14" s="208" t="s">
        <v>0</v>
      </c>
      <c r="B14" s="318" t="s">
        <v>20</v>
      </c>
      <c r="C14" s="318"/>
      <c r="D14" s="318"/>
      <c r="E14" s="318"/>
      <c r="F14" s="319" t="s">
        <v>143</v>
      </c>
      <c r="G14" s="17"/>
    </row>
    <row r="15" spans="1:7" ht="27" thickBot="1">
      <c r="A15" s="209"/>
      <c r="B15" s="242">
        <v>2019</v>
      </c>
      <c r="C15" s="242">
        <v>2023</v>
      </c>
      <c r="D15" s="27" t="s">
        <v>2</v>
      </c>
      <c r="E15" s="27" t="s">
        <v>3</v>
      </c>
      <c r="F15" s="320"/>
      <c r="G15" s="17"/>
    </row>
    <row r="16" spans="1:7" ht="16.5">
      <c r="A16" s="33" t="s">
        <v>4</v>
      </c>
      <c r="B16" s="5">
        <v>109027.78058000011</v>
      </c>
      <c r="C16" s="5">
        <v>178506.28615999984</v>
      </c>
      <c r="D16" s="5">
        <v>63.72550666480756</v>
      </c>
      <c r="E16" s="5"/>
      <c r="F16" s="5">
        <v>100.00000000000001</v>
      </c>
      <c r="G16" s="34"/>
    </row>
    <row r="17" spans="1:7" s="100" customFormat="1" ht="16.5">
      <c r="A17" s="35" t="s">
        <v>103</v>
      </c>
      <c r="B17" s="2">
        <v>55816.296350000026</v>
      </c>
      <c r="C17" s="2">
        <v>101958.30021999992</v>
      </c>
      <c r="D17" s="2">
        <v>82.6676201886689</v>
      </c>
      <c r="E17" s="2">
        <v>42.32132730257935</v>
      </c>
      <c r="F17" s="2">
        <v>57.1174844389581</v>
      </c>
      <c r="G17" s="34"/>
    </row>
    <row r="18" spans="1:7" s="100" customFormat="1" ht="16.5">
      <c r="A18" s="36" t="s">
        <v>104</v>
      </c>
      <c r="B18" s="5">
        <v>53211.48423000008</v>
      </c>
      <c r="C18" s="5">
        <v>76547.98593999994</v>
      </c>
      <c r="D18" s="5">
        <v>43.85613753815005</v>
      </c>
      <c r="E18" s="5">
        <v>21.40417936222823</v>
      </c>
      <c r="F18" s="5">
        <v>42.88251556104191</v>
      </c>
      <c r="G18" s="34"/>
    </row>
    <row r="19" spans="1:7" ht="16.5">
      <c r="A19" s="214" t="s">
        <v>163</v>
      </c>
      <c r="B19" s="11">
        <v>1379.355630000001</v>
      </c>
      <c r="C19" s="11">
        <v>7027.261030000003</v>
      </c>
      <c r="D19" s="11">
        <v>409.4596982215528</v>
      </c>
      <c r="E19" s="11">
        <v>5.180244310169922</v>
      </c>
      <c r="F19" s="11">
        <v>3.9367022759642682</v>
      </c>
      <c r="G19" s="38"/>
    </row>
    <row r="20" spans="1:7" ht="16.5">
      <c r="A20" s="213" t="s">
        <v>184</v>
      </c>
      <c r="B20" s="9">
        <v>1249.1062799999997</v>
      </c>
      <c r="C20" s="9">
        <v>6462.49575</v>
      </c>
      <c r="D20" s="9">
        <v>417.36956682340923</v>
      </c>
      <c r="E20" s="9">
        <v>4.781707416464035</v>
      </c>
      <c r="F20" s="9">
        <v>3.6203183030806523</v>
      </c>
      <c r="G20" s="38"/>
    </row>
    <row r="21" spans="1:7" ht="16.5">
      <c r="A21" s="214" t="s">
        <v>186</v>
      </c>
      <c r="B21" s="11">
        <v>194.14039000000002</v>
      </c>
      <c r="C21" s="11">
        <v>3002.0866700000006</v>
      </c>
      <c r="D21" s="11" t="s">
        <v>194</v>
      </c>
      <c r="E21" s="11">
        <v>2.575441107818979</v>
      </c>
      <c r="F21" s="11">
        <v>1.6817820450923233</v>
      </c>
      <c r="G21" s="38"/>
    </row>
    <row r="22" spans="1:7" ht="16.5">
      <c r="A22" s="213" t="s">
        <v>164</v>
      </c>
      <c r="B22" s="9">
        <v>13094.96147</v>
      </c>
      <c r="C22" s="9">
        <v>15582.25153</v>
      </c>
      <c r="D22" s="9">
        <v>18.994252603936836</v>
      </c>
      <c r="E22" s="9">
        <v>2.281336047352563</v>
      </c>
      <c r="F22" s="9">
        <v>8.729245263684003</v>
      </c>
      <c r="G22" s="38"/>
    </row>
    <row r="23" spans="1:7" ht="16.5">
      <c r="A23" s="214" t="s">
        <v>187</v>
      </c>
      <c r="B23" s="11">
        <v>1303.82432</v>
      </c>
      <c r="C23" s="11">
        <v>3134.3342299999995</v>
      </c>
      <c r="D23" s="11">
        <v>140.39544146561093</v>
      </c>
      <c r="E23" s="11">
        <v>1.6789389825805419</v>
      </c>
      <c r="F23" s="11">
        <v>1.7558677049561235</v>
      </c>
      <c r="G23" s="38"/>
    </row>
    <row r="24" spans="1:7" ht="16.5">
      <c r="A24" s="213" t="s">
        <v>192</v>
      </c>
      <c r="B24" s="9">
        <v>807.2673100000001</v>
      </c>
      <c r="C24" s="9">
        <v>2512.397659999999</v>
      </c>
      <c r="D24" s="9">
        <v>211.2225193412079</v>
      </c>
      <c r="E24" s="9">
        <v>1.5639411725425747</v>
      </c>
      <c r="F24" s="9">
        <v>1.4074561260817848</v>
      </c>
      <c r="G24" s="38"/>
    </row>
    <row r="25" spans="1:7" ht="16.5">
      <c r="A25" s="214" t="s">
        <v>176</v>
      </c>
      <c r="B25" s="11">
        <v>1293.8249499999997</v>
      </c>
      <c r="C25" s="11">
        <v>2839.5135600000026</v>
      </c>
      <c r="D25" s="11">
        <v>119.46659476616239</v>
      </c>
      <c r="E25" s="11">
        <v>1.4177016185942077</v>
      </c>
      <c r="F25" s="11">
        <v>1.5907078798641703</v>
      </c>
      <c r="G25" s="38"/>
    </row>
    <row r="26" spans="1:7" ht="16.5">
      <c r="A26" s="213" t="s">
        <v>188</v>
      </c>
      <c r="B26" s="9">
        <v>3285.5586000000008</v>
      </c>
      <c r="C26" s="9">
        <v>4816.66713</v>
      </c>
      <c r="D26" s="9">
        <v>46.60116334555708</v>
      </c>
      <c r="E26" s="9">
        <v>1.4043288067086117</v>
      </c>
      <c r="F26" s="9">
        <v>2.6983179324467574</v>
      </c>
      <c r="G26" s="38"/>
    </row>
    <row r="27" spans="1:7" ht="16.5">
      <c r="A27" s="214" t="s">
        <v>168</v>
      </c>
      <c r="B27" s="11">
        <v>970.0467300000001</v>
      </c>
      <c r="C27" s="11">
        <v>2498.4737000000005</v>
      </c>
      <c r="D27" s="11">
        <v>157.5622001220498</v>
      </c>
      <c r="E27" s="11">
        <v>1.4018692867718274</v>
      </c>
      <c r="F27" s="11">
        <v>1.3996558629652702</v>
      </c>
      <c r="G27" s="38"/>
    </row>
    <row r="28" spans="1:7" ht="16.5">
      <c r="A28" s="213" t="s">
        <v>174</v>
      </c>
      <c r="B28" s="9">
        <v>1096.8358699999999</v>
      </c>
      <c r="C28" s="9">
        <v>2241.3047499999993</v>
      </c>
      <c r="D28" s="9">
        <v>104.34276552242947</v>
      </c>
      <c r="E28" s="9">
        <v>1.0497039139123219</v>
      </c>
      <c r="F28" s="9">
        <v>1.2555886956222144</v>
      </c>
      <c r="G28" s="38"/>
    </row>
    <row r="29" spans="1:7" ht="16.5">
      <c r="A29" s="214" t="s">
        <v>166</v>
      </c>
      <c r="B29" s="11">
        <v>724.7245200000001</v>
      </c>
      <c r="C29" s="11">
        <v>1397.8111900000001</v>
      </c>
      <c r="D29" s="11">
        <v>92.8748305632049</v>
      </c>
      <c r="E29" s="11">
        <v>0.6173533629863415</v>
      </c>
      <c r="F29" s="11">
        <v>0.7830599247060159</v>
      </c>
      <c r="G29" s="38"/>
    </row>
    <row r="30" spans="1:7" ht="16.5">
      <c r="A30" s="213" t="s">
        <v>169</v>
      </c>
      <c r="B30" s="9">
        <v>677.4797400000001</v>
      </c>
      <c r="C30" s="9">
        <v>1258.8848799999998</v>
      </c>
      <c r="D30" s="9">
        <v>85.81882315772272</v>
      </c>
      <c r="E30" s="9">
        <v>0.5332632994151326</v>
      </c>
      <c r="F30" s="9">
        <v>0.7052327999651667</v>
      </c>
      <c r="G30" s="38"/>
    </row>
    <row r="31" spans="1:7" ht="16.5">
      <c r="A31" s="214" t="s">
        <v>181</v>
      </c>
      <c r="B31" s="11">
        <v>226.62854000000004</v>
      </c>
      <c r="C31" s="11">
        <v>752.2907399999999</v>
      </c>
      <c r="D31" s="11">
        <v>231.94880927177124</v>
      </c>
      <c r="E31" s="11">
        <v>0.48213601818143087</v>
      </c>
      <c r="F31" s="11">
        <v>0.42143655340277597</v>
      </c>
      <c r="G31" s="38"/>
    </row>
    <row r="32" spans="1:7" ht="16.5">
      <c r="A32" s="213" t="s">
        <v>189</v>
      </c>
      <c r="B32" s="9">
        <v>0</v>
      </c>
      <c r="C32" s="9">
        <v>508.01237</v>
      </c>
      <c r="D32" s="9" t="s">
        <v>173</v>
      </c>
      <c r="E32" s="9">
        <v>0.465947639489223</v>
      </c>
      <c r="F32" s="9">
        <v>0.28459074519350835</v>
      </c>
      <c r="G32" s="38"/>
    </row>
    <row r="33" spans="1:7" ht="16.5">
      <c r="A33" s="214" t="s">
        <v>178</v>
      </c>
      <c r="B33" s="11">
        <v>459.3718</v>
      </c>
      <c r="C33" s="11">
        <v>882.7358800000001</v>
      </c>
      <c r="D33" s="11">
        <v>92.1615301592305</v>
      </c>
      <c r="E33" s="11">
        <v>0.38830844556113187</v>
      </c>
      <c r="F33" s="11">
        <v>0.4945124897219479</v>
      </c>
      <c r="G33" s="38"/>
    </row>
    <row r="34" spans="1:7" ht="16.5">
      <c r="A34" s="213" t="s">
        <v>175</v>
      </c>
      <c r="B34" s="9">
        <v>757.3438299999999</v>
      </c>
      <c r="C34" s="9">
        <v>1123.66918</v>
      </c>
      <c r="D34" s="9">
        <v>48.36975432941735</v>
      </c>
      <c r="E34" s="9">
        <v>0.3359926690713526</v>
      </c>
      <c r="F34" s="9">
        <v>0.6294843751288546</v>
      </c>
      <c r="G34" s="38"/>
    </row>
    <row r="35" spans="1:7" ht="16.5">
      <c r="A35" s="214" t="s">
        <v>171</v>
      </c>
      <c r="B35" s="11">
        <v>101.59604</v>
      </c>
      <c r="C35" s="11">
        <v>444.94023</v>
      </c>
      <c r="D35" s="11">
        <v>337.9503669631218</v>
      </c>
      <c r="E35" s="11">
        <v>0.3149144082118301</v>
      </c>
      <c r="F35" s="11">
        <v>0.24925745729827603</v>
      </c>
      <c r="G35" s="38"/>
    </row>
    <row r="36" spans="1:7" ht="16.5">
      <c r="A36" s="213" t="s">
        <v>197</v>
      </c>
      <c r="B36" s="9">
        <v>147.47588000000005</v>
      </c>
      <c r="C36" s="9">
        <v>248.35905</v>
      </c>
      <c r="D36" s="9">
        <v>68.40655570253244</v>
      </c>
      <c r="E36" s="9">
        <v>0.0925297841186229</v>
      </c>
      <c r="F36" s="9">
        <v>0.13913182294173623</v>
      </c>
      <c r="G36" s="38"/>
    </row>
    <row r="37" spans="1:7" ht="16.5">
      <c r="A37" s="214" t="s">
        <v>182</v>
      </c>
      <c r="B37" s="11">
        <v>0</v>
      </c>
      <c r="C37" s="11">
        <v>73.17595</v>
      </c>
      <c r="D37" s="11" t="s">
        <v>173</v>
      </c>
      <c r="E37" s="11">
        <v>0.0671167931794287</v>
      </c>
      <c r="F37" s="11">
        <v>0.04099348632149037</v>
      </c>
      <c r="G37" s="38"/>
    </row>
    <row r="38" spans="1:7" ht="16.5">
      <c r="A38" s="213" t="s">
        <v>183</v>
      </c>
      <c r="B38" s="9">
        <v>0</v>
      </c>
      <c r="C38" s="9">
        <v>55.16353000000001</v>
      </c>
      <c r="D38" s="9" t="s">
        <v>173</v>
      </c>
      <c r="E38" s="9">
        <v>0.05059584787156451</v>
      </c>
      <c r="F38" s="9">
        <v>0.030902850082576643</v>
      </c>
      <c r="G38" s="38"/>
    </row>
    <row r="39" spans="1:7" ht="16.5">
      <c r="A39" s="214" t="s">
        <v>180</v>
      </c>
      <c r="B39" s="11">
        <v>0</v>
      </c>
      <c r="C39" s="11">
        <v>22.54999</v>
      </c>
      <c r="D39" s="11" t="s">
        <v>173</v>
      </c>
      <c r="E39" s="11">
        <v>0.02068279284420886</v>
      </c>
      <c r="F39" s="11">
        <v>0.012632602741949299</v>
      </c>
      <c r="G39" s="38"/>
    </row>
    <row r="40" spans="1:7" ht="16.5">
      <c r="A40" s="213" t="s">
        <v>185</v>
      </c>
      <c r="B40" s="9">
        <v>123.98861000000001</v>
      </c>
      <c r="C40" s="9">
        <v>119.75804000000001</v>
      </c>
      <c r="D40" s="9">
        <v>-3.412063414534605</v>
      </c>
      <c r="E40" s="9">
        <v>-0.003880267925747403</v>
      </c>
      <c r="F40" s="9">
        <v>0.06708897629109697</v>
      </c>
      <c r="G40" s="38"/>
    </row>
    <row r="41" spans="1:7" ht="16.5">
      <c r="A41" s="214" t="s">
        <v>179</v>
      </c>
      <c r="B41" s="11">
        <v>44.71639</v>
      </c>
      <c r="C41" s="11">
        <v>0</v>
      </c>
      <c r="D41" s="11">
        <v>-100</v>
      </c>
      <c r="E41" s="11">
        <v>-0.04101375792675972</v>
      </c>
      <c r="F41" s="11">
        <v>0</v>
      </c>
      <c r="G41" s="38"/>
    </row>
    <row r="42" spans="1:7" ht="16.5">
      <c r="A42" s="213" t="s">
        <v>193</v>
      </c>
      <c r="B42" s="9">
        <v>5691.8472999999985</v>
      </c>
      <c r="C42" s="9">
        <v>5255.26322</v>
      </c>
      <c r="D42" s="9">
        <v>-7.670340699407008</v>
      </c>
      <c r="E42" s="9">
        <v>-0.4004337955679573</v>
      </c>
      <c r="F42" s="9">
        <v>2.94402137484927</v>
      </c>
      <c r="G42" s="38"/>
    </row>
    <row r="43" spans="1:7" ht="16.5">
      <c r="A43" s="214" t="s">
        <v>190</v>
      </c>
      <c r="B43" s="11">
        <v>5068.6736</v>
      </c>
      <c r="C43" s="11">
        <v>4347.787699999999</v>
      </c>
      <c r="D43" s="11">
        <v>-14.222377625578442</v>
      </c>
      <c r="E43" s="11">
        <v>-0.6611946938340588</v>
      </c>
      <c r="F43" s="11">
        <v>2.4356496309059743</v>
      </c>
      <c r="G43" s="38"/>
    </row>
    <row r="44" spans="1:7" ht="16.5">
      <c r="A44" s="213" t="s">
        <v>167</v>
      </c>
      <c r="B44" s="9">
        <v>6977.1228</v>
      </c>
      <c r="C44" s="9">
        <v>5919.183030000005</v>
      </c>
      <c r="D44" s="9">
        <v>-15.162980505373868</v>
      </c>
      <c r="E44" s="9">
        <v>-0.970339636716463</v>
      </c>
      <c r="F44" s="9">
        <v>3.315952147866931</v>
      </c>
      <c r="G44" s="38"/>
    </row>
    <row r="45" spans="1:7" ht="16.5">
      <c r="A45" s="214" t="s">
        <v>165</v>
      </c>
      <c r="B45" s="11">
        <v>4450.672789999999</v>
      </c>
      <c r="C45" s="11">
        <v>3286.51062</v>
      </c>
      <c r="D45" s="11">
        <v>-26.156992997007066</v>
      </c>
      <c r="E45" s="11">
        <v>-1.0677665488620898</v>
      </c>
      <c r="F45" s="11">
        <v>1.8411175822985946</v>
      </c>
      <c r="G45" s="38"/>
    </row>
    <row r="46" spans="1:7" ht="16.5">
      <c r="A46" s="213" t="s">
        <v>170</v>
      </c>
      <c r="B46" s="9">
        <v>1834.3629899999999</v>
      </c>
      <c r="C46" s="9">
        <v>81.88241</v>
      </c>
      <c r="D46" s="9">
        <v>-95.53619373884119</v>
      </c>
      <c r="E46" s="9">
        <v>-1.6073706817448252</v>
      </c>
      <c r="F46" s="9">
        <v>0.04587088318369172</v>
      </c>
      <c r="G46" s="38"/>
    </row>
    <row r="47" spans="1:7" ht="16.5">
      <c r="A47" s="297" t="s">
        <v>71</v>
      </c>
      <c r="B47" s="296">
        <v>1250.5578500000775</v>
      </c>
      <c r="C47" s="296">
        <v>653.2219199999381</v>
      </c>
      <c r="D47" s="296">
        <v>-47.76555758696828</v>
      </c>
      <c r="E47" s="296">
        <v>-0.5478749790397125</v>
      </c>
      <c r="F47" s="296">
        <v>0.36593776838449166</v>
      </c>
      <c r="G47" s="38"/>
    </row>
    <row r="48" spans="1:7" ht="16.5">
      <c r="A48" s="213" t="str">
        <f>+'Cuadro I.1.1 '!A52:E52</f>
        <v>Actualizado: 18 de mayo de 2023</v>
      </c>
      <c r="B48" s="9"/>
      <c r="C48" s="9"/>
      <c r="D48" s="9"/>
      <c r="E48" s="9"/>
      <c r="F48" s="9"/>
      <c r="G48" s="38"/>
    </row>
    <row r="49" spans="1:7" ht="16.5">
      <c r="A49" s="305" t="s">
        <v>48</v>
      </c>
      <c r="B49" s="305"/>
      <c r="C49" s="305"/>
      <c r="D49" s="305"/>
      <c r="E49" s="305"/>
      <c r="F49" s="126"/>
      <c r="G49" s="126"/>
    </row>
    <row r="50" spans="1:7" ht="16.5">
      <c r="A50" s="235" t="s">
        <v>133</v>
      </c>
      <c r="B50" s="235"/>
      <c r="C50" s="235"/>
      <c r="D50" s="235"/>
      <c r="E50" s="235"/>
      <c r="F50" s="126"/>
      <c r="G50" s="126"/>
    </row>
    <row r="51" spans="1:6" ht="16.5">
      <c r="A51" s="210" t="s">
        <v>44</v>
      </c>
      <c r="B51" s="126"/>
      <c r="C51" s="126"/>
      <c r="D51" s="126"/>
      <c r="E51" s="127"/>
      <c r="F51" s="52"/>
    </row>
    <row r="52" spans="1:6" ht="16.5">
      <c r="A52" s="119" t="s">
        <v>35</v>
      </c>
      <c r="B52" s="128"/>
      <c r="C52" s="129"/>
      <c r="D52" s="129"/>
      <c r="E52" s="129"/>
      <c r="F52" s="129"/>
    </row>
    <row r="53" spans="1:6" ht="16.5">
      <c r="A53" s="330" t="s">
        <v>36</v>
      </c>
      <c r="B53" s="330"/>
      <c r="C53" s="330"/>
      <c r="D53" s="330"/>
      <c r="E53" s="330"/>
      <c r="F53" s="330"/>
    </row>
  </sheetData>
  <sheetProtection/>
  <mergeCells count="7">
    <mergeCell ref="A49:E49"/>
    <mergeCell ref="A53:F53"/>
    <mergeCell ref="A6:G7"/>
    <mergeCell ref="A8:G11"/>
    <mergeCell ref="B13:G13"/>
    <mergeCell ref="B14:E14"/>
    <mergeCell ref="F14:F1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Malbarracinarizmendy@gmail.com</cp:lastModifiedBy>
  <dcterms:created xsi:type="dcterms:W3CDTF">2016-02-24T02:07:01Z</dcterms:created>
  <dcterms:modified xsi:type="dcterms:W3CDTF">2023-05-10T18:51:21Z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