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28830" windowHeight="6300" activeTab="8"/>
  </bookViews>
  <sheets>
    <sheet name="Contenido" sheetId="1" r:id="rId1"/>
    <sheet name="Cuadro E.1.1" sheetId="2" r:id="rId2"/>
    <sheet name="Cuadro E.1.2" sheetId="3" r:id="rId3"/>
    <sheet name="Cuadro E.2" sheetId="4" r:id="rId4"/>
    <sheet name="Cuadro E.3" sheetId="5" r:id="rId5"/>
    <sheet name="Cuadro I.1.1 " sheetId="6" r:id="rId6"/>
    <sheet name="Cuadro I.1.2" sheetId="7" r:id="rId7"/>
    <sheet name="Cuadro I.2" sheetId="8" r:id="rId8"/>
    <sheet name="Cuadro I.3" sheetId="9" r:id="rId9"/>
    <sheet name="Cuadro B.1" sheetId="10" r:id="rId10"/>
    <sheet name="Cuadro B.2" sheetId="11" r:id="rId11"/>
  </sheets>
  <definedNames/>
  <calcPr fullCalcOnLoad="1"/>
</workbook>
</file>

<file path=xl/sharedStrings.xml><?xml version="1.0" encoding="utf-8"?>
<sst xmlns="http://schemas.openxmlformats.org/spreadsheetml/2006/main" count="678" uniqueCount="211">
  <si>
    <t>Zonas Francas</t>
  </si>
  <si>
    <t>Miles de dólares FOB</t>
  </si>
  <si>
    <t>Variación (%)</t>
  </si>
  <si>
    <t>Contribución a la variación</t>
  </si>
  <si>
    <t>Total</t>
  </si>
  <si>
    <t>ZFP Palmaseca</t>
  </si>
  <si>
    <t>ZFP Bogotá</t>
  </si>
  <si>
    <t>ZFP Eje Cafetero</t>
  </si>
  <si>
    <t>ZFP Barranquilla</t>
  </si>
  <si>
    <t>ZFP Cartagena</t>
  </si>
  <si>
    <t>ZFP Tayrona</t>
  </si>
  <si>
    <t>ZFP Candelaria</t>
  </si>
  <si>
    <t>ZFP de Occidente</t>
  </si>
  <si>
    <t>ZFP Cencauca(parque industrial caloto)</t>
  </si>
  <si>
    <t>ZFP la Cayena</t>
  </si>
  <si>
    <t>ZFP Cucuta</t>
  </si>
  <si>
    <t>ZFP las Americas</t>
  </si>
  <si>
    <t>ZFP de Tocancipa</t>
  </si>
  <si>
    <t>ZFP Intexzona</t>
  </si>
  <si>
    <t>ZFP Santa Marta</t>
  </si>
  <si>
    <t>ZFP Santander</t>
  </si>
  <si>
    <t>ZFP Conjunto Industrial Parque Sur</t>
  </si>
  <si>
    <t>ZFP Internacional de Pereira</t>
  </si>
  <si>
    <t>ZFP Rionegro</t>
  </si>
  <si>
    <t>ZFP Pacifico</t>
  </si>
  <si>
    <t>Demás Zonas Francas Permanentes</t>
  </si>
  <si>
    <t>Fuente: Zonas Francas. Cálculos: DANE</t>
  </si>
  <si>
    <t>p Cifras provisionales</t>
  </si>
  <si>
    <t xml:space="preserve"> **  No se puede calcular la variación por no registrar información en el período base de comparación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</si>
  <si>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Por reserva estadística se presenta un total de Zonas Francas Permanentes Especiales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</si>
  <si>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Por reserva estadística, se agregan las Zonas Francas Permanentes que contienen hasta tres usuarios calificados</t>
    </r>
  </si>
  <si>
    <t>Nota1: no es posible adicionar directamente la información de comercio exterior en las zonas francas colombianas de este boletín con la información publicada del comercio exterior colombiano, debido a que existe información de Zonas Francas que se encuentra en ambas investigaciones</t>
  </si>
  <si>
    <t>**</t>
  </si>
  <si>
    <t>Exportaciones según zonas francas</t>
  </si>
  <si>
    <t>Comercio Exterior de Mercancías en Zonas Francas</t>
  </si>
  <si>
    <t>Toneladas métricas</t>
  </si>
  <si>
    <t>Cuadro E.1.2</t>
  </si>
  <si>
    <t>**  No se puede calcular la variación por no registrar información en el período base de comparación.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</si>
  <si>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Por reserva estadística se presenta un total de Zonas Francas Permanentes Especiales.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</si>
  <si>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Por reserva estadística, se agregan las Zonas Francas Permanentes que contienen hasta tres usuarios calificados.</t>
    </r>
  </si>
  <si>
    <t>Nota: no es posible adicionar directamente la información de comercio exterior en las zonas francas colombianas de este boletín con la información publicada del comercio exterior colombiano, debido a que existe información de Zonas Francas que se encuentra en ambas investigaciones.</t>
  </si>
  <si>
    <t>Origen</t>
  </si>
  <si>
    <t>Total general</t>
  </si>
  <si>
    <t>ALADI</t>
  </si>
  <si>
    <t>Comunidad Andina</t>
  </si>
  <si>
    <t>Bolivia</t>
  </si>
  <si>
    <t>Perú</t>
  </si>
  <si>
    <t>Ecuador</t>
  </si>
  <si>
    <t>Resto Aladi</t>
  </si>
  <si>
    <t>Chile</t>
  </si>
  <si>
    <t>Argentina</t>
  </si>
  <si>
    <t>Brasil</t>
  </si>
  <si>
    <t>Cuba</t>
  </si>
  <si>
    <t>México</t>
  </si>
  <si>
    <t>Panamá</t>
  </si>
  <si>
    <t>Paraguay</t>
  </si>
  <si>
    <t>Uruguay</t>
  </si>
  <si>
    <t>Venezuela</t>
  </si>
  <si>
    <t>Estados Unidos</t>
  </si>
  <si>
    <t>Puerto Rico</t>
  </si>
  <si>
    <t>Canadá</t>
  </si>
  <si>
    <t>Unión Europea°</t>
  </si>
  <si>
    <t>Alemania</t>
  </si>
  <si>
    <t>Austria</t>
  </si>
  <si>
    <t>Bélgica</t>
  </si>
  <si>
    <t>Bulgaria</t>
  </si>
  <si>
    <t>Chipre</t>
  </si>
  <si>
    <t>Croacia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</si>
  <si>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</si>
  <si>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</si>
  <si>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</si>
  <si>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</si>
  <si>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</si>
  <si>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</si>
  <si>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</si>
  <si>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</si>
  <si>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</si>
  <si>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</si>
  <si>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</si>
  <si>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</si>
  <si>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</si>
  <si>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</si>
  <si>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</si>
  <si>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</si>
  <si>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</si>
  <si>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</si>
  <si>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>Rumania</t>
  </si>
  <si>
    <t>República Checa</t>
  </si>
  <si>
    <t>Suecia</t>
  </si>
  <si>
    <t>Japón</t>
  </si>
  <si>
    <t>China</t>
  </si>
  <si>
    <t>Costa Rica</t>
  </si>
  <si>
    <t>Suiza</t>
  </si>
  <si>
    <t>Aruba</t>
  </si>
  <si>
    <t>India</t>
  </si>
  <si>
    <t>Bahamas</t>
  </si>
  <si>
    <t>Turquía</t>
  </si>
  <si>
    <t>Israel</t>
  </si>
  <si>
    <t>Emiratos Árabes Unidos</t>
  </si>
  <si>
    <t>Singapur</t>
  </si>
  <si>
    <t>Guatemala</t>
  </si>
  <si>
    <t>Corea</t>
  </si>
  <si>
    <t>Rusia</t>
  </si>
  <si>
    <t>Resto de países</t>
  </si>
  <si>
    <t>Cuadro E.2</t>
  </si>
  <si>
    <t>Exportaciones según país de destino</t>
  </si>
  <si>
    <t>° Se incluyen en la Unión Europea los 28 países miembros actuales</t>
  </si>
  <si>
    <t>** No se puede calcular la variación por no registarse información en el período base</t>
  </si>
  <si>
    <t xml:space="preserve">Cód. Operación </t>
  </si>
  <si>
    <t xml:space="preserve">Códigos de operación </t>
  </si>
  <si>
    <t xml:space="preserve">Total </t>
  </si>
  <si>
    <t>211</t>
  </si>
  <si>
    <t>Salida al resto del mundo de bienes procesados o transformados por un usuario industrial de zona franca.</t>
  </si>
  <si>
    <t>Demás códigos de operación</t>
  </si>
  <si>
    <t>Cuadro E.3</t>
  </si>
  <si>
    <t>Exportaciones  totales según códigos de operación</t>
  </si>
  <si>
    <t>Fuente: Zonas Francas. Cálculos DANE – ZF</t>
  </si>
  <si>
    <t>Nota 1: no es posible adicionar directamente la información de comercio exterior en las zonas francas colombianas de este boletín con la información publicada del comercio exterior colombiano, debido a que existe información de Zonas Francas que se encuentra en ambas investigaciones.</t>
  </si>
  <si>
    <t>Miles de dólares CIF</t>
  </si>
  <si>
    <t>ZFP Internacional del Atlantico</t>
  </si>
  <si>
    <t>ZFP Metropolitana</t>
  </si>
  <si>
    <t>Cuadro I.1.1</t>
  </si>
  <si>
    <t>Importaciones según zonas francas</t>
  </si>
  <si>
    <t>Nigeria</t>
  </si>
  <si>
    <t>Cuadro I.2</t>
  </si>
  <si>
    <t>Importaciones,  según país de origen</t>
  </si>
  <si>
    <t xml:space="preserve">° Se incluyen en la Unión Europea los 28 países miembros actuales. </t>
  </si>
  <si>
    <t>** No se puede calcular la variación por no registarse información en el período base.</t>
  </si>
  <si>
    <t>Demás códigos</t>
  </si>
  <si>
    <t>Cuadro I.3</t>
  </si>
  <si>
    <t xml:space="preserve">Importaciones totales según códigos de operación </t>
  </si>
  <si>
    <t xml:space="preserve">Zona Franca </t>
  </si>
  <si>
    <t>Exportaciones</t>
  </si>
  <si>
    <t>Importaciones</t>
  </si>
  <si>
    <t>Balanza</t>
  </si>
  <si>
    <t>Cuadro B.1</t>
  </si>
  <si>
    <t>Honduras</t>
  </si>
  <si>
    <t>Santa Lucia</t>
  </si>
  <si>
    <t>Trinidad y Tobago</t>
  </si>
  <si>
    <t>Demás Países</t>
  </si>
  <si>
    <t>Cuadro B2</t>
  </si>
  <si>
    <t>Exportaciones - Importaciones y Balanza comercial según principales países</t>
  </si>
  <si>
    <t>Cuadro E.1.1</t>
  </si>
  <si>
    <t>Cuadro I.1.2</t>
  </si>
  <si>
    <t>Fuente: Zonas Francas. Cálculos DANE</t>
  </si>
  <si>
    <t>1 Por reserva estadística se presenta un total de Zonas Francas Permanentes Especiales.</t>
  </si>
  <si>
    <t>2 Por reserva estadística, se agregan las Zonas Francas Permanentes que contienen hasta tres usuarios calificados.</t>
  </si>
  <si>
    <t>Anexos</t>
  </si>
  <si>
    <t>Exportaciones según zonas francas- Miles de dólares FOB</t>
  </si>
  <si>
    <t>Exportaciones según zonas francas- Toneladas métricas</t>
  </si>
  <si>
    <t>Importaciones según zonas francas- Miles de dólares CIF</t>
  </si>
  <si>
    <t>Importaciones según zonas francas -Toneladas métricas</t>
  </si>
  <si>
    <t>Exportaciones - Importaciones y Balanza comercial según zonas francas</t>
  </si>
  <si>
    <t>Cuadro B.2</t>
  </si>
  <si>
    <t xml:space="preserve"> **  No se puede calcular la variación por no registrar información en el período base de comparación.</t>
  </si>
  <si>
    <t>* Variación superior a 1000%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</si>
  <si>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Por reserva estadística se presenta un total de Zonas Francas Permanentes Especiales.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</si>
  <si>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Por reserva estadística, se agregan las Zonas Francas Permanentes que contienen hasta tres usuarios calificados.</t>
    </r>
  </si>
  <si>
    <t>Nota : no es posible adicionar directamente la información de comercio exterior en las zonas francas colombianas de este boletín con la información publicada del comercio exterior colombiano, debido a que existe información de Zonas Francas que se encuentra en ambas investigaciones.</t>
  </si>
  <si>
    <t>Cuadro B1</t>
  </si>
  <si>
    <t>ZFP Parque Industrial Dexton</t>
  </si>
  <si>
    <t xml:space="preserve">ZFP Parque Industrial FEMSA </t>
  </si>
  <si>
    <t>ZFP Parque Central</t>
  </si>
  <si>
    <t>Importaciones, según país de origen</t>
  </si>
  <si>
    <t>* Variación superior a 1.000%.</t>
  </si>
  <si>
    <t>Ghana</t>
  </si>
  <si>
    <t>* Variación superior a 1.000%</t>
  </si>
  <si>
    <t>Nota 1: No es posible adicionar directamente la información de comercio exterior en las zonas francas colombianas de este boletín con la información publicada del comercio exterior colombiano, debido a que existe información de Zonas Francas que se encuentra en ambas investigaciones</t>
  </si>
  <si>
    <t>Gibraltar</t>
  </si>
  <si>
    <t xml:space="preserve">República Dominicana </t>
  </si>
  <si>
    <t>ZFP Internacional Valle De Aburrá Zofiva SAS</t>
  </si>
  <si>
    <t>Haití</t>
  </si>
  <si>
    <t>Liberia</t>
  </si>
  <si>
    <t>Angola</t>
  </si>
  <si>
    <t>Costa de Marfil</t>
  </si>
  <si>
    <t>Togo</t>
  </si>
  <si>
    <t>Balanza Comercial según Zonas Francas</t>
  </si>
  <si>
    <t>*</t>
  </si>
  <si>
    <r>
      <t>Zonas Francas Permanentes Especiales</t>
    </r>
    <r>
      <rPr>
        <b/>
        <vertAlign val="superscript"/>
        <sz val="10"/>
        <rFont val="Arial"/>
        <family val="2"/>
      </rPr>
      <t>1</t>
    </r>
  </si>
  <si>
    <t xml:space="preserve">Reino Unido </t>
  </si>
  <si>
    <t>Noruega</t>
  </si>
  <si>
    <t xml:space="preserve"> Participación 2017
(%) </t>
  </si>
  <si>
    <t>ZFP Centro Logístico del Pacífico CELPA</t>
  </si>
  <si>
    <t>ZFP Palermo</t>
  </si>
  <si>
    <t>103</t>
  </si>
  <si>
    <t>Ingreso temporal desde el resto del mundo de materias primas, insumos, bienes intermedios, partes y piezas para ser transformadas.</t>
  </si>
  <si>
    <t>ZFP SurColombiana</t>
  </si>
  <si>
    <t>101</t>
  </si>
  <si>
    <t>Ingreso desde el resto del mundo de maquinaria, equipos y repuestos para el desarrollo de la actividad de un usuario de zona franca.</t>
  </si>
  <si>
    <r>
      <t>Zonas Francas Permanentes Especiales</t>
    </r>
    <r>
      <rPr>
        <b/>
        <vertAlign val="superscript"/>
        <sz val="9"/>
        <rFont val="Arial"/>
        <family val="2"/>
      </rPr>
      <t>1</t>
    </r>
  </si>
  <si>
    <r>
      <t>Zonas Francas Permanentes</t>
    </r>
    <r>
      <rPr>
        <b/>
        <vertAlign val="superscript"/>
        <sz val="9"/>
        <rFont val="Arial"/>
        <family val="2"/>
      </rPr>
      <t>2</t>
    </r>
  </si>
  <si>
    <t>104</t>
  </si>
  <si>
    <t>Ingreso de muestras sin valor comercial debidamente marcadas como tal.</t>
  </si>
  <si>
    <t>115</t>
  </si>
  <si>
    <t>Ingreso de elementos de consumo necesarios para el desarrollo de la actividad del usuario.</t>
  </si>
  <si>
    <t>Taiwán, Provincia de China</t>
  </si>
  <si>
    <t>116</t>
  </si>
  <si>
    <t>Ingreso desde el resto del mundo de equipos de oficina para el desarrollo de la actividad de los usuarios.</t>
  </si>
  <si>
    <t>107</t>
  </si>
  <si>
    <t>Reingreso definitivo  desde el resto del mundo de mercancías que salieron temporalmente para transformación.</t>
  </si>
  <si>
    <t>Fecha de actualización:  26 de Diciembre de 2017.</t>
  </si>
  <si>
    <r>
      <t>Zonas Francas Permanentes</t>
    </r>
    <r>
      <rPr>
        <b/>
        <vertAlign val="superscript"/>
        <sz val="10"/>
        <color indexed="8"/>
        <rFont val="Arial"/>
        <family val="2"/>
      </rPr>
      <t>2</t>
    </r>
  </si>
  <si>
    <t>2017/2016 (Octubre)p</t>
  </si>
  <si>
    <t>Octubre</t>
  </si>
  <si>
    <t>Enero- Octubre</t>
  </si>
  <si>
    <r>
      <t>2017/2016 (Octubre)</t>
    </r>
    <r>
      <rPr>
        <b/>
        <vertAlign val="superscript"/>
        <sz val="11"/>
        <rFont val="Arial"/>
        <family val="2"/>
      </rPr>
      <t>p</t>
    </r>
  </si>
  <si>
    <t>ZFP Brisa</t>
  </si>
  <si>
    <t>ZFP Gachancipá (ZOFRANDINA)</t>
  </si>
  <si>
    <t>121</t>
  </si>
  <si>
    <t>Ingreso de mercancias,  materias primas, partes, insumos para ser consumidos o distribuidos gratuitamente en ZF.</t>
  </si>
  <si>
    <t>ZFP Pacífico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</si>
</sst>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_)"/>
    <numFmt numFmtId="165" formatCode="#,##0.0"/>
    <numFmt numFmtId="166" formatCode="_ * #,##0.00_ ;_ * \-#,##0.00_ ;_ * &quot;-&quot;??_ ;_ @_ "/>
    <numFmt numFmtId="167" formatCode="_ * #,##0_ ;_ * \-#,##0_ ;_ * &quot;-&quot;??_ ;_ @_ "/>
    <numFmt numFmtId="168" formatCode="_-* #,##0.00\ _P_t_s_-;\-* #,##0.00\ _P_t_s_-;_-* &quot;-&quot;??\ _P_t_s_-;_-@_-"/>
    <numFmt numFmtId="169" formatCode="_(* #,##0_);_(* \(#,##0\);_(* &quot;-&quot;??_);_(@_)"/>
    <numFmt numFmtId="170" formatCode="General_)"/>
    <numFmt numFmtId="171" formatCode="_-* #,##0\ _P_t_s_-;\-* #,##0\ _P_t_s_-;_-* &quot;-&quot;??\ _P_t_s_-;_-@_-"/>
    <numFmt numFmtId="172" formatCode="_-* #,##0.0\ _P_t_s_-;\-* #,##0.0\ _P_t_s_-;_-* &quot;-&quot;??\ _P_t_s_-;_-@_-"/>
    <numFmt numFmtId="173" formatCode="0.0"/>
    <numFmt numFmtId="174" formatCode="_-* #,##0.00_-;\-* #,##0.00_-;_-* &quot;-&quot;??_-;_-@_-"/>
    <numFmt numFmtId="175" formatCode="_(* #,##0.0_);_(* \(#,##0.0\);_(* &quot;-&quot;??_);_(@_)"/>
    <numFmt numFmtId="176" formatCode="[$-240A]dddd\,\ dd&quot; de &quot;mmmm&quot; de &quot;yyyy"/>
    <numFmt numFmtId="177" formatCode="[$-240A]hh:mm:ss\ AM/PM"/>
    <numFmt numFmtId="178" formatCode="_ * #,##0.0_ ;_ * \-#,##0.0_ ;_ * &quot;-&quot;??_ ;_ @_ "/>
    <numFmt numFmtId="179" formatCode="0.000000"/>
    <numFmt numFmtId="180" formatCode="0.00000"/>
    <numFmt numFmtId="181" formatCode="0.0000"/>
    <numFmt numFmtId="182" formatCode="0.00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10"/>
      <name val="MS Sans Serif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Tms Rmn"/>
      <family val="0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10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10"/>
      <name val="Arial"/>
      <family val="2"/>
    </font>
    <font>
      <sz val="9"/>
      <color indexed="18"/>
      <name val="Arial"/>
      <family val="2"/>
    </font>
    <font>
      <b/>
      <sz val="11"/>
      <color indexed="2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1"/>
      <color rgb="FF80008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9"/>
      <color rgb="FF002288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B6004B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/>
      <right/>
      <top/>
      <bottom style="thin"/>
    </border>
    <border>
      <left style="thick">
        <color rgb="FF3872AC"/>
      </left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double"/>
    </border>
    <border>
      <left/>
      <right style="medium"/>
      <top/>
      <bottom style="double"/>
    </border>
  </borders>
  <cellStyleXfs count="1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6" fillId="2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56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5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26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56" fillId="2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56" fillId="2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57" fillId="29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58" fillId="30" borderId="1" applyNumberFormat="0" applyAlignment="0" applyProtection="0"/>
    <xf numFmtId="0" fontId="19" fillId="31" borderId="2" applyNumberFormat="0" applyAlignment="0" applyProtection="0"/>
    <xf numFmtId="0" fontId="19" fillId="31" borderId="2" applyNumberFormat="0" applyAlignment="0" applyProtection="0"/>
    <xf numFmtId="0" fontId="59" fillId="32" borderId="3" applyNumberFormat="0" applyAlignment="0" applyProtection="0"/>
    <xf numFmtId="0" fontId="20" fillId="33" borderId="4" applyNumberFormat="0" applyAlignment="0" applyProtection="0"/>
    <xf numFmtId="0" fontId="20" fillId="33" borderId="4" applyNumberFormat="0" applyAlignment="0" applyProtection="0"/>
    <xf numFmtId="0" fontId="6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56" fillId="36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56" fillId="3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6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6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62" fillId="44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3" fillId="0" borderId="0" applyNumberFormat="0" applyFill="0" applyBorder="0" applyAlignment="0" applyProtection="0"/>
    <xf numFmtId="0" fontId="6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0" fontId="3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8" borderId="7" applyNumberFormat="0" applyFont="0" applyAlignment="0" applyProtection="0"/>
    <xf numFmtId="0" fontId="2" fillId="7" borderId="8" applyNumberFormat="0" applyFont="0" applyAlignment="0" applyProtection="0"/>
    <xf numFmtId="0" fontId="2" fillId="7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6" fillId="30" borderId="9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6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1" applyNumberFormat="0" applyFill="0" applyAlignment="0" applyProtection="0"/>
    <xf numFmtId="0" fontId="29" fillId="0" borderId="12" applyNumberFormat="0" applyFill="0" applyAlignment="0" applyProtection="0"/>
    <xf numFmtId="0" fontId="71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61" fillId="0" borderId="15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2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</cellStyleXfs>
  <cellXfs count="323">
    <xf numFmtId="0" fontId="0" fillId="0" borderId="0" xfId="0" applyFont="1" applyAlignment="1">
      <alignment/>
    </xf>
    <xf numFmtId="0" fontId="3" fillId="49" borderId="19" xfId="121" applyFont="1" applyFill="1" applyBorder="1" applyAlignment="1">
      <alignment horizontal="center"/>
      <protection/>
    </xf>
    <xf numFmtId="0" fontId="6" fillId="49" borderId="19" xfId="0" applyFont="1" applyFill="1" applyBorder="1" applyAlignment="1">
      <alignment horizontal="center" vertical="center"/>
    </xf>
    <xf numFmtId="49" fontId="73" fillId="49" borderId="19" xfId="112" applyNumberFormat="1" applyFont="1" applyFill="1" applyBorder="1" applyAlignment="1">
      <alignment horizontal="center" vertical="center" wrapText="1"/>
    </xf>
    <xf numFmtId="165" fontId="3" fillId="49" borderId="0" xfId="0" applyNumberFormat="1" applyFont="1" applyFill="1" applyBorder="1" applyAlignment="1">
      <alignment horizontal="center" vertical="center"/>
    </xf>
    <xf numFmtId="0" fontId="2" fillId="49" borderId="0" xfId="121" applyFont="1" applyFill="1">
      <alignment/>
      <protection/>
    </xf>
    <xf numFmtId="0" fontId="7" fillId="49" borderId="0" xfId="0" applyFont="1" applyFill="1" applyAlignment="1">
      <alignment/>
    </xf>
    <xf numFmtId="0" fontId="7" fillId="49" borderId="0" xfId="121" applyFont="1" applyFill="1">
      <alignment/>
      <protection/>
    </xf>
    <xf numFmtId="0" fontId="7" fillId="49" borderId="0" xfId="0" applyFont="1" applyFill="1" applyAlignment="1">
      <alignment horizontal="left"/>
    </xf>
    <xf numFmtId="0" fontId="3" fillId="49" borderId="0" xfId="121" applyFont="1" applyFill="1">
      <alignment/>
      <protection/>
    </xf>
    <xf numFmtId="3" fontId="7" fillId="49" borderId="0" xfId="121" applyNumberFormat="1" applyFont="1" applyFill="1" applyBorder="1" applyAlignment="1">
      <alignment horizontal="right"/>
      <protection/>
    </xf>
    <xf numFmtId="0" fontId="7" fillId="49" borderId="0" xfId="0" applyFont="1" applyFill="1" applyBorder="1" applyAlignment="1">
      <alignment/>
    </xf>
    <xf numFmtId="0" fontId="7" fillId="49" borderId="0" xfId="121" applyFont="1" applyFill="1" applyBorder="1">
      <alignment/>
      <protection/>
    </xf>
    <xf numFmtId="0" fontId="7" fillId="49" borderId="0" xfId="0" applyFont="1" applyFill="1" applyBorder="1" applyAlignment="1">
      <alignment horizontal="left" vertical="center" wrapText="1"/>
    </xf>
    <xf numFmtId="0" fontId="0" fillId="49" borderId="0" xfId="0" applyFill="1" applyAlignment="1">
      <alignment/>
    </xf>
    <xf numFmtId="164" fontId="9" fillId="49" borderId="0" xfId="121" applyNumberFormat="1" applyFont="1" applyFill="1" applyBorder="1" applyAlignment="1" applyProtection="1">
      <alignment horizontal="left"/>
      <protection/>
    </xf>
    <xf numFmtId="164" fontId="5" fillId="49" borderId="0" xfId="121" applyNumberFormat="1" applyFont="1" applyFill="1" applyBorder="1" applyAlignment="1" applyProtection="1">
      <alignment horizontal="center"/>
      <protection/>
    </xf>
    <xf numFmtId="164" fontId="5" fillId="49" borderId="19" xfId="121" applyNumberFormat="1" applyFont="1" applyFill="1" applyBorder="1" applyAlignment="1" applyProtection="1">
      <alignment/>
      <protection/>
    </xf>
    <xf numFmtId="165" fontId="0" fillId="49" borderId="0" xfId="0" applyNumberFormat="1" applyFill="1" applyAlignment="1">
      <alignment/>
    </xf>
    <xf numFmtId="0" fontId="72" fillId="49" borderId="0" xfId="0" applyFont="1" applyFill="1" applyAlignment="1">
      <alignment/>
    </xf>
    <xf numFmtId="0" fontId="14" fillId="49" borderId="0" xfId="0" applyFont="1" applyFill="1" applyBorder="1" applyAlignment="1">
      <alignment/>
    </xf>
    <xf numFmtId="0" fontId="5" fillId="49" borderId="19" xfId="0" applyFont="1" applyFill="1" applyBorder="1" applyAlignment="1">
      <alignment horizontal="center" vertical="center"/>
    </xf>
    <xf numFmtId="0" fontId="0" fillId="49" borderId="0" xfId="0" applyFill="1" applyAlignment="1">
      <alignment horizontal="right"/>
    </xf>
    <xf numFmtId="164" fontId="9" fillId="49" borderId="0" xfId="121" applyNumberFormat="1" applyFont="1" applyFill="1" applyBorder="1" applyAlignment="1" applyProtection="1">
      <alignment horizontal="right"/>
      <protection/>
    </xf>
    <xf numFmtId="49" fontId="73" fillId="49" borderId="19" xfId="112" applyNumberFormat="1" applyFont="1" applyFill="1" applyBorder="1" applyAlignment="1">
      <alignment horizontal="right" vertical="center" wrapText="1"/>
    </xf>
    <xf numFmtId="0" fontId="9" fillId="49" borderId="19" xfId="0" applyFont="1" applyFill="1" applyBorder="1" applyAlignment="1" applyProtection="1">
      <alignment horizontal="left"/>
      <protection/>
    </xf>
    <xf numFmtId="165" fontId="5" fillId="49" borderId="0" xfId="0" applyNumberFormat="1" applyFont="1" applyFill="1" applyBorder="1" applyAlignment="1">
      <alignment horizontal="center" vertical="center" wrapText="1"/>
    </xf>
    <xf numFmtId="0" fontId="4" fillId="49" borderId="20" xfId="0" applyFont="1" applyFill="1" applyBorder="1" applyAlignment="1">
      <alignment horizontal="center"/>
    </xf>
    <xf numFmtId="0" fontId="9" fillId="49" borderId="0" xfId="121" applyFont="1" applyFill="1" applyBorder="1" applyAlignment="1">
      <alignment/>
      <protection/>
    </xf>
    <xf numFmtId="3" fontId="7" fillId="49" borderId="0" xfId="121" applyNumberFormat="1" applyFont="1" applyFill="1">
      <alignment/>
      <protection/>
    </xf>
    <xf numFmtId="164" fontId="9" fillId="49" borderId="0" xfId="0" applyNumberFormat="1" applyFont="1" applyFill="1" applyBorder="1" applyAlignment="1" applyProtection="1">
      <alignment horizontal="left"/>
      <protection/>
    </xf>
    <xf numFmtId="0" fontId="4" fillId="31" borderId="0" xfId="123" applyFont="1" applyFill="1" applyBorder="1" applyAlignment="1">
      <alignment horizontal="center"/>
      <protection/>
    </xf>
    <xf numFmtId="49" fontId="5" fillId="49" borderId="0" xfId="114" applyNumberFormat="1" applyFont="1" applyFill="1" applyBorder="1" applyAlignment="1">
      <alignment horizontal="center" vertical="center" wrapText="1"/>
    </xf>
    <xf numFmtId="167" fontId="2" fillId="49" borderId="0" xfId="112" applyNumberFormat="1" applyFont="1" applyFill="1" applyAlignment="1">
      <alignment/>
    </xf>
    <xf numFmtId="0" fontId="2" fillId="49" borderId="0" xfId="121" applyFont="1" applyFill="1" applyBorder="1">
      <alignment/>
      <protection/>
    </xf>
    <xf numFmtId="49" fontId="73" fillId="49" borderId="19" xfId="114" applyNumberFormat="1" applyFont="1" applyFill="1" applyBorder="1" applyAlignment="1">
      <alignment horizontal="center" vertical="center" wrapText="1"/>
    </xf>
    <xf numFmtId="0" fontId="0" fillId="49" borderId="0" xfId="0" applyFill="1" applyAlignment="1">
      <alignment vertical="center"/>
    </xf>
    <xf numFmtId="0" fontId="2" fillId="49" borderId="20" xfId="121" applyFont="1" applyFill="1" applyBorder="1">
      <alignment/>
      <protection/>
    </xf>
    <xf numFmtId="0" fontId="4" fillId="31" borderId="20" xfId="123" applyFont="1" applyFill="1" applyBorder="1" applyAlignment="1">
      <alignment horizontal="center"/>
      <protection/>
    </xf>
    <xf numFmtId="3" fontId="7" fillId="49" borderId="0" xfId="121" applyNumberFormat="1" applyFont="1" applyFill="1" applyBorder="1">
      <alignment/>
      <protection/>
    </xf>
    <xf numFmtId="0" fontId="3" fillId="49" borderId="0" xfId="121" applyFont="1" applyFill="1" applyBorder="1">
      <alignment/>
      <protection/>
    </xf>
    <xf numFmtId="3" fontId="3" fillId="49" borderId="0" xfId="121" applyNumberFormat="1" applyFont="1" applyFill="1" applyBorder="1" applyAlignment="1">
      <alignment horizontal="right"/>
      <protection/>
    </xf>
    <xf numFmtId="0" fontId="2" fillId="49" borderId="0" xfId="121" applyFont="1" applyFill="1" applyAlignment="1">
      <alignment horizontal="center"/>
      <protection/>
    </xf>
    <xf numFmtId="3" fontId="3" fillId="49" borderId="0" xfId="121" applyNumberFormat="1" applyFont="1" applyFill="1">
      <alignment/>
      <protection/>
    </xf>
    <xf numFmtId="0" fontId="3" fillId="49" borderId="0" xfId="0" applyFont="1" applyFill="1" applyAlignment="1">
      <alignment/>
    </xf>
    <xf numFmtId="0" fontId="2" fillId="49" borderId="0" xfId="121" applyFill="1">
      <alignment/>
      <protection/>
    </xf>
    <xf numFmtId="0" fontId="46" fillId="49" borderId="0" xfId="0" applyFont="1" applyFill="1" applyAlignment="1">
      <alignment/>
    </xf>
    <xf numFmtId="0" fontId="47" fillId="49" borderId="0" xfId="0" applyFont="1" applyFill="1" applyAlignment="1">
      <alignment/>
    </xf>
    <xf numFmtId="0" fontId="74" fillId="49" borderId="0" xfId="0" applyFont="1" applyFill="1" applyAlignment="1">
      <alignment/>
    </xf>
    <xf numFmtId="165" fontId="74" fillId="49" borderId="0" xfId="0" applyNumberFormat="1" applyFont="1" applyFill="1" applyAlignment="1">
      <alignment horizontal="right"/>
    </xf>
    <xf numFmtId="0" fontId="13" fillId="49" borderId="0" xfId="0" applyFont="1" applyFill="1" applyAlignment="1">
      <alignment/>
    </xf>
    <xf numFmtId="0" fontId="13" fillId="49" borderId="21" xfId="0" applyFont="1" applyFill="1" applyBorder="1" applyAlignment="1">
      <alignment/>
    </xf>
    <xf numFmtId="0" fontId="13" fillId="49" borderId="22" xfId="0" applyFont="1" applyFill="1" applyBorder="1" applyAlignment="1">
      <alignment/>
    </xf>
    <xf numFmtId="0" fontId="63" fillId="49" borderId="22" xfId="105" applyFill="1" applyBorder="1" applyAlignment="1" applyProtection="1">
      <alignment horizontal="left"/>
      <protection/>
    </xf>
    <xf numFmtId="0" fontId="2" fillId="49" borderId="0" xfId="0" applyFont="1" applyFill="1" applyAlignment="1">
      <alignment/>
    </xf>
    <xf numFmtId="3" fontId="7" fillId="49" borderId="0" xfId="123" applyNumberFormat="1" applyFont="1" applyFill="1">
      <alignment/>
      <protection/>
    </xf>
    <xf numFmtId="0" fontId="7" fillId="49" borderId="0" xfId="123" applyFont="1" applyFill="1" applyAlignment="1">
      <alignment horizontal="right"/>
      <protection/>
    </xf>
    <xf numFmtId="0" fontId="7" fillId="49" borderId="0" xfId="123" applyFont="1" applyFill="1" applyBorder="1">
      <alignment/>
      <protection/>
    </xf>
    <xf numFmtId="3" fontId="7" fillId="49" borderId="0" xfId="123" applyNumberFormat="1" applyFont="1" applyFill="1" applyBorder="1" applyAlignment="1">
      <alignment horizontal="right"/>
      <protection/>
    </xf>
    <xf numFmtId="3" fontId="5" fillId="49" borderId="0" xfId="123" applyNumberFormat="1" applyFont="1" applyFill="1" applyBorder="1" applyAlignment="1">
      <alignment horizontal="right"/>
      <protection/>
    </xf>
    <xf numFmtId="0" fontId="7" fillId="0" borderId="0" xfId="0" applyFont="1" applyAlignment="1">
      <alignment/>
    </xf>
    <xf numFmtId="3" fontId="3" fillId="49" borderId="0" xfId="121" applyNumberFormat="1" applyFont="1" applyFill="1" applyAlignment="1">
      <alignment horizontal="right"/>
      <protection/>
    </xf>
    <xf numFmtId="0" fontId="3" fillId="49" borderId="0" xfId="0" applyFont="1" applyFill="1" applyAlignment="1">
      <alignment horizontal="left"/>
    </xf>
    <xf numFmtId="0" fontId="3" fillId="0" borderId="0" xfId="0" applyFont="1" applyAlignment="1">
      <alignment/>
    </xf>
    <xf numFmtId="0" fontId="6" fillId="49" borderId="19" xfId="0" applyFont="1" applyFill="1" applyBorder="1" applyAlignment="1">
      <alignment horizontal="center" vertical="center"/>
    </xf>
    <xf numFmtId="0" fontId="0" fillId="49" borderId="0" xfId="0" applyFont="1" applyFill="1" applyAlignment="1">
      <alignment/>
    </xf>
    <xf numFmtId="3" fontId="3" fillId="49" borderId="0" xfId="109" applyNumberFormat="1" applyFont="1" applyFill="1" applyBorder="1" applyAlignment="1" applyProtection="1">
      <alignment horizontal="right"/>
      <protection/>
    </xf>
    <xf numFmtId="3" fontId="0" fillId="49" borderId="0" xfId="0" applyNumberFormat="1" applyFill="1" applyAlignment="1">
      <alignment/>
    </xf>
    <xf numFmtId="0" fontId="6" fillId="49" borderId="19" xfId="0" applyFont="1" applyFill="1" applyBorder="1" applyAlignment="1">
      <alignment horizontal="center" vertical="center"/>
    </xf>
    <xf numFmtId="0" fontId="67" fillId="49" borderId="0" xfId="0" applyFont="1" applyFill="1" applyAlignment="1">
      <alignment/>
    </xf>
    <xf numFmtId="169" fontId="0" fillId="49" borderId="0" xfId="109" applyNumberFormat="1" applyFont="1" applyFill="1" applyAlignment="1">
      <alignment/>
    </xf>
    <xf numFmtId="0" fontId="3" fillId="49" borderId="0" xfId="123" applyFont="1" applyFill="1" applyBorder="1" applyAlignment="1">
      <alignment horizontal="left"/>
      <protection/>
    </xf>
    <xf numFmtId="0" fontId="7" fillId="49" borderId="0" xfId="0" applyFont="1" applyFill="1" applyAlignment="1">
      <alignment wrapText="1"/>
    </xf>
    <xf numFmtId="3" fontId="46" fillId="49" borderId="0" xfId="109" applyNumberFormat="1" applyFont="1" applyFill="1" applyAlignment="1">
      <alignment/>
    </xf>
    <xf numFmtId="3" fontId="46" fillId="49" borderId="0" xfId="0" applyNumberFormat="1" applyFont="1" applyFill="1" applyAlignment="1">
      <alignment/>
    </xf>
    <xf numFmtId="0" fontId="7" fillId="49" borderId="21" xfId="0" applyFont="1" applyFill="1" applyBorder="1" applyAlignment="1">
      <alignment vertical="top"/>
    </xf>
    <xf numFmtId="0" fontId="7" fillId="49" borderId="0" xfId="0" applyFont="1" applyFill="1" applyBorder="1" applyAlignment="1">
      <alignment vertical="top"/>
    </xf>
    <xf numFmtId="0" fontId="3" fillId="49" borderId="0" xfId="0" applyFont="1" applyFill="1" applyAlignment="1">
      <alignment wrapText="1"/>
    </xf>
    <xf numFmtId="0" fontId="7" fillId="49" borderId="0" xfId="0" applyFont="1" applyFill="1" applyAlignment="1">
      <alignment vertical="top" wrapText="1"/>
    </xf>
    <xf numFmtId="0" fontId="7" fillId="49" borderId="0" xfId="121" applyFont="1" applyFill="1" applyAlignment="1">
      <alignment vertical="top" wrapText="1"/>
      <protection/>
    </xf>
    <xf numFmtId="3" fontId="72" fillId="49" borderId="0" xfId="0" applyNumberFormat="1" applyFont="1" applyFill="1" applyAlignment="1">
      <alignment/>
    </xf>
    <xf numFmtId="0" fontId="6" fillId="49" borderId="19" xfId="0" applyFont="1" applyFill="1" applyBorder="1" applyAlignment="1">
      <alignment horizontal="center" vertical="center"/>
    </xf>
    <xf numFmtId="3" fontId="9" fillId="49" borderId="0" xfId="121" applyNumberFormat="1" applyFont="1" applyFill="1" applyBorder="1" applyAlignment="1">
      <alignment/>
      <protection/>
    </xf>
    <xf numFmtId="0" fontId="4" fillId="49" borderId="23" xfId="123" applyFont="1" applyFill="1" applyBorder="1" applyAlignment="1">
      <alignment horizontal="center"/>
      <protection/>
    </xf>
    <xf numFmtId="0" fontId="5" fillId="49" borderId="20" xfId="123" applyFont="1" applyFill="1" applyBorder="1" applyAlignment="1">
      <alignment horizontal="center" vertical="center" wrapText="1"/>
      <protection/>
    </xf>
    <xf numFmtId="0" fontId="5" fillId="49" borderId="19" xfId="123" applyFont="1" applyFill="1" applyBorder="1" applyAlignment="1">
      <alignment horizontal="center" vertical="center" wrapText="1"/>
      <protection/>
    </xf>
    <xf numFmtId="0" fontId="4" fillId="49" borderId="19" xfId="123" applyFont="1" applyFill="1" applyBorder="1" applyAlignment="1">
      <alignment horizontal="center"/>
      <protection/>
    </xf>
    <xf numFmtId="49" fontId="5" fillId="49" borderId="19" xfId="114" applyNumberFormat="1" applyFont="1" applyFill="1" applyBorder="1" applyAlignment="1">
      <alignment horizontal="center" vertical="center" wrapText="1"/>
    </xf>
    <xf numFmtId="165" fontId="67" fillId="49" borderId="0" xfId="0" applyNumberFormat="1" applyFont="1" applyFill="1" applyAlignment="1">
      <alignment/>
    </xf>
    <xf numFmtId="0" fontId="4" fillId="49" borderId="19" xfId="130" applyFont="1" applyFill="1" applyBorder="1" applyAlignment="1">
      <alignment/>
      <protection/>
    </xf>
    <xf numFmtId="3" fontId="5" fillId="49" borderId="0" xfId="121" applyNumberFormat="1" applyFont="1" applyFill="1" applyBorder="1">
      <alignment/>
      <protection/>
    </xf>
    <xf numFmtId="3" fontId="3" fillId="49" borderId="0" xfId="121" applyNumberFormat="1" applyFont="1" applyFill="1" applyBorder="1">
      <alignment/>
      <protection/>
    </xf>
    <xf numFmtId="3" fontId="7" fillId="49" borderId="0" xfId="0" applyNumberFormat="1" applyFont="1" applyFill="1" applyAlignment="1">
      <alignment horizontal="center" wrapText="1"/>
    </xf>
    <xf numFmtId="3" fontId="7" fillId="49" borderId="0" xfId="0" applyNumberFormat="1" applyFont="1" applyFill="1" applyAlignment="1">
      <alignment horizontal="center"/>
    </xf>
    <xf numFmtId="3" fontId="2" fillId="49" borderId="0" xfId="123" applyNumberFormat="1" applyFont="1" applyFill="1">
      <alignment/>
      <protection/>
    </xf>
    <xf numFmtId="0" fontId="0" fillId="49" borderId="0" xfId="0" applyFill="1" applyAlignment="1">
      <alignment/>
    </xf>
    <xf numFmtId="3" fontId="0" fillId="49" borderId="0" xfId="0" applyNumberFormat="1" applyFill="1" applyAlignment="1">
      <alignment/>
    </xf>
    <xf numFmtId="165" fontId="5" fillId="49" borderId="19" xfId="0" applyNumberFormat="1" applyFont="1" applyFill="1" applyBorder="1" applyAlignment="1">
      <alignment horizontal="center" vertical="center" wrapText="1"/>
    </xf>
    <xf numFmtId="0" fontId="6" fillId="49" borderId="0" xfId="121" applyFont="1" applyFill="1" applyBorder="1" applyAlignment="1">
      <alignment horizontal="center" vertical="center"/>
      <protection/>
    </xf>
    <xf numFmtId="0" fontId="6" fillId="50" borderId="0" xfId="123" applyFont="1" applyFill="1" applyBorder="1" applyAlignment="1">
      <alignment horizontal="left"/>
      <protection/>
    </xf>
    <xf numFmtId="165" fontId="75" fillId="50" borderId="0" xfId="0" applyNumberFormat="1" applyFont="1" applyFill="1" applyAlignment="1">
      <alignment horizontal="right"/>
    </xf>
    <xf numFmtId="165" fontId="6" fillId="49" borderId="0" xfId="0" applyNumberFormat="1" applyFont="1" applyFill="1" applyBorder="1" applyAlignment="1">
      <alignment horizontal="center" vertical="center"/>
    </xf>
    <xf numFmtId="0" fontId="6" fillId="49" borderId="0" xfId="124" applyFont="1" applyFill="1" applyBorder="1" applyAlignment="1">
      <alignment horizontal="left"/>
      <protection/>
    </xf>
    <xf numFmtId="165" fontId="75" fillId="49" borderId="0" xfId="0" applyNumberFormat="1" applyFont="1" applyFill="1" applyAlignment="1">
      <alignment horizontal="right"/>
    </xf>
    <xf numFmtId="0" fontId="75" fillId="50" borderId="0" xfId="0" applyFont="1" applyFill="1" applyAlignment="1">
      <alignment/>
    </xf>
    <xf numFmtId="165" fontId="76" fillId="49" borderId="0" xfId="0" applyNumberFormat="1" applyFont="1" applyFill="1" applyAlignment="1">
      <alignment horizontal="right"/>
    </xf>
    <xf numFmtId="165" fontId="2" fillId="49" borderId="0" xfId="0" applyNumberFormat="1" applyFont="1" applyFill="1" applyBorder="1" applyAlignment="1">
      <alignment horizontal="center" vertical="center"/>
    </xf>
    <xf numFmtId="165" fontId="76" fillId="50" borderId="0" xfId="0" applyNumberFormat="1" applyFont="1" applyFill="1" applyAlignment="1">
      <alignment horizontal="right"/>
    </xf>
    <xf numFmtId="165" fontId="76" fillId="49" borderId="19" xfId="0" applyNumberFormat="1" applyFont="1" applyFill="1" applyBorder="1" applyAlignment="1">
      <alignment horizontal="right"/>
    </xf>
    <xf numFmtId="165" fontId="2" fillId="49" borderId="19" xfId="0" applyNumberFormat="1" applyFont="1" applyFill="1" applyBorder="1" applyAlignment="1">
      <alignment horizontal="center" vertical="center"/>
    </xf>
    <xf numFmtId="165" fontId="6" fillId="50" borderId="0" xfId="112" applyNumberFormat="1" applyFont="1" applyFill="1" applyBorder="1" applyAlignment="1">
      <alignment horizontal="right"/>
    </xf>
    <xf numFmtId="0" fontId="6" fillId="49" borderId="0" xfId="123" applyFont="1" applyFill="1" applyBorder="1" applyAlignment="1">
      <alignment horizontal="left"/>
      <protection/>
    </xf>
    <xf numFmtId="165" fontId="6" fillId="49" borderId="0" xfId="112" applyNumberFormat="1" applyFont="1" applyFill="1" applyBorder="1" applyAlignment="1">
      <alignment horizontal="right"/>
    </xf>
    <xf numFmtId="169" fontId="75" fillId="49" borderId="0" xfId="109" applyNumberFormat="1" applyFont="1" applyFill="1" applyAlignment="1">
      <alignment/>
    </xf>
    <xf numFmtId="165" fontId="2" fillId="49" borderId="0" xfId="112" applyNumberFormat="1" applyFont="1" applyFill="1" applyBorder="1" applyAlignment="1">
      <alignment horizontal="right"/>
    </xf>
    <xf numFmtId="169" fontId="76" fillId="49" borderId="0" xfId="109" applyNumberFormat="1" applyFont="1" applyFill="1" applyAlignment="1">
      <alignment/>
    </xf>
    <xf numFmtId="165" fontId="2" fillId="50" borderId="0" xfId="112" applyNumberFormat="1" applyFont="1" applyFill="1" applyBorder="1" applyAlignment="1">
      <alignment horizontal="right"/>
    </xf>
    <xf numFmtId="0" fontId="75" fillId="49" borderId="0" xfId="0" applyFont="1" applyFill="1" applyAlignment="1">
      <alignment/>
    </xf>
    <xf numFmtId="167" fontId="6" fillId="50" borderId="0" xfId="112" applyNumberFormat="1" applyFont="1" applyFill="1" applyAlignment="1">
      <alignment/>
    </xf>
    <xf numFmtId="165" fontId="75" fillId="50" borderId="0" xfId="109" applyNumberFormat="1" applyFont="1" applyFill="1" applyAlignment="1">
      <alignment horizontal="right"/>
    </xf>
    <xf numFmtId="165" fontId="76" fillId="49" borderId="0" xfId="109" applyNumberFormat="1" applyFont="1" applyFill="1" applyAlignment="1">
      <alignment horizontal="right"/>
    </xf>
    <xf numFmtId="165" fontId="76" fillId="50" borderId="0" xfId="109" applyNumberFormat="1" applyFont="1" applyFill="1" applyAlignment="1">
      <alignment horizontal="right"/>
    </xf>
    <xf numFmtId="167" fontId="6" fillId="49" borderId="0" xfId="112" applyNumberFormat="1" applyFont="1" applyFill="1" applyAlignment="1">
      <alignment/>
    </xf>
    <xf numFmtId="165" fontId="75" fillId="49" borderId="0" xfId="109" applyNumberFormat="1" applyFont="1" applyFill="1" applyAlignment="1">
      <alignment horizontal="right"/>
    </xf>
    <xf numFmtId="167" fontId="2" fillId="50" borderId="0" xfId="112" applyNumberFormat="1" applyFont="1" applyFill="1" applyAlignment="1">
      <alignment/>
    </xf>
    <xf numFmtId="165" fontId="2" fillId="49" borderId="0" xfId="0" applyNumberFormat="1" applyFont="1" applyFill="1" applyAlignment="1">
      <alignment horizontal="right"/>
    </xf>
    <xf numFmtId="0" fontId="6" fillId="49" borderId="0" xfId="121" applyFont="1" applyFill="1" applyBorder="1" applyAlignment="1" applyProtection="1">
      <alignment horizontal="left" vertical="center" wrapText="1"/>
      <protection/>
    </xf>
    <xf numFmtId="165" fontId="75" fillId="49" borderId="0" xfId="0" applyNumberFormat="1" applyFont="1" applyFill="1" applyAlignment="1">
      <alignment horizontal="center" vertical="center"/>
    </xf>
    <xf numFmtId="0" fontId="75" fillId="49" borderId="0" xfId="0" applyFont="1" applyFill="1" applyAlignment="1">
      <alignment horizontal="center" vertical="center"/>
    </xf>
    <xf numFmtId="165" fontId="75" fillId="49" borderId="0" xfId="0" applyNumberFormat="1" applyFont="1" applyFill="1" applyAlignment="1">
      <alignment/>
    </xf>
    <xf numFmtId="165" fontId="6" fillId="49" borderId="0" xfId="0" applyNumberFormat="1" applyFont="1" applyFill="1" applyBorder="1" applyAlignment="1">
      <alignment horizontal="center" vertical="center" wrapText="1"/>
    </xf>
    <xf numFmtId="0" fontId="6" fillId="50" borderId="0" xfId="124" applyFont="1" applyFill="1" applyBorder="1" applyAlignment="1">
      <alignment horizontal="left"/>
      <protection/>
    </xf>
    <xf numFmtId="165" fontId="6" fillId="51" borderId="0" xfId="123" applyNumberFormat="1" applyFont="1" applyFill="1" applyBorder="1" applyAlignment="1">
      <alignment/>
      <protection/>
    </xf>
    <xf numFmtId="165" fontId="6" fillId="49" borderId="0" xfId="112" applyNumberFormat="1" applyFont="1" applyFill="1" applyAlignment="1">
      <alignment/>
    </xf>
    <xf numFmtId="165" fontId="2" fillId="50" borderId="0" xfId="112" applyNumberFormat="1" applyFont="1" applyFill="1" applyAlignment="1">
      <alignment/>
    </xf>
    <xf numFmtId="165" fontId="2" fillId="49" borderId="0" xfId="112" applyNumberFormat="1" applyFont="1" applyFill="1" applyAlignment="1">
      <alignment/>
    </xf>
    <xf numFmtId="165" fontId="6" fillId="49" borderId="19" xfId="0" applyNumberFormat="1" applyFont="1" applyFill="1" applyBorder="1" applyAlignment="1">
      <alignment horizontal="center" vertical="center" wrapText="1"/>
    </xf>
    <xf numFmtId="165" fontId="76" fillId="49" borderId="19" xfId="109" applyNumberFormat="1" applyFont="1" applyFill="1" applyBorder="1" applyAlignment="1">
      <alignment horizontal="right"/>
    </xf>
    <xf numFmtId="0" fontId="6" fillId="50" borderId="0" xfId="0" applyFont="1" applyFill="1" applyAlignment="1">
      <alignment/>
    </xf>
    <xf numFmtId="165" fontId="6" fillId="50" borderId="0" xfId="0" applyNumberFormat="1" applyFont="1" applyFill="1" applyAlignment="1">
      <alignment horizontal="right"/>
    </xf>
    <xf numFmtId="165" fontId="6" fillId="50" borderId="0" xfId="0" applyNumberFormat="1" applyFont="1" applyFill="1" applyAlignment="1">
      <alignment/>
    </xf>
    <xf numFmtId="165" fontId="6" fillId="49" borderId="0" xfId="0" applyNumberFormat="1" applyFont="1" applyFill="1" applyAlignment="1">
      <alignment/>
    </xf>
    <xf numFmtId="165" fontId="6" fillId="49" borderId="0" xfId="0" applyNumberFormat="1" applyFont="1" applyFill="1" applyAlignment="1">
      <alignment horizontal="right"/>
    </xf>
    <xf numFmtId="165" fontId="2" fillId="49" borderId="0" xfId="0" applyNumberFormat="1" applyFont="1" applyFill="1" applyAlignment="1">
      <alignment/>
    </xf>
    <xf numFmtId="0" fontId="2" fillId="50" borderId="0" xfId="0" applyFont="1" applyFill="1" applyAlignment="1">
      <alignment/>
    </xf>
    <xf numFmtId="165" fontId="2" fillId="50" borderId="0" xfId="0" applyNumberFormat="1" applyFont="1" applyFill="1" applyAlignment="1">
      <alignment horizontal="right"/>
    </xf>
    <xf numFmtId="165" fontId="2" fillId="50" borderId="0" xfId="0" applyNumberFormat="1" applyFont="1" applyFill="1" applyAlignment="1">
      <alignment/>
    </xf>
    <xf numFmtId="0" fontId="4" fillId="49" borderId="0" xfId="123" applyFont="1" applyFill="1" applyBorder="1" applyAlignment="1">
      <alignment horizontal="left"/>
      <protection/>
    </xf>
    <xf numFmtId="0" fontId="6" fillId="49" borderId="0" xfId="121" applyFont="1" applyFill="1" applyAlignment="1">
      <alignment vertical="center"/>
      <protection/>
    </xf>
    <xf numFmtId="0" fontId="6" fillId="49" borderId="0" xfId="121" applyFont="1" applyFill="1" applyBorder="1" applyAlignment="1" applyProtection="1">
      <alignment horizontal="left" vertical="center"/>
      <protection/>
    </xf>
    <xf numFmtId="165" fontId="6" fillId="49" borderId="0" xfId="121" applyNumberFormat="1" applyFont="1" applyFill="1" applyBorder="1" applyAlignment="1">
      <alignment vertical="center"/>
      <protection/>
    </xf>
    <xf numFmtId="3" fontId="6" fillId="49" borderId="0" xfId="121" applyNumberFormat="1" applyFont="1" applyFill="1" applyBorder="1" applyAlignment="1">
      <alignment vertical="center"/>
      <protection/>
    </xf>
    <xf numFmtId="0" fontId="75" fillId="50" borderId="0" xfId="0" applyFont="1" applyFill="1" applyAlignment="1">
      <alignment horizontal="center" vertical="center"/>
    </xf>
    <xf numFmtId="0" fontId="2" fillId="50" borderId="0" xfId="121" applyFont="1" applyFill="1" applyAlignment="1">
      <alignment horizontal="left" vertical="center" wrapText="1"/>
      <protection/>
    </xf>
    <xf numFmtId="165" fontId="76" fillId="50" borderId="0" xfId="0" applyNumberFormat="1" applyFont="1" applyFill="1" applyAlignment="1">
      <alignment horizontal="right" vertical="center"/>
    </xf>
    <xf numFmtId="164" fontId="10" fillId="49" borderId="0" xfId="121" applyNumberFormat="1" applyFont="1" applyFill="1" applyBorder="1" applyAlignment="1" applyProtection="1">
      <alignment horizontal="right"/>
      <protection/>
    </xf>
    <xf numFmtId="0" fontId="6" fillId="49" borderId="19" xfId="0" applyFont="1" applyFill="1" applyBorder="1" applyAlignment="1">
      <alignment horizontal="center" vertical="center"/>
    </xf>
    <xf numFmtId="0" fontId="4" fillId="49" borderId="23" xfId="123" applyFont="1" applyFill="1" applyBorder="1" applyAlignment="1">
      <alignment horizontal="center"/>
      <protection/>
    </xf>
    <xf numFmtId="3" fontId="72" fillId="50" borderId="0" xfId="0" applyNumberFormat="1" applyFont="1" applyFill="1" applyAlignment="1">
      <alignment/>
    </xf>
    <xf numFmtId="165" fontId="46" fillId="49" borderId="0" xfId="0" applyNumberFormat="1" applyFont="1" applyFill="1" applyAlignment="1">
      <alignment/>
    </xf>
    <xf numFmtId="0" fontId="0" fillId="49" borderId="0" xfId="0" applyFill="1" applyBorder="1" applyAlignment="1">
      <alignment/>
    </xf>
    <xf numFmtId="0" fontId="0" fillId="50" borderId="0" xfId="0" applyFill="1" applyBorder="1" applyAlignment="1">
      <alignment/>
    </xf>
    <xf numFmtId="169" fontId="76" fillId="49" borderId="19" xfId="109" applyNumberFormat="1" applyFont="1" applyFill="1" applyBorder="1" applyAlignment="1">
      <alignment/>
    </xf>
    <xf numFmtId="3" fontId="0" fillId="49" borderId="0" xfId="0" applyNumberFormat="1" applyFont="1" applyFill="1" applyAlignment="1">
      <alignment/>
    </xf>
    <xf numFmtId="3" fontId="0" fillId="49" borderId="0" xfId="0" applyNumberFormat="1" applyFill="1" applyAlignment="1">
      <alignment horizontal="right"/>
    </xf>
    <xf numFmtId="169" fontId="0" fillId="49" borderId="0" xfId="0" applyNumberFormat="1" applyFill="1" applyAlignment="1">
      <alignment/>
    </xf>
    <xf numFmtId="0" fontId="2" fillId="49" borderId="23" xfId="121" applyFont="1" applyFill="1" applyBorder="1">
      <alignment/>
      <protection/>
    </xf>
    <xf numFmtId="3" fontId="72" fillId="50" borderId="0" xfId="109" applyNumberFormat="1" applyFont="1" applyFill="1" applyAlignment="1">
      <alignment/>
    </xf>
    <xf numFmtId="3" fontId="72" fillId="49" borderId="0" xfId="109" applyNumberFormat="1" applyFont="1" applyFill="1" applyAlignment="1">
      <alignment/>
    </xf>
    <xf numFmtId="165" fontId="2" fillId="50" borderId="19" xfId="0" applyNumberFormat="1" applyFont="1" applyFill="1" applyBorder="1" applyAlignment="1">
      <alignment horizontal="right"/>
    </xf>
    <xf numFmtId="165" fontId="77" fillId="49" borderId="0" xfId="112" applyNumberFormat="1" applyFont="1" applyFill="1" applyBorder="1" applyAlignment="1">
      <alignment horizontal="center"/>
    </xf>
    <xf numFmtId="165" fontId="2" fillId="49" borderId="19" xfId="112" applyNumberFormat="1" applyFont="1" applyFill="1" applyBorder="1" applyAlignment="1">
      <alignment horizontal="right"/>
    </xf>
    <xf numFmtId="167" fontId="2" fillId="49" borderId="0" xfId="112" applyNumberFormat="1" applyFont="1" applyFill="1" applyAlignment="1">
      <alignment horizontal="left" wrapText="1"/>
    </xf>
    <xf numFmtId="0" fontId="75" fillId="49" borderId="0" xfId="0" applyFont="1" applyFill="1" applyAlignment="1">
      <alignment horizontal="left" wrapText="1"/>
    </xf>
    <xf numFmtId="167" fontId="6" fillId="50" borderId="0" xfId="112" applyNumberFormat="1" applyFont="1" applyFill="1" applyAlignment="1">
      <alignment horizontal="left" wrapText="1"/>
    </xf>
    <xf numFmtId="0" fontId="6" fillId="49" borderId="0" xfId="123" applyFont="1" applyFill="1" applyBorder="1" applyAlignment="1">
      <alignment horizontal="left" wrapText="1"/>
      <protection/>
    </xf>
    <xf numFmtId="0" fontId="4" fillId="50" borderId="0" xfId="123" applyFont="1" applyFill="1" applyBorder="1" applyAlignment="1">
      <alignment horizontal="left" wrapText="1"/>
      <protection/>
    </xf>
    <xf numFmtId="0" fontId="2" fillId="50" borderId="0" xfId="123" applyFont="1" applyFill="1" applyBorder="1" applyAlignment="1">
      <alignment horizontal="left" wrapText="1"/>
      <protection/>
    </xf>
    <xf numFmtId="0" fontId="6" fillId="50" borderId="0" xfId="123" applyFont="1" applyFill="1" applyBorder="1" applyAlignment="1">
      <alignment horizontal="left" wrapText="1"/>
      <protection/>
    </xf>
    <xf numFmtId="167" fontId="6" fillId="49" borderId="0" xfId="112" applyNumberFormat="1" applyFont="1" applyFill="1" applyAlignment="1">
      <alignment horizontal="left" wrapText="1"/>
    </xf>
    <xf numFmtId="0" fontId="2" fillId="49" borderId="19" xfId="123" applyFont="1" applyFill="1" applyBorder="1" applyAlignment="1">
      <alignment horizontal="left" wrapText="1"/>
      <protection/>
    </xf>
    <xf numFmtId="0" fontId="2" fillId="49" borderId="0" xfId="121" applyFont="1" applyFill="1" applyAlignment="1">
      <alignment horizontal="left" vertical="center" wrapText="1"/>
      <protection/>
    </xf>
    <xf numFmtId="165" fontId="76" fillId="49" borderId="0" xfId="0" applyNumberFormat="1" applyFont="1" applyFill="1" applyAlignment="1">
      <alignment horizontal="right" vertical="center"/>
    </xf>
    <xf numFmtId="3" fontId="76" fillId="49" borderId="19" xfId="109" applyNumberFormat="1" applyFont="1" applyFill="1" applyBorder="1" applyAlignment="1">
      <alignment/>
    </xf>
    <xf numFmtId="167" fontId="2" fillId="49" borderId="19" xfId="112" applyNumberFormat="1" applyFont="1" applyFill="1" applyBorder="1" applyAlignment="1">
      <alignment/>
    </xf>
    <xf numFmtId="0" fontId="2" fillId="50" borderId="19" xfId="0" applyFont="1" applyFill="1" applyBorder="1" applyAlignment="1">
      <alignment/>
    </xf>
    <xf numFmtId="165" fontId="2" fillId="50" borderId="19" xfId="0" applyNumberFormat="1" applyFont="1" applyFill="1" applyBorder="1" applyAlignment="1">
      <alignment/>
    </xf>
    <xf numFmtId="165" fontId="6" fillId="50" borderId="19" xfId="0" applyNumberFormat="1" applyFont="1" applyFill="1" applyBorder="1" applyAlignment="1">
      <alignment/>
    </xf>
    <xf numFmtId="3" fontId="7" fillId="49" borderId="0" xfId="121" applyNumberFormat="1" applyFont="1" applyFill="1" applyBorder="1" applyAlignment="1">
      <alignment vertical="center"/>
      <protection/>
    </xf>
    <xf numFmtId="3" fontId="47" fillId="50" borderId="0" xfId="109" applyNumberFormat="1" applyFont="1" applyFill="1" applyAlignment="1">
      <alignment/>
    </xf>
    <xf numFmtId="3" fontId="47" fillId="49" borderId="0" xfId="109" applyNumberFormat="1" applyFont="1" applyFill="1" applyAlignment="1">
      <alignment/>
    </xf>
    <xf numFmtId="3" fontId="46" fillId="50" borderId="0" xfId="109" applyNumberFormat="1" applyFont="1" applyFill="1" applyAlignment="1">
      <alignment/>
    </xf>
    <xf numFmtId="3" fontId="46" fillId="50" borderId="19" xfId="109" applyNumberFormat="1" applyFont="1" applyFill="1" applyBorder="1" applyAlignment="1">
      <alignment/>
    </xf>
    <xf numFmtId="0" fontId="4" fillId="49" borderId="23" xfId="0" applyFont="1" applyFill="1" applyBorder="1" applyAlignment="1">
      <alignment horizontal="center"/>
    </xf>
    <xf numFmtId="0" fontId="0" fillId="50" borderId="0" xfId="0" applyFill="1" applyAlignment="1">
      <alignment horizontal="left" vertical="center"/>
    </xf>
    <xf numFmtId="0" fontId="3" fillId="50" borderId="0" xfId="121" applyFont="1" applyFill="1" applyBorder="1" applyAlignment="1" applyProtection="1">
      <alignment horizontal="left" vertical="center" wrapText="1"/>
      <protection/>
    </xf>
    <xf numFmtId="173" fontId="3" fillId="50" borderId="0" xfId="114" applyNumberFormat="1" applyFont="1" applyFill="1" applyBorder="1" applyAlignment="1">
      <alignment horizontal="center" vertical="center"/>
    </xf>
    <xf numFmtId="172" fontId="3" fillId="50" borderId="0" xfId="114" applyNumberFormat="1" applyFont="1" applyFill="1" applyBorder="1" applyAlignment="1">
      <alignment horizontal="center" vertical="center"/>
    </xf>
    <xf numFmtId="165" fontId="3" fillId="50" borderId="0" xfId="0" applyNumberFormat="1" applyFont="1" applyFill="1" applyBorder="1" applyAlignment="1">
      <alignment horizontal="center" vertical="center"/>
    </xf>
    <xf numFmtId="165" fontId="5" fillId="49" borderId="19" xfId="0" applyNumberFormat="1" applyFont="1" applyFill="1" applyBorder="1" applyAlignment="1">
      <alignment horizontal="center" vertical="center" wrapText="1"/>
    </xf>
    <xf numFmtId="0" fontId="5" fillId="49" borderId="19" xfId="121" applyFont="1" applyFill="1" applyBorder="1" applyAlignment="1">
      <alignment horizontal="center" vertical="center"/>
      <protection/>
    </xf>
    <xf numFmtId="0" fontId="2" fillId="49" borderId="0" xfId="123" applyFont="1" applyFill="1" applyBorder="1" applyAlignment="1">
      <alignment horizontal="left" wrapText="1"/>
      <protection/>
    </xf>
    <xf numFmtId="0" fontId="5" fillId="49" borderId="0" xfId="0" applyFont="1" applyFill="1" applyBorder="1" applyAlignment="1">
      <alignment/>
    </xf>
    <xf numFmtId="169" fontId="72" fillId="49" borderId="0" xfId="109" applyNumberFormat="1" applyFont="1" applyFill="1" applyAlignment="1">
      <alignment vertical="center"/>
    </xf>
    <xf numFmtId="0" fontId="5" fillId="50" borderId="0" xfId="121" applyFont="1" applyFill="1" applyBorder="1">
      <alignment/>
      <protection/>
    </xf>
    <xf numFmtId="0" fontId="5" fillId="50" borderId="0" xfId="0" applyFont="1" applyFill="1" applyBorder="1" applyAlignment="1">
      <alignment/>
    </xf>
    <xf numFmtId="0" fontId="4" fillId="49" borderId="23" xfId="0" applyFont="1" applyFill="1" applyBorder="1" applyAlignment="1">
      <alignment horizontal="center"/>
    </xf>
    <xf numFmtId="165" fontId="5" fillId="49" borderId="20" xfId="0" applyNumberFormat="1" applyFont="1" applyFill="1" applyBorder="1" applyAlignment="1">
      <alignment horizontal="center" vertical="center" wrapText="1"/>
    </xf>
    <xf numFmtId="0" fontId="7" fillId="49" borderId="0" xfId="0" applyFont="1" applyFill="1" applyAlignment="1">
      <alignment horizontal="left" vertical="top" wrapText="1"/>
    </xf>
    <xf numFmtId="0" fontId="9" fillId="49" borderId="0" xfId="121" applyFont="1" applyFill="1" applyBorder="1" applyAlignment="1">
      <alignment horizontal="left"/>
      <protection/>
    </xf>
    <xf numFmtId="3" fontId="9" fillId="49" borderId="0" xfId="121" applyNumberFormat="1" applyFont="1" applyFill="1" applyBorder="1" applyAlignment="1">
      <alignment horizontal="right"/>
      <protection/>
    </xf>
    <xf numFmtId="0" fontId="2" fillId="49" borderId="19" xfId="121" applyFont="1" applyFill="1" applyBorder="1">
      <alignment/>
      <protection/>
    </xf>
    <xf numFmtId="49" fontId="73" fillId="49" borderId="19" xfId="114" applyNumberFormat="1" applyFont="1" applyFill="1" applyBorder="1" applyAlignment="1">
      <alignment horizontal="center" vertical="center" wrapText="1"/>
    </xf>
    <xf numFmtId="165" fontId="2" fillId="49" borderId="0" xfId="0" applyNumberFormat="1" applyFont="1" applyFill="1" applyAlignment="1">
      <alignment horizontal="right" vertical="center"/>
    </xf>
    <xf numFmtId="169" fontId="0" fillId="49" borderId="0" xfId="109" applyNumberFormat="1" applyFont="1" applyFill="1" applyAlignment="1">
      <alignment/>
    </xf>
    <xf numFmtId="169" fontId="0" fillId="50" borderId="0" xfId="109" applyNumberFormat="1" applyFont="1" applyFill="1" applyAlignment="1">
      <alignment/>
    </xf>
    <xf numFmtId="3" fontId="0" fillId="49" borderId="0" xfId="109" applyNumberFormat="1" applyFont="1" applyFill="1" applyAlignment="1">
      <alignment/>
    </xf>
    <xf numFmtId="3" fontId="0" fillId="50" borderId="0" xfId="109" applyNumberFormat="1" applyFont="1" applyFill="1" applyAlignment="1">
      <alignment/>
    </xf>
    <xf numFmtId="3" fontId="0" fillId="49" borderId="19" xfId="109" applyNumberFormat="1" applyFont="1" applyFill="1" applyBorder="1" applyAlignment="1">
      <alignment/>
    </xf>
    <xf numFmtId="165" fontId="2" fillId="49" borderId="19" xfId="112" applyNumberFormat="1" applyFont="1" applyFill="1" applyBorder="1" applyAlignment="1">
      <alignment horizontal="right" vertical="center"/>
    </xf>
    <xf numFmtId="3" fontId="46" fillId="50" borderId="0" xfId="0" applyNumberFormat="1" applyFont="1" applyFill="1" applyAlignment="1">
      <alignment/>
    </xf>
    <xf numFmtId="3" fontId="46" fillId="49" borderId="19" xfId="0" applyNumberFormat="1" applyFont="1" applyFill="1" applyBorder="1" applyAlignment="1">
      <alignment/>
    </xf>
    <xf numFmtId="3" fontId="47" fillId="50" borderId="0" xfId="0" applyNumberFormat="1" applyFont="1" applyFill="1" applyAlignment="1">
      <alignment/>
    </xf>
    <xf numFmtId="3" fontId="47" fillId="49" borderId="0" xfId="0" applyNumberFormat="1" applyFont="1" applyFill="1" applyAlignment="1">
      <alignment/>
    </xf>
    <xf numFmtId="173" fontId="3" fillId="50" borderId="0" xfId="114" applyNumberFormat="1" applyFont="1" applyFill="1" applyBorder="1" applyAlignment="1">
      <alignment horizontal="right" vertical="center"/>
    </xf>
    <xf numFmtId="171" fontId="6" fillId="50" borderId="0" xfId="114" applyNumberFormat="1" applyFont="1" applyFill="1" applyBorder="1" applyAlignment="1">
      <alignment horizontal="center" vertical="center"/>
    </xf>
    <xf numFmtId="173" fontId="3" fillId="49" borderId="19" xfId="114" applyNumberFormat="1" applyFont="1" applyFill="1" applyBorder="1" applyAlignment="1">
      <alignment horizontal="center" vertical="center"/>
    </xf>
    <xf numFmtId="173" fontId="3" fillId="49" borderId="19" xfId="114" applyNumberFormat="1" applyFont="1" applyFill="1" applyBorder="1" applyAlignment="1">
      <alignment horizontal="right" vertical="center"/>
    </xf>
    <xf numFmtId="165" fontId="3" fillId="49" borderId="19" xfId="112" applyNumberFormat="1" applyFont="1" applyFill="1" applyBorder="1" applyAlignment="1">
      <alignment horizontal="center" vertical="center"/>
    </xf>
    <xf numFmtId="174" fontId="6" fillId="49" borderId="19" xfId="121" applyNumberFormat="1" applyFont="1" applyFill="1" applyBorder="1" applyAlignment="1">
      <alignment horizontal="center"/>
      <protection/>
    </xf>
    <xf numFmtId="165" fontId="3" fillId="49" borderId="19" xfId="0" applyNumberFormat="1" applyFont="1" applyFill="1" applyBorder="1" applyAlignment="1">
      <alignment horizontal="center" vertical="center"/>
    </xf>
    <xf numFmtId="169" fontId="0" fillId="50" borderId="0" xfId="109" applyNumberFormat="1" applyFont="1" applyFill="1" applyAlignment="1">
      <alignment vertical="center"/>
    </xf>
    <xf numFmtId="169" fontId="0" fillId="49" borderId="19" xfId="109" applyNumberFormat="1" applyFont="1" applyFill="1" applyBorder="1" applyAlignment="1">
      <alignment vertical="center"/>
    </xf>
    <xf numFmtId="169" fontId="0" fillId="49" borderId="0" xfId="109" applyNumberFormat="1" applyFont="1" applyFill="1" applyAlignment="1">
      <alignment/>
    </xf>
    <xf numFmtId="169" fontId="72" fillId="49" borderId="0" xfId="109" applyNumberFormat="1" applyFont="1" applyFill="1" applyAlignment="1">
      <alignment/>
    </xf>
    <xf numFmtId="169" fontId="72" fillId="50" borderId="0" xfId="109" applyNumberFormat="1" applyFont="1" applyFill="1" applyAlignment="1">
      <alignment/>
    </xf>
    <xf numFmtId="3" fontId="0" fillId="50" borderId="0" xfId="109" applyNumberFormat="1" applyFont="1" applyFill="1" applyAlignment="1">
      <alignment/>
    </xf>
    <xf numFmtId="3" fontId="0" fillId="49" borderId="0" xfId="109" applyNumberFormat="1" applyFont="1" applyFill="1" applyAlignment="1">
      <alignment/>
    </xf>
    <xf numFmtId="165" fontId="2" fillId="49" borderId="24" xfId="0" applyNumberFormat="1" applyFont="1" applyFill="1" applyBorder="1" applyAlignment="1">
      <alignment/>
    </xf>
    <xf numFmtId="167" fontId="2" fillId="49" borderId="24" xfId="112" applyNumberFormat="1" applyFont="1" applyFill="1" applyBorder="1" applyAlignment="1">
      <alignment/>
    </xf>
    <xf numFmtId="169" fontId="0" fillId="49" borderId="24" xfId="109" applyNumberFormat="1" applyFont="1" applyFill="1" applyBorder="1" applyAlignment="1">
      <alignment/>
    </xf>
    <xf numFmtId="165" fontId="2" fillId="49" borderId="24" xfId="0" applyNumberFormat="1" applyFont="1" applyFill="1" applyBorder="1" applyAlignment="1">
      <alignment horizontal="right"/>
    </xf>
    <xf numFmtId="3" fontId="0" fillId="49" borderId="24" xfId="109" applyNumberFormat="1" applyFont="1" applyFill="1" applyBorder="1" applyAlignment="1">
      <alignment/>
    </xf>
    <xf numFmtId="3" fontId="0" fillId="49" borderId="0" xfId="0" applyNumberFormat="1" applyFont="1" applyFill="1" applyAlignment="1">
      <alignment vertical="center"/>
    </xf>
    <xf numFmtId="3" fontId="0" fillId="50" borderId="0" xfId="0" applyNumberFormat="1" applyFont="1" applyFill="1" applyAlignment="1">
      <alignment vertical="center"/>
    </xf>
    <xf numFmtId="165" fontId="76" fillId="49" borderId="19" xfId="0" applyNumberFormat="1" applyFont="1" applyFill="1" applyBorder="1" applyAlignment="1">
      <alignment horizontal="right" vertical="center"/>
    </xf>
    <xf numFmtId="165" fontId="3" fillId="49" borderId="19" xfId="114" applyNumberFormat="1" applyFont="1" applyFill="1" applyBorder="1" applyAlignment="1">
      <alignment horizontal="right" vertical="center"/>
    </xf>
    <xf numFmtId="3" fontId="0" fillId="49" borderId="19" xfId="0" applyNumberFormat="1" applyFont="1" applyFill="1" applyBorder="1" applyAlignment="1">
      <alignment vertical="center"/>
    </xf>
    <xf numFmtId="165" fontId="6" fillId="49" borderId="0" xfId="121" applyNumberFormat="1" applyFont="1" applyFill="1" applyBorder="1" applyAlignment="1">
      <alignment horizontal="right" vertical="center"/>
      <protection/>
    </xf>
    <xf numFmtId="3" fontId="72" fillId="49" borderId="0" xfId="0" applyNumberFormat="1" applyFont="1" applyFill="1" applyAlignment="1">
      <alignment horizontal="right"/>
    </xf>
    <xf numFmtId="3" fontId="72" fillId="49" borderId="19" xfId="0" applyNumberFormat="1" applyFont="1" applyFill="1" applyBorder="1" applyAlignment="1">
      <alignment horizontal="right"/>
    </xf>
    <xf numFmtId="3" fontId="0" fillId="50" borderId="0" xfId="0" applyNumberFormat="1" applyFont="1" applyFill="1" applyAlignment="1">
      <alignment/>
    </xf>
    <xf numFmtId="0" fontId="0" fillId="50" borderId="0" xfId="0" applyFill="1" applyAlignment="1">
      <alignment/>
    </xf>
    <xf numFmtId="0" fontId="78" fillId="50" borderId="25" xfId="0" applyFont="1" applyFill="1" applyBorder="1" applyAlignment="1">
      <alignment horizontal="left" vertical="top" wrapText="1"/>
    </xf>
    <xf numFmtId="3" fontId="0" fillId="50" borderId="19" xfId="0" applyNumberFormat="1" applyFont="1" applyFill="1" applyBorder="1" applyAlignment="1">
      <alignment/>
    </xf>
    <xf numFmtId="3" fontId="0" fillId="49" borderId="19" xfId="0" applyNumberFormat="1" applyFont="1" applyFill="1" applyBorder="1" applyAlignment="1">
      <alignment/>
    </xf>
    <xf numFmtId="3" fontId="5" fillId="49" borderId="0" xfId="114" applyNumberFormat="1" applyFont="1" applyFill="1" applyBorder="1" applyAlignment="1">
      <alignment/>
    </xf>
    <xf numFmtId="0" fontId="2" fillId="49" borderId="0" xfId="121" applyFont="1" applyFill="1" applyBorder="1" applyAlignment="1">
      <alignment horizontal="left" vertical="center"/>
      <protection/>
    </xf>
    <xf numFmtId="167" fontId="3" fillId="50" borderId="19" xfId="112" applyNumberFormat="1" applyFont="1" applyFill="1" applyBorder="1" applyAlignment="1">
      <alignment horizontal="left"/>
    </xf>
    <xf numFmtId="167" fontId="3" fillId="50" borderId="0" xfId="112" applyNumberFormat="1" applyFont="1" applyFill="1" applyAlignment="1">
      <alignment horizontal="left" vertical="top"/>
    </xf>
    <xf numFmtId="165" fontId="3" fillId="49" borderId="0" xfId="114" applyNumberFormat="1" applyFont="1" applyFill="1" applyBorder="1" applyAlignment="1">
      <alignment horizontal="right" vertical="center"/>
    </xf>
    <xf numFmtId="165" fontId="2" fillId="50" borderId="0" xfId="0" applyNumberFormat="1" applyFont="1" applyFill="1" applyAlignment="1">
      <alignment horizontal="right" vertical="center"/>
    </xf>
    <xf numFmtId="3" fontId="72" fillId="50" borderId="0" xfId="0" applyNumberFormat="1" applyFont="1" applyFill="1" applyAlignment="1">
      <alignment horizontal="right"/>
    </xf>
    <xf numFmtId="3" fontId="46" fillId="50" borderId="19" xfId="0" applyNumberFormat="1" applyFont="1" applyFill="1" applyBorder="1" applyAlignment="1">
      <alignment/>
    </xf>
    <xf numFmtId="0" fontId="79" fillId="49" borderId="21" xfId="0" applyFont="1" applyFill="1" applyBorder="1" applyAlignment="1" applyProtection="1">
      <alignment horizontal="left"/>
      <protection/>
    </xf>
    <xf numFmtId="0" fontId="79" fillId="49" borderId="26" xfId="0" applyFont="1" applyFill="1" applyBorder="1" applyAlignment="1" applyProtection="1">
      <alignment horizontal="left"/>
      <protection/>
    </xf>
    <xf numFmtId="0" fontId="63" fillId="49" borderId="27" xfId="105" applyFill="1" applyBorder="1" applyAlignment="1" applyProtection="1">
      <alignment horizontal="left"/>
      <protection/>
    </xf>
    <xf numFmtId="164" fontId="80" fillId="52" borderId="0" xfId="121" applyNumberFormat="1" applyFont="1" applyFill="1" applyBorder="1" applyAlignment="1" applyProtection="1">
      <alignment horizontal="left"/>
      <protection/>
    </xf>
    <xf numFmtId="0" fontId="0" fillId="52" borderId="0" xfId="0" applyFill="1" applyAlignment="1">
      <alignment/>
    </xf>
    <xf numFmtId="0" fontId="80" fillId="52" borderId="0" xfId="121" applyFont="1" applyFill="1" applyBorder="1" applyAlignment="1" applyProtection="1">
      <alignment horizontal="left"/>
      <protection/>
    </xf>
    <xf numFmtId="0" fontId="2" fillId="52" borderId="0" xfId="121" applyFont="1" applyFill="1">
      <alignment/>
      <protection/>
    </xf>
    <xf numFmtId="0" fontId="80" fillId="52" borderId="0" xfId="131" applyFont="1" applyFill="1" applyBorder="1">
      <alignment/>
      <protection/>
    </xf>
    <xf numFmtId="0" fontId="10" fillId="52" borderId="0" xfId="121" applyFont="1" applyFill="1">
      <alignment/>
      <protection/>
    </xf>
    <xf numFmtId="164" fontId="9" fillId="52" borderId="0" xfId="121" applyNumberFormat="1" applyFont="1" applyFill="1" applyBorder="1" applyAlignment="1" applyProtection="1">
      <alignment horizontal="left"/>
      <protection/>
    </xf>
    <xf numFmtId="0" fontId="81" fillId="52" borderId="28" xfId="0" applyFont="1" applyFill="1" applyBorder="1" applyAlignment="1">
      <alignment horizontal="center"/>
    </xf>
    <xf numFmtId="0" fontId="81" fillId="52" borderId="29" xfId="0" applyFont="1" applyFill="1" applyBorder="1" applyAlignment="1">
      <alignment horizontal="center"/>
    </xf>
    <xf numFmtId="0" fontId="81" fillId="52" borderId="21" xfId="0" applyFont="1" applyFill="1" applyBorder="1" applyAlignment="1">
      <alignment horizontal="center"/>
    </xf>
    <xf numFmtId="0" fontId="81" fillId="52" borderId="22" xfId="0" applyFont="1" applyFill="1" applyBorder="1" applyAlignment="1">
      <alignment horizontal="center"/>
    </xf>
    <xf numFmtId="49" fontId="81" fillId="52" borderId="30" xfId="0" applyNumberFormat="1" applyFont="1" applyFill="1" applyBorder="1" applyAlignment="1" quotePrefix="1">
      <alignment horizontal="center"/>
    </xf>
    <xf numFmtId="49" fontId="81" fillId="52" borderId="31" xfId="0" applyNumberFormat="1" applyFont="1" applyFill="1" applyBorder="1" applyAlignment="1">
      <alignment horizontal="center"/>
    </xf>
    <xf numFmtId="0" fontId="7" fillId="49" borderId="0" xfId="0" applyFont="1" applyFill="1" applyBorder="1" applyAlignment="1">
      <alignment horizontal="left" vertical="center" wrapText="1"/>
    </xf>
    <xf numFmtId="0" fontId="9" fillId="49" borderId="0" xfId="123" applyFont="1" applyFill="1" applyBorder="1" applyAlignment="1">
      <alignment horizontal="left"/>
      <protection/>
    </xf>
    <xf numFmtId="0" fontId="11" fillId="49" borderId="0" xfId="0" applyFont="1" applyFill="1" applyBorder="1" applyAlignment="1">
      <alignment horizontal="right" vertical="center" wrapText="1"/>
    </xf>
    <xf numFmtId="0" fontId="82" fillId="49" borderId="0" xfId="0" applyFont="1" applyFill="1" applyBorder="1" applyAlignment="1">
      <alignment horizontal="right" vertical="center" wrapText="1"/>
    </xf>
    <xf numFmtId="0" fontId="4" fillId="49" borderId="23" xfId="0" applyFont="1" applyFill="1" applyBorder="1" applyAlignment="1">
      <alignment horizontal="center"/>
    </xf>
    <xf numFmtId="0" fontId="14" fillId="49" borderId="23" xfId="0" applyFont="1" applyFill="1" applyBorder="1" applyAlignment="1">
      <alignment horizontal="center"/>
    </xf>
    <xf numFmtId="165" fontId="5" fillId="49" borderId="20" xfId="0" applyNumberFormat="1" applyFont="1" applyFill="1" applyBorder="1" applyAlignment="1">
      <alignment horizontal="center" wrapText="1"/>
    </xf>
    <xf numFmtId="165" fontId="5" fillId="49" borderId="19" xfId="0" applyNumberFormat="1" applyFont="1" applyFill="1" applyBorder="1" applyAlignment="1">
      <alignment horizontal="center" wrapText="1"/>
    </xf>
    <xf numFmtId="165" fontId="5" fillId="49" borderId="20" xfId="0" applyNumberFormat="1" applyFont="1" applyFill="1" applyBorder="1" applyAlignment="1">
      <alignment horizontal="center" vertical="center" wrapText="1"/>
    </xf>
    <xf numFmtId="165" fontId="5" fillId="49" borderId="19" xfId="0" applyNumberFormat="1" applyFont="1" applyFill="1" applyBorder="1" applyAlignment="1">
      <alignment horizontal="center" vertical="center" wrapText="1"/>
    </xf>
    <xf numFmtId="0" fontId="7" fillId="49" borderId="21" xfId="0" applyFont="1" applyFill="1" applyBorder="1" applyAlignment="1">
      <alignment horizontal="left" vertical="top" wrapText="1"/>
    </xf>
    <xf numFmtId="0" fontId="7" fillId="49" borderId="0" xfId="0" applyFont="1" applyFill="1" applyBorder="1" applyAlignment="1">
      <alignment horizontal="left" vertical="top" wrapText="1"/>
    </xf>
    <xf numFmtId="0" fontId="6" fillId="49" borderId="0" xfId="0" applyFont="1" applyFill="1" applyAlignment="1">
      <alignment horizontal="center" vertical="center"/>
    </xf>
    <xf numFmtId="0" fontId="6" fillId="49" borderId="19" xfId="0" applyFont="1" applyFill="1" applyBorder="1" applyAlignment="1">
      <alignment horizontal="center" vertical="center"/>
    </xf>
    <xf numFmtId="0" fontId="4" fillId="49" borderId="23" xfId="0" applyFont="1" applyFill="1" applyBorder="1" applyAlignment="1">
      <alignment horizontal="center" vertical="center"/>
    </xf>
    <xf numFmtId="165" fontId="5" fillId="49" borderId="20" xfId="0" applyNumberFormat="1" applyFont="1" applyFill="1" applyBorder="1" applyAlignment="1">
      <alignment horizontal="center" vertical="top" wrapText="1"/>
    </xf>
    <xf numFmtId="165" fontId="5" fillId="49" borderId="19" xfId="0" applyNumberFormat="1" applyFont="1" applyFill="1" applyBorder="1" applyAlignment="1">
      <alignment horizontal="center" vertical="top" wrapText="1"/>
    </xf>
    <xf numFmtId="0" fontId="12" fillId="49" borderId="0" xfId="121" applyFont="1" applyFill="1" applyBorder="1" applyAlignment="1">
      <alignment horizontal="right" vertical="center" wrapText="1"/>
      <protection/>
    </xf>
    <xf numFmtId="0" fontId="4" fillId="49" borderId="23" xfId="123" applyFont="1" applyFill="1" applyBorder="1" applyAlignment="1">
      <alignment horizontal="center"/>
      <protection/>
    </xf>
    <xf numFmtId="0" fontId="7" fillId="49" borderId="0" xfId="0" applyFont="1" applyFill="1" applyAlignment="1">
      <alignment horizontal="left" vertical="top" wrapText="1"/>
    </xf>
    <xf numFmtId="0" fontId="3" fillId="49" borderId="19" xfId="121" applyFont="1" applyFill="1" applyBorder="1" applyAlignment="1">
      <alignment horizontal="center" vertical="center" wrapText="1"/>
      <protection/>
    </xf>
    <xf numFmtId="0" fontId="6" fillId="49" borderId="20" xfId="121" applyFont="1" applyFill="1" applyBorder="1" applyAlignment="1">
      <alignment horizontal="center" vertical="center" wrapText="1"/>
      <protection/>
    </xf>
    <xf numFmtId="0" fontId="6" fillId="49" borderId="19" xfId="121" applyFont="1" applyFill="1" applyBorder="1" applyAlignment="1">
      <alignment horizontal="center" vertical="center" wrapText="1"/>
      <protection/>
    </xf>
    <xf numFmtId="0" fontId="7" fillId="49" borderId="0" xfId="0" applyFont="1" applyFill="1" applyAlignment="1">
      <alignment horizontal="left" wrapText="1"/>
    </xf>
    <xf numFmtId="0" fontId="3" fillId="49" borderId="0" xfId="0" applyFont="1" applyFill="1" applyAlignment="1">
      <alignment horizontal="left"/>
    </xf>
    <xf numFmtId="0" fontId="3" fillId="49" borderId="0" xfId="0" applyFont="1" applyFill="1" applyAlignment="1">
      <alignment horizontal="left" vertical="center" wrapText="1"/>
    </xf>
    <xf numFmtId="0" fontId="11" fillId="49" borderId="0" xfId="121" applyFont="1" applyFill="1" applyBorder="1" applyAlignment="1">
      <alignment horizontal="right" vertical="center" wrapText="1"/>
      <protection/>
    </xf>
    <xf numFmtId="0" fontId="82" fillId="49" borderId="0" xfId="121" applyFont="1" applyFill="1" applyBorder="1" applyAlignment="1">
      <alignment horizontal="right" vertical="center" wrapText="1"/>
      <protection/>
    </xf>
    <xf numFmtId="0" fontId="6" fillId="49" borderId="0" xfId="0" applyFont="1" applyFill="1" applyBorder="1" applyAlignment="1">
      <alignment horizontal="center" vertical="center"/>
    </xf>
    <xf numFmtId="0" fontId="5" fillId="49" borderId="20" xfId="123" applyFont="1" applyFill="1" applyBorder="1" applyAlignment="1">
      <alignment horizontal="center" vertical="center" wrapText="1"/>
      <protection/>
    </xf>
    <xf numFmtId="0" fontId="5" fillId="49" borderId="19" xfId="123" applyFont="1" applyFill="1" applyBorder="1" applyAlignment="1">
      <alignment horizontal="center" vertical="center" wrapText="1"/>
      <protection/>
    </xf>
    <xf numFmtId="0" fontId="76" fillId="49" borderId="19" xfId="0" applyFont="1" applyFill="1" applyBorder="1" applyAlignment="1">
      <alignment horizontal="center"/>
    </xf>
    <xf numFmtId="0" fontId="6" fillId="49" borderId="0" xfId="121" applyFont="1" applyFill="1" applyBorder="1" applyAlignment="1">
      <alignment horizontal="center" vertical="center" wrapText="1"/>
      <protection/>
    </xf>
    <xf numFmtId="0" fontId="6" fillId="49" borderId="0" xfId="121" applyFont="1" applyFill="1" applyBorder="1" applyAlignment="1">
      <alignment horizontal="center" vertical="center"/>
      <protection/>
    </xf>
    <xf numFmtId="0" fontId="6" fillId="49" borderId="19" xfId="121" applyFont="1" applyFill="1" applyBorder="1" applyAlignment="1">
      <alignment horizontal="center" vertical="center"/>
      <protection/>
    </xf>
    <xf numFmtId="0" fontId="9" fillId="49" borderId="0" xfId="121" applyFont="1" applyFill="1" applyBorder="1" applyAlignment="1">
      <alignment horizontal="left"/>
      <protection/>
    </xf>
    <xf numFmtId="0" fontId="6" fillId="49" borderId="20" xfId="0" applyFont="1" applyFill="1" applyBorder="1" applyAlignment="1" applyProtection="1">
      <alignment horizontal="center" vertical="center" wrapText="1"/>
      <protection/>
    </xf>
    <xf numFmtId="0" fontId="6" fillId="49" borderId="19" xfId="0" applyFont="1" applyFill="1" applyBorder="1" applyAlignment="1" applyProtection="1">
      <alignment horizontal="center" vertical="center" wrapText="1"/>
      <protection/>
    </xf>
    <xf numFmtId="0" fontId="5" fillId="49" borderId="23" xfId="121" applyFont="1" applyFill="1" applyBorder="1" applyAlignment="1">
      <alignment horizontal="center" vertical="center"/>
      <protection/>
    </xf>
    <xf numFmtId="0" fontId="7" fillId="49" borderId="0" xfId="121" applyFont="1" applyFill="1" applyAlignment="1">
      <alignment horizontal="left" vertical="top" wrapText="1"/>
      <protection/>
    </xf>
    <xf numFmtId="0" fontId="5" fillId="49" borderId="19" xfId="121" applyFont="1" applyFill="1" applyBorder="1" applyAlignment="1">
      <alignment horizontal="center" vertical="center"/>
      <protection/>
    </xf>
    <xf numFmtId="0" fontId="6" fillId="49" borderId="0" xfId="0" applyFont="1" applyFill="1" applyBorder="1" applyAlignment="1" applyProtection="1">
      <alignment horizontal="center" vertical="center" wrapText="1"/>
      <protection/>
    </xf>
    <xf numFmtId="169" fontId="0" fillId="49" borderId="0" xfId="109" applyNumberFormat="1" applyFont="1" applyFill="1" applyAlignment="1">
      <alignment/>
    </xf>
  </cellXfs>
  <cellStyles count="147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a" xfId="69"/>
    <cellStyle name="Buena 2" xfId="70"/>
    <cellStyle name="Buena 3" xfId="71"/>
    <cellStyle name="Cálculo" xfId="72"/>
    <cellStyle name="Cálculo 2" xfId="73"/>
    <cellStyle name="Cálculo 3" xfId="74"/>
    <cellStyle name="Celda de comprobación" xfId="75"/>
    <cellStyle name="Celda de comprobación 2" xfId="76"/>
    <cellStyle name="Celda de comprobación 3" xfId="77"/>
    <cellStyle name="Celda vinculada" xfId="78"/>
    <cellStyle name="Celda vinculada 2" xfId="79"/>
    <cellStyle name="Celda vinculada 3" xfId="80"/>
    <cellStyle name="Encabezado 4" xfId="81"/>
    <cellStyle name="Encabezado 4 2" xfId="82"/>
    <cellStyle name="Encabezado 4 3" xfId="83"/>
    <cellStyle name="Énfasis1" xfId="84"/>
    <cellStyle name="Énfasis1 2" xfId="85"/>
    <cellStyle name="Énfasis1 3" xfId="86"/>
    <cellStyle name="Énfasis2" xfId="87"/>
    <cellStyle name="Énfasis2 2" xfId="88"/>
    <cellStyle name="Énfasis2 3" xfId="89"/>
    <cellStyle name="Énfasis3" xfId="90"/>
    <cellStyle name="Énfasis3 2" xfId="91"/>
    <cellStyle name="Énfasis3 3" xfId="92"/>
    <cellStyle name="Énfasis4" xfId="93"/>
    <cellStyle name="Énfasis4 2" xfId="94"/>
    <cellStyle name="Énfasis4 3" xfId="95"/>
    <cellStyle name="Énfasis5" xfId="96"/>
    <cellStyle name="Énfasis5 2" xfId="97"/>
    <cellStyle name="Énfasis5 3" xfId="98"/>
    <cellStyle name="Énfasis6" xfId="99"/>
    <cellStyle name="Énfasis6 2" xfId="100"/>
    <cellStyle name="Énfasis6 3" xfId="101"/>
    <cellStyle name="Entrada" xfId="102"/>
    <cellStyle name="Entrada 2" xfId="103"/>
    <cellStyle name="Entrada 3" xfId="104"/>
    <cellStyle name="Hyperlink" xfId="105"/>
    <cellStyle name="Incorrecto" xfId="106"/>
    <cellStyle name="Incorrecto 2" xfId="107"/>
    <cellStyle name="Incorrecto 3" xfId="108"/>
    <cellStyle name="Comma" xfId="109"/>
    <cellStyle name="Comma [0]" xfId="110"/>
    <cellStyle name="Millares 2" xfId="111"/>
    <cellStyle name="Millares 3" xfId="112"/>
    <cellStyle name="Millares 3 2" xfId="113"/>
    <cellStyle name="Millares 3 3" xfId="114"/>
    <cellStyle name="Millares 4" xfId="115"/>
    <cellStyle name="Currency" xfId="116"/>
    <cellStyle name="Currency [0]" xfId="117"/>
    <cellStyle name="Neutral" xfId="118"/>
    <cellStyle name="Neutral 2" xfId="119"/>
    <cellStyle name="Neutral 3" xfId="120"/>
    <cellStyle name="Normal 2" xfId="121"/>
    <cellStyle name="Normal 2 2" xfId="122"/>
    <cellStyle name="Normal 2 3" xfId="123"/>
    <cellStyle name="Normal 3" xfId="124"/>
    <cellStyle name="Normal 4" xfId="125"/>
    <cellStyle name="Normal 5" xfId="126"/>
    <cellStyle name="Normal 6" xfId="127"/>
    <cellStyle name="Normal 7" xfId="128"/>
    <cellStyle name="Normal 8" xfId="129"/>
    <cellStyle name="Normal_cuadro2.3 " xfId="130"/>
    <cellStyle name="Normal_cuadro2.3  2 2" xfId="131"/>
    <cellStyle name="Notas" xfId="132"/>
    <cellStyle name="Notas 2" xfId="133"/>
    <cellStyle name="Notas 3" xfId="134"/>
    <cellStyle name="Percent" xfId="135"/>
    <cellStyle name="Porcentaje 2" xfId="136"/>
    <cellStyle name="Porcentaje 3" xfId="137"/>
    <cellStyle name="Salida" xfId="138"/>
    <cellStyle name="Salida 2" xfId="139"/>
    <cellStyle name="Salida 3" xfId="140"/>
    <cellStyle name="Texto de advertencia" xfId="141"/>
    <cellStyle name="Texto de advertencia 2" xfId="142"/>
    <cellStyle name="Texto de advertencia 3" xfId="143"/>
    <cellStyle name="Texto explicativo" xfId="144"/>
    <cellStyle name="Texto explicativo 2" xfId="145"/>
    <cellStyle name="Texto explicativo 3" xfId="146"/>
    <cellStyle name="Título" xfId="147"/>
    <cellStyle name="Título 1" xfId="148"/>
    <cellStyle name="Título 1 2" xfId="149"/>
    <cellStyle name="Título 2" xfId="150"/>
    <cellStyle name="Título 2 2" xfId="151"/>
    <cellStyle name="Título 2 3" xfId="152"/>
    <cellStyle name="Título 3" xfId="153"/>
    <cellStyle name="Título 3 2" xfId="154"/>
    <cellStyle name="Título 3 3" xfId="155"/>
    <cellStyle name="Título 4" xfId="156"/>
    <cellStyle name="Título 5" xfId="157"/>
    <cellStyle name="Total" xfId="158"/>
    <cellStyle name="Total 2" xfId="159"/>
    <cellStyle name="Total 3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3</xdr:row>
      <xdr:rowOff>38100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81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342900</xdr:colOff>
      <xdr:row>3</xdr:row>
      <xdr:rowOff>66675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72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419100</xdr:colOff>
      <xdr:row>3</xdr:row>
      <xdr:rowOff>66675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72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333375</xdr:colOff>
      <xdr:row>3</xdr:row>
      <xdr:rowOff>66675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81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295275</xdr:colOff>
      <xdr:row>3</xdr:row>
      <xdr:rowOff>66675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81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3</xdr:row>
      <xdr:rowOff>66675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72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676275</xdr:colOff>
      <xdr:row>3</xdr:row>
      <xdr:rowOff>66675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72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19050</xdr:colOff>
      <xdr:row>3</xdr:row>
      <xdr:rowOff>76200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62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323850</xdr:colOff>
      <xdr:row>3</xdr:row>
      <xdr:rowOff>66675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72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104775</xdr:colOff>
      <xdr:row>3</xdr:row>
      <xdr:rowOff>66675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72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723900</xdr:colOff>
      <xdr:row>3</xdr:row>
      <xdr:rowOff>66675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72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3.7109375" style="14" customWidth="1"/>
    <col min="2" max="2" width="72.00390625" style="14" customWidth="1"/>
    <col min="3" max="16384" width="11.421875" style="14" customWidth="1"/>
  </cols>
  <sheetData>
    <row r="1" spans="1:2" ht="15.75">
      <c r="A1" s="50"/>
      <c r="B1" s="50"/>
    </row>
    <row r="2" spans="1:2" ht="15.75">
      <c r="A2" s="50"/>
      <c r="B2" s="50"/>
    </row>
    <row r="3" spans="1:2" ht="15.75">
      <c r="A3" s="50"/>
      <c r="B3" s="50"/>
    </row>
    <row r="4" spans="1:2" ht="15.75">
      <c r="A4" s="50"/>
      <c r="B4" s="50"/>
    </row>
    <row r="5" spans="1:2" ht="16.5" thickBot="1">
      <c r="A5" s="50"/>
      <c r="B5" s="50"/>
    </row>
    <row r="6" spans="1:2" ht="18">
      <c r="A6" s="274" t="s">
        <v>34</v>
      </c>
      <c r="B6" s="275"/>
    </row>
    <row r="7" spans="1:2" ht="18">
      <c r="A7" s="276" t="s">
        <v>147</v>
      </c>
      <c r="B7" s="277"/>
    </row>
    <row r="8" spans="1:2" ht="18.75" thickBot="1">
      <c r="A8" s="278" t="s">
        <v>203</v>
      </c>
      <c r="B8" s="279"/>
    </row>
    <row r="9" spans="1:2" ht="16.5" thickTop="1">
      <c r="A9" s="51"/>
      <c r="B9" s="52"/>
    </row>
    <row r="10" spans="1:2" ht="15">
      <c r="A10" s="264" t="s">
        <v>142</v>
      </c>
      <c r="B10" s="53" t="s">
        <v>148</v>
      </c>
    </row>
    <row r="11" spans="1:2" ht="15">
      <c r="A11" s="264" t="s">
        <v>36</v>
      </c>
      <c r="B11" s="53" t="s">
        <v>149</v>
      </c>
    </row>
    <row r="12" spans="1:2" ht="15">
      <c r="A12" s="264" t="s">
        <v>104</v>
      </c>
      <c r="B12" s="53" t="s">
        <v>105</v>
      </c>
    </row>
    <row r="13" spans="1:2" ht="15">
      <c r="A13" s="264" t="s">
        <v>114</v>
      </c>
      <c r="B13" s="53" t="s">
        <v>115</v>
      </c>
    </row>
    <row r="14" spans="1:2" ht="15">
      <c r="A14" s="264" t="s">
        <v>121</v>
      </c>
      <c r="B14" s="53" t="s">
        <v>150</v>
      </c>
    </row>
    <row r="15" spans="1:2" ht="15">
      <c r="A15" s="264" t="s">
        <v>143</v>
      </c>
      <c r="B15" s="53" t="s">
        <v>151</v>
      </c>
    </row>
    <row r="16" spans="1:2" ht="15">
      <c r="A16" s="264" t="s">
        <v>124</v>
      </c>
      <c r="B16" s="53" t="s">
        <v>125</v>
      </c>
    </row>
    <row r="17" spans="1:2" ht="15">
      <c r="A17" s="264" t="s">
        <v>129</v>
      </c>
      <c r="B17" s="53" t="s">
        <v>130</v>
      </c>
    </row>
    <row r="18" spans="1:2" ht="15">
      <c r="A18" s="264" t="s">
        <v>135</v>
      </c>
      <c r="B18" s="53" t="s">
        <v>152</v>
      </c>
    </row>
    <row r="19" spans="1:2" ht="15.75" thickBot="1">
      <c r="A19" s="265" t="s">
        <v>153</v>
      </c>
      <c r="B19" s="266" t="s">
        <v>141</v>
      </c>
    </row>
    <row r="20" ht="15">
      <c r="B20" s="44"/>
    </row>
    <row r="21" spans="1:2" ht="15">
      <c r="A21" s="54" t="s">
        <v>200</v>
      </c>
      <c r="B21" s="44"/>
    </row>
  </sheetData>
  <sheetProtection/>
  <mergeCells count="3">
    <mergeCell ref="A6:B6"/>
    <mergeCell ref="A7:B7"/>
    <mergeCell ref="A8:B8"/>
  </mergeCells>
  <hyperlinks>
    <hyperlink ref="B11" location="'Cuadro E.1.2'!A1" display="Exportaciones según zonas francas- Toneladas métricas"/>
    <hyperlink ref="B10" location="'Cuadro E.1.1'!A1" display="Exportaciones según zonas francas- Miles de dólares FOB"/>
    <hyperlink ref="B12" location="'Cuadro E.2'!A1" display="Exportaciones según país de destino"/>
    <hyperlink ref="B13" location="'Cuadro E.3'!A1" display="Exportaciones  totales según códigos de operación"/>
    <hyperlink ref="B15" location="'Cuadro I.1.2'!A1" display="Importaciones según zonas francas -Toneladas métricas"/>
    <hyperlink ref="B16" location="'Cuadro I.2'!A1" display="Importaciones,  según país de origen"/>
    <hyperlink ref="B17" location="'Cuadro I.3'!A1" display="Importaciones totales según códigos de operación "/>
    <hyperlink ref="B18" location="'Cuadro B.1'!A1" display="Exportaciones - Importaciones y Balanza comercial según zonas francas"/>
    <hyperlink ref="B19" location="'Cuadro B.2'!A1" display="Exportaciones - Importaciones y Balanza comercial según principales países"/>
    <hyperlink ref="B14" location="'Cuadro I.1.1 '!A1" display="Importaciones según zonas francas- Miles de dólares CIF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5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7.7109375" style="14" customWidth="1"/>
    <col min="2" max="2" width="8.57421875" style="14" bestFit="1" customWidth="1"/>
    <col min="3" max="6" width="7.7109375" style="14" bestFit="1" customWidth="1"/>
    <col min="7" max="7" width="7.421875" style="14" bestFit="1" customWidth="1"/>
    <col min="8" max="8" width="1.7109375" style="95" customWidth="1"/>
    <col min="9" max="12" width="9.28125" style="14" bestFit="1" customWidth="1"/>
    <col min="13" max="13" width="9.140625" style="14" bestFit="1" customWidth="1"/>
    <col min="14" max="14" width="8.421875" style="14" bestFit="1" customWidth="1"/>
    <col min="15" max="15" width="11.8515625" style="14" bestFit="1" customWidth="1"/>
    <col min="16" max="16384" width="11.421875" style="14" customWidth="1"/>
  </cols>
  <sheetData>
    <row r="1" spans="9:14" ht="15">
      <c r="I1" s="282" t="s">
        <v>34</v>
      </c>
      <c r="J1" s="283"/>
      <c r="K1" s="283"/>
      <c r="L1" s="283"/>
      <c r="M1" s="283"/>
      <c r="N1" s="283"/>
    </row>
    <row r="2" spans="9:14" ht="15">
      <c r="I2" s="283"/>
      <c r="J2" s="283"/>
      <c r="K2" s="283"/>
      <c r="L2" s="283"/>
      <c r="M2" s="283"/>
      <c r="N2" s="283"/>
    </row>
    <row r="3" spans="9:14" ht="15">
      <c r="I3" s="283"/>
      <c r="J3" s="283"/>
      <c r="K3" s="283"/>
      <c r="L3" s="283"/>
      <c r="M3" s="283"/>
      <c r="N3" s="283"/>
    </row>
    <row r="4" spans="9:14" ht="15">
      <c r="I4" s="283"/>
      <c r="J4" s="283"/>
      <c r="K4" s="283"/>
      <c r="L4" s="283"/>
      <c r="M4" s="283"/>
      <c r="N4" s="283"/>
    </row>
    <row r="5" spans="9:14" ht="15">
      <c r="I5" s="283"/>
      <c r="J5" s="283"/>
      <c r="K5" s="283"/>
      <c r="L5" s="283"/>
      <c r="M5" s="283"/>
      <c r="N5" s="283"/>
    </row>
    <row r="7" spans="1:4" ht="15">
      <c r="A7" s="267" t="s">
        <v>159</v>
      </c>
      <c r="B7" s="273"/>
      <c r="C7" s="15"/>
      <c r="D7" s="45"/>
    </row>
    <row r="8" spans="1:14" ht="15">
      <c r="A8" s="267" t="s">
        <v>176</v>
      </c>
      <c r="B8" s="273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15">
      <c r="A9" s="28" t="s">
        <v>202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</row>
    <row r="10" spans="1:4" ht="15">
      <c r="A10" s="315" t="s">
        <v>1</v>
      </c>
      <c r="B10" s="315"/>
      <c r="C10" s="315"/>
      <c r="D10" s="315"/>
    </row>
    <row r="11" spans="1:14" s="95" customFormat="1" ht="15">
      <c r="A11" s="209"/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</row>
    <row r="12" spans="1:14" s="95" customFormat="1" ht="15.75" thickBot="1">
      <c r="A12" s="209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</row>
    <row r="13" spans="1:14" ht="15.75" thickBot="1">
      <c r="A13" s="5"/>
      <c r="B13" s="284" t="s">
        <v>203</v>
      </c>
      <c r="C13" s="284"/>
      <c r="D13" s="284"/>
      <c r="E13" s="284"/>
      <c r="F13" s="284"/>
      <c r="G13" s="284"/>
      <c r="H13" s="37"/>
      <c r="I13" s="284" t="s">
        <v>204</v>
      </c>
      <c r="J13" s="284"/>
      <c r="K13" s="284"/>
      <c r="L13" s="284"/>
      <c r="M13" s="284"/>
      <c r="N13" s="284"/>
    </row>
    <row r="14" spans="1:14" ht="15.75" thickBot="1">
      <c r="A14" s="316" t="s">
        <v>131</v>
      </c>
      <c r="B14" s="318" t="s">
        <v>132</v>
      </c>
      <c r="C14" s="318"/>
      <c r="D14" s="318" t="s">
        <v>133</v>
      </c>
      <c r="E14" s="318"/>
      <c r="F14" s="318" t="s">
        <v>134</v>
      </c>
      <c r="G14" s="318"/>
      <c r="H14" s="42"/>
      <c r="I14" s="318" t="s">
        <v>132</v>
      </c>
      <c r="J14" s="318"/>
      <c r="K14" s="318" t="s">
        <v>133</v>
      </c>
      <c r="L14" s="318"/>
      <c r="M14" s="318" t="s">
        <v>134</v>
      </c>
      <c r="N14" s="318"/>
    </row>
    <row r="15" spans="1:14" ht="15.75" thickBot="1">
      <c r="A15" s="317"/>
      <c r="B15" s="64">
        <v>2016</v>
      </c>
      <c r="C15" s="64">
        <v>2017</v>
      </c>
      <c r="D15" s="156">
        <v>2016</v>
      </c>
      <c r="E15" s="156">
        <v>2017</v>
      </c>
      <c r="F15" s="156">
        <v>2016</v>
      </c>
      <c r="G15" s="156">
        <v>2017</v>
      </c>
      <c r="H15" s="5"/>
      <c r="I15" s="156">
        <v>2016</v>
      </c>
      <c r="J15" s="156">
        <v>2017</v>
      </c>
      <c r="K15" s="156">
        <v>2016</v>
      </c>
      <c r="L15" s="156">
        <v>2017</v>
      </c>
      <c r="M15" s="156">
        <v>2016</v>
      </c>
      <c r="N15" s="156">
        <v>2017</v>
      </c>
    </row>
    <row r="16" spans="1:18" s="19" customFormat="1" ht="15">
      <c r="A16" s="204" t="s">
        <v>4</v>
      </c>
      <c r="B16" s="158">
        <v>244134.3366724578</v>
      </c>
      <c r="C16" s="158">
        <v>207564.16485021394</v>
      </c>
      <c r="D16" s="158">
        <v>196844.07474967395</v>
      </c>
      <c r="E16" s="158">
        <v>144903.2266324959</v>
      </c>
      <c r="F16" s="158">
        <v>47290.26192278385</v>
      </c>
      <c r="G16" s="158">
        <v>62660.93821771804</v>
      </c>
      <c r="H16" s="158"/>
      <c r="I16" s="158">
        <v>2551178.8728050003</v>
      </c>
      <c r="J16" s="158">
        <v>1870999.6404614486</v>
      </c>
      <c r="K16" s="158">
        <v>1691189.4308005213</v>
      </c>
      <c r="L16" s="158">
        <v>1795636.3300405575</v>
      </c>
      <c r="M16" s="158">
        <v>859989.4420044789</v>
      </c>
      <c r="N16" s="158">
        <v>75363.310420891</v>
      </c>
      <c r="O16" s="80"/>
      <c r="P16" s="80"/>
      <c r="Q16" s="80"/>
      <c r="R16" s="80"/>
    </row>
    <row r="17" spans="1:34" s="19" customFormat="1" ht="15">
      <c r="A17" s="202" t="s">
        <v>189</v>
      </c>
      <c r="B17" s="80">
        <v>108398.55094299998</v>
      </c>
      <c r="C17" s="80">
        <v>108579.47523099997</v>
      </c>
      <c r="D17" s="80">
        <v>158484.737684059</v>
      </c>
      <c r="E17" s="80">
        <v>112150.07500367094</v>
      </c>
      <c r="F17" s="80">
        <v>-50086.18674105902</v>
      </c>
      <c r="G17" s="80">
        <v>-3570.5997726709543</v>
      </c>
      <c r="H17" s="80"/>
      <c r="I17" s="80">
        <v>934061.3722476866</v>
      </c>
      <c r="J17" s="80">
        <v>993887.361409372</v>
      </c>
      <c r="K17" s="80">
        <v>1287492.3864660012</v>
      </c>
      <c r="L17" s="80">
        <v>1402943.062459071</v>
      </c>
      <c r="M17" s="80">
        <v>-353431.01421831467</v>
      </c>
      <c r="N17" s="80">
        <v>-409055.7010496989</v>
      </c>
      <c r="O17" s="80"/>
      <c r="P17" s="80"/>
      <c r="Q17" s="80"/>
      <c r="R17" s="80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</row>
    <row r="18" spans="1:18" s="19" customFormat="1" ht="15">
      <c r="A18" s="205" t="s">
        <v>190</v>
      </c>
      <c r="B18" s="158">
        <v>135735.78572945786</v>
      </c>
      <c r="C18" s="158">
        <v>98984.68961921398</v>
      </c>
      <c r="D18" s="158">
        <v>38359.337065614964</v>
      </c>
      <c r="E18" s="158">
        <v>32753.15162882497</v>
      </c>
      <c r="F18" s="158">
        <v>97376.4486638429</v>
      </c>
      <c r="G18" s="158">
        <v>66231.53799038901</v>
      </c>
      <c r="H18" s="158"/>
      <c r="I18" s="158">
        <v>1617117.5005573137</v>
      </c>
      <c r="J18" s="158">
        <v>877112.2790520766</v>
      </c>
      <c r="K18" s="158">
        <v>403697.04433452</v>
      </c>
      <c r="L18" s="158">
        <v>392693.26758148667</v>
      </c>
      <c r="M18" s="158">
        <v>1213420.4562227936</v>
      </c>
      <c r="N18" s="158">
        <v>484419.01147058996</v>
      </c>
      <c r="O18" s="80"/>
      <c r="P18" s="80"/>
      <c r="Q18" s="80"/>
      <c r="R18" s="80"/>
    </row>
    <row r="19" spans="1:18" ht="15">
      <c r="A19" s="95" t="s">
        <v>5</v>
      </c>
      <c r="B19" s="163">
        <v>22743.036630000006</v>
      </c>
      <c r="C19" s="163">
        <v>28958.49852</v>
      </c>
      <c r="D19" s="163">
        <v>1431.1209500000004</v>
      </c>
      <c r="E19" s="163">
        <v>672.5316699999996</v>
      </c>
      <c r="F19" s="163">
        <v>21311.915680000006</v>
      </c>
      <c r="G19" s="163">
        <v>28285.96685</v>
      </c>
      <c r="H19" s="163"/>
      <c r="I19" s="163">
        <v>266919.4722699999</v>
      </c>
      <c r="J19" s="163">
        <v>216608.37133000002</v>
      </c>
      <c r="K19" s="163">
        <v>12225.559559999998</v>
      </c>
      <c r="L19" s="163">
        <v>8676.88686</v>
      </c>
      <c r="M19" s="163">
        <v>254693.91270999992</v>
      </c>
      <c r="N19" s="163">
        <v>207931.48447</v>
      </c>
      <c r="O19" s="80"/>
      <c r="P19" s="80"/>
      <c r="Q19" s="80"/>
      <c r="R19" s="80"/>
    </row>
    <row r="20" spans="1:18" ht="15">
      <c r="A20" s="252" t="s">
        <v>18</v>
      </c>
      <c r="B20" s="251">
        <v>1134.24497</v>
      </c>
      <c r="C20" s="251">
        <v>11517.212019999997</v>
      </c>
      <c r="D20" s="251">
        <v>914.9332100000001</v>
      </c>
      <c r="E20" s="251">
        <v>763.4747799999999</v>
      </c>
      <c r="F20" s="251">
        <v>219.31175999999977</v>
      </c>
      <c r="G20" s="251">
        <v>10753.737239999999</v>
      </c>
      <c r="H20" s="163"/>
      <c r="I20" s="251">
        <v>9807.81061</v>
      </c>
      <c r="J20" s="251">
        <v>68672.98212</v>
      </c>
      <c r="K20" s="251">
        <v>9431.143290000004</v>
      </c>
      <c r="L20" s="251">
        <v>6875.8939500000015</v>
      </c>
      <c r="M20" s="251">
        <v>376.6673199999984</v>
      </c>
      <c r="N20" s="251">
        <v>61797.08817</v>
      </c>
      <c r="O20" s="80"/>
      <c r="P20" s="80"/>
      <c r="Q20" s="80"/>
      <c r="R20" s="80"/>
    </row>
    <row r="21" spans="1:18" ht="15">
      <c r="A21" s="95" t="s">
        <v>13</v>
      </c>
      <c r="B21" s="163">
        <v>10190.687000000004</v>
      </c>
      <c r="C21" s="163">
        <v>9336.282989999998</v>
      </c>
      <c r="D21" s="163">
        <v>4014.24146</v>
      </c>
      <c r="E21" s="163">
        <v>2330.9391700000006</v>
      </c>
      <c r="F21" s="163">
        <v>6176.445540000003</v>
      </c>
      <c r="G21" s="163">
        <v>7005.343819999998</v>
      </c>
      <c r="H21" s="163"/>
      <c r="I21" s="163">
        <v>94761.39836000002</v>
      </c>
      <c r="J21" s="163">
        <v>92197.46418000001</v>
      </c>
      <c r="K21" s="163">
        <v>37193.411140000004</v>
      </c>
      <c r="L21" s="163">
        <v>34044.55344999999</v>
      </c>
      <c r="M21" s="163">
        <v>57567.98722000002</v>
      </c>
      <c r="N21" s="163">
        <v>58152.91073000001</v>
      </c>
      <c r="O21" s="80"/>
      <c r="P21" s="80"/>
      <c r="Q21" s="80"/>
      <c r="R21" s="80"/>
    </row>
    <row r="22" spans="1:18" ht="15">
      <c r="A22" s="252" t="s">
        <v>9</v>
      </c>
      <c r="B22" s="251">
        <v>5342.213390000002</v>
      </c>
      <c r="C22" s="251">
        <v>9942.108239999998</v>
      </c>
      <c r="D22" s="251">
        <v>3056.77086</v>
      </c>
      <c r="E22" s="251">
        <v>3322.3758299999986</v>
      </c>
      <c r="F22" s="251">
        <v>2285.4425300000016</v>
      </c>
      <c r="G22" s="251">
        <v>6619.7324100000005</v>
      </c>
      <c r="H22" s="163"/>
      <c r="I22" s="251">
        <v>50948.009840000006</v>
      </c>
      <c r="J22" s="251">
        <v>83676.49452999998</v>
      </c>
      <c r="K22" s="251">
        <v>28001.13757</v>
      </c>
      <c r="L22" s="251">
        <v>27636.88177</v>
      </c>
      <c r="M22" s="251">
        <v>22946.872270000003</v>
      </c>
      <c r="N22" s="251">
        <v>56039.61275999999</v>
      </c>
      <c r="O22" s="80"/>
      <c r="P22" s="80"/>
      <c r="Q22" s="80"/>
      <c r="R22" s="80"/>
    </row>
    <row r="23" spans="1:18" ht="15">
      <c r="A23" s="95" t="s">
        <v>23</v>
      </c>
      <c r="B23" s="163">
        <v>4461.17371</v>
      </c>
      <c r="C23" s="163">
        <v>7403.474049999999</v>
      </c>
      <c r="D23" s="163">
        <v>1364.5317499999996</v>
      </c>
      <c r="E23" s="163">
        <v>1319.1164899999999</v>
      </c>
      <c r="F23" s="163">
        <v>3096.6419600000004</v>
      </c>
      <c r="G23" s="163">
        <v>6084.357559999999</v>
      </c>
      <c r="H23" s="163"/>
      <c r="I23" s="163">
        <v>86835.68462</v>
      </c>
      <c r="J23" s="163">
        <v>57625.17254</v>
      </c>
      <c r="K23" s="163">
        <v>13679.292460000002</v>
      </c>
      <c r="L23" s="163">
        <v>14176.47117</v>
      </c>
      <c r="M23" s="163">
        <v>73156.39216</v>
      </c>
      <c r="N23" s="163">
        <v>43448.701369999995</v>
      </c>
      <c r="O23" s="80"/>
      <c r="P23" s="80"/>
      <c r="Q23" s="80"/>
      <c r="R23" s="80"/>
    </row>
    <row r="24" spans="1:18" ht="15">
      <c r="A24" s="252" t="s">
        <v>8</v>
      </c>
      <c r="B24" s="251">
        <v>6702.717930000002</v>
      </c>
      <c r="C24" s="251">
        <v>7687.278459999997</v>
      </c>
      <c r="D24" s="251">
        <v>3894.0345800000005</v>
      </c>
      <c r="E24" s="251">
        <v>4086.210799999999</v>
      </c>
      <c r="F24" s="251">
        <v>2808.683350000001</v>
      </c>
      <c r="G24" s="251">
        <v>3601.0676599999983</v>
      </c>
      <c r="H24" s="163"/>
      <c r="I24" s="251">
        <v>63045.465990000004</v>
      </c>
      <c r="J24" s="251">
        <v>66087.57321</v>
      </c>
      <c r="K24" s="251">
        <v>43752.74847999999</v>
      </c>
      <c r="L24" s="251">
        <v>45434.77939000001</v>
      </c>
      <c r="M24" s="251">
        <v>19292.717510000013</v>
      </c>
      <c r="N24" s="251">
        <v>20652.79382</v>
      </c>
      <c r="O24" s="80"/>
      <c r="P24" s="80"/>
      <c r="Q24" s="80"/>
      <c r="R24" s="80"/>
    </row>
    <row r="25" spans="1:18" ht="15">
      <c r="A25" s="95" t="s">
        <v>24</v>
      </c>
      <c r="B25" s="163">
        <v>69995.78448945799</v>
      </c>
      <c r="C25" s="163">
        <v>5521.018659214</v>
      </c>
      <c r="D25" s="163">
        <v>3470.336935615001</v>
      </c>
      <c r="E25" s="163">
        <v>3051.325728825</v>
      </c>
      <c r="F25" s="163">
        <v>66525.447553843</v>
      </c>
      <c r="G25" s="163">
        <v>2469.692930389</v>
      </c>
      <c r="H25" s="163"/>
      <c r="I25" s="163">
        <v>895280.1597873138</v>
      </c>
      <c r="J25" s="163">
        <v>141000.23739207498</v>
      </c>
      <c r="K25" s="163">
        <v>36385.843148019</v>
      </c>
      <c r="L25" s="163">
        <v>34955.727105869</v>
      </c>
      <c r="M25" s="163">
        <v>858894.3166392948</v>
      </c>
      <c r="N25" s="163">
        <v>106044.51028620597</v>
      </c>
      <c r="O25" s="80"/>
      <c r="P25" s="80"/>
      <c r="Q25" s="80"/>
      <c r="R25" s="80"/>
    </row>
    <row r="26" spans="1:18" ht="15">
      <c r="A26" s="252" t="s">
        <v>6</v>
      </c>
      <c r="B26" s="251">
        <v>7154.579510000003</v>
      </c>
      <c r="C26" s="251">
        <v>8194.09835</v>
      </c>
      <c r="D26" s="251">
        <v>6502.308190000004</v>
      </c>
      <c r="E26" s="251">
        <v>6118.957419999999</v>
      </c>
      <c r="F26" s="251">
        <v>652.2713199999994</v>
      </c>
      <c r="G26" s="251">
        <v>2075.1409300000014</v>
      </c>
      <c r="H26" s="163"/>
      <c r="I26" s="251">
        <v>77283.55966000001</v>
      </c>
      <c r="J26" s="251">
        <v>54821.36129</v>
      </c>
      <c r="K26" s="251">
        <v>90195.28938000003</v>
      </c>
      <c r="L26" s="251">
        <v>71001.20584</v>
      </c>
      <c r="M26" s="251">
        <v>-12911.729720000014</v>
      </c>
      <c r="N26" s="251">
        <v>-16179.844549999989</v>
      </c>
      <c r="O26" s="80"/>
      <c r="P26" s="80"/>
      <c r="Q26" s="80"/>
      <c r="R26" s="80"/>
    </row>
    <row r="27" spans="1:18" ht="15">
      <c r="A27" s="95" t="s">
        <v>11</v>
      </c>
      <c r="B27" s="163">
        <v>2643.1893999999998</v>
      </c>
      <c r="C27" s="163">
        <v>2699.0813700000003</v>
      </c>
      <c r="D27" s="163">
        <v>2661.42572</v>
      </c>
      <c r="E27" s="163">
        <v>1809.9938100000002</v>
      </c>
      <c r="F27" s="163">
        <v>-18.236320000000298</v>
      </c>
      <c r="G27" s="163">
        <v>889.08756</v>
      </c>
      <c r="H27" s="163"/>
      <c r="I27" s="163">
        <v>22815.95857</v>
      </c>
      <c r="J27" s="163">
        <v>25092.69353</v>
      </c>
      <c r="K27" s="163">
        <v>17020.2469</v>
      </c>
      <c r="L27" s="163">
        <v>18509.91065</v>
      </c>
      <c r="M27" s="163">
        <v>5795.7116700000015</v>
      </c>
      <c r="N27" s="163">
        <v>6582.782879999999</v>
      </c>
      <c r="O27" s="80"/>
      <c r="P27" s="80"/>
      <c r="Q27" s="80"/>
      <c r="R27" s="80"/>
    </row>
    <row r="28" spans="1:18" ht="15">
      <c r="A28" s="252" t="s">
        <v>10</v>
      </c>
      <c r="B28" s="251">
        <v>1948.7616799999998</v>
      </c>
      <c r="C28" s="251">
        <v>2231.0226100000004</v>
      </c>
      <c r="D28" s="251">
        <v>835.9382</v>
      </c>
      <c r="E28" s="251">
        <v>1614.9400899999998</v>
      </c>
      <c r="F28" s="251">
        <v>1112.82348</v>
      </c>
      <c r="G28" s="251">
        <v>616.0825200000005</v>
      </c>
      <c r="H28" s="163"/>
      <c r="I28" s="251">
        <v>17098.673489999997</v>
      </c>
      <c r="J28" s="251">
        <v>22034.825399999998</v>
      </c>
      <c r="K28" s="251">
        <v>14707.163719999999</v>
      </c>
      <c r="L28" s="251">
        <v>9474.11291</v>
      </c>
      <c r="M28" s="251">
        <v>2391.5097699999997</v>
      </c>
      <c r="N28" s="251">
        <v>12560.712489999998</v>
      </c>
      <c r="O28" s="80"/>
      <c r="P28" s="80"/>
      <c r="Q28" s="80"/>
      <c r="R28" s="80"/>
    </row>
    <row r="29" spans="1:18" ht="15">
      <c r="A29" s="95" t="s">
        <v>14</v>
      </c>
      <c r="B29" s="163">
        <v>1056.9462200000003</v>
      </c>
      <c r="C29" s="163">
        <v>1609.894</v>
      </c>
      <c r="D29" s="163">
        <v>515.52296</v>
      </c>
      <c r="E29" s="163">
        <v>1042.2243199999998</v>
      </c>
      <c r="F29" s="163">
        <v>541.4232600000003</v>
      </c>
      <c r="G29" s="163">
        <v>567.6696800000003</v>
      </c>
      <c r="H29" s="163"/>
      <c r="I29" s="163">
        <v>11690.916580000001</v>
      </c>
      <c r="J29" s="163">
        <v>15744.613249999997</v>
      </c>
      <c r="K29" s="163">
        <v>4805.11829</v>
      </c>
      <c r="L29" s="163">
        <v>9052.00015</v>
      </c>
      <c r="M29" s="163">
        <v>6885.79829</v>
      </c>
      <c r="N29" s="163">
        <v>6692.613099999996</v>
      </c>
      <c r="O29" s="80"/>
      <c r="P29" s="80"/>
      <c r="Q29" s="80"/>
      <c r="R29" s="80"/>
    </row>
    <row r="30" spans="1:18" ht="15">
      <c r="A30" s="252" t="s">
        <v>162</v>
      </c>
      <c r="B30" s="251">
        <v>0</v>
      </c>
      <c r="C30" s="251">
        <v>1378.41068</v>
      </c>
      <c r="D30" s="251">
        <v>861.02603</v>
      </c>
      <c r="E30" s="251">
        <v>1093.9763799999998</v>
      </c>
      <c r="F30" s="251">
        <v>-861.02603</v>
      </c>
      <c r="G30" s="251">
        <v>284.43430000000006</v>
      </c>
      <c r="H30" s="163"/>
      <c r="I30" s="251">
        <v>214.61010000000002</v>
      </c>
      <c r="J30" s="251">
        <v>4461.10276</v>
      </c>
      <c r="K30" s="251">
        <v>7421.969609999999</v>
      </c>
      <c r="L30" s="251">
        <v>7928.31396</v>
      </c>
      <c r="M30" s="251">
        <v>-7207.35951</v>
      </c>
      <c r="N30" s="251">
        <v>-3467.2112</v>
      </c>
      <c r="O30" s="80"/>
      <c r="P30" s="80"/>
      <c r="Q30" s="80"/>
      <c r="R30" s="80"/>
    </row>
    <row r="31" spans="1:18" ht="15">
      <c r="A31" s="95" t="s">
        <v>16</v>
      </c>
      <c r="B31" s="163">
        <v>212.473</v>
      </c>
      <c r="C31" s="163">
        <v>117.87410000000001</v>
      </c>
      <c r="D31" s="163">
        <v>45.75529</v>
      </c>
      <c r="E31" s="163">
        <v>46.010020000000004</v>
      </c>
      <c r="F31" s="163">
        <v>166.71770999999998</v>
      </c>
      <c r="G31" s="163">
        <v>71.86408</v>
      </c>
      <c r="H31" s="163"/>
      <c r="I31" s="163">
        <v>1198.98697</v>
      </c>
      <c r="J31" s="163">
        <v>2595.64756</v>
      </c>
      <c r="K31" s="163">
        <v>2291.7833800000003</v>
      </c>
      <c r="L31" s="163">
        <v>2774.2373</v>
      </c>
      <c r="M31" s="163">
        <v>-1092.7964100000004</v>
      </c>
      <c r="N31" s="163">
        <v>-178.58973999999975</v>
      </c>
      <c r="O31" s="80"/>
      <c r="P31" s="80"/>
      <c r="Q31" s="80"/>
      <c r="R31" s="80"/>
    </row>
    <row r="32" spans="1:18" ht="15">
      <c r="A32" s="252" t="s">
        <v>19</v>
      </c>
      <c r="B32" s="251">
        <v>0</v>
      </c>
      <c r="C32" s="251">
        <v>70.8</v>
      </c>
      <c r="D32" s="251">
        <v>0.1221</v>
      </c>
      <c r="E32" s="251">
        <v>0</v>
      </c>
      <c r="F32" s="251">
        <v>-0.1221</v>
      </c>
      <c r="G32" s="251">
        <v>70.8</v>
      </c>
      <c r="H32" s="163"/>
      <c r="I32" s="251">
        <v>162.3146</v>
      </c>
      <c r="J32" s="251">
        <v>238.14885999999998</v>
      </c>
      <c r="K32" s="251">
        <v>136.09623000000002</v>
      </c>
      <c r="L32" s="251">
        <v>178.15071999999998</v>
      </c>
      <c r="M32" s="251">
        <v>26.218369999999997</v>
      </c>
      <c r="N32" s="251">
        <v>59.998140000000014</v>
      </c>
      <c r="O32" s="80"/>
      <c r="P32" s="80"/>
      <c r="Q32" s="80"/>
      <c r="R32" s="80"/>
    </row>
    <row r="33" spans="1:18" ht="15">
      <c r="A33" s="95" t="s">
        <v>206</v>
      </c>
      <c r="B33" s="163">
        <v>0</v>
      </c>
      <c r="C33" s="163">
        <v>0</v>
      </c>
      <c r="D33" s="163">
        <v>0</v>
      </c>
      <c r="E33" s="163">
        <v>0</v>
      </c>
      <c r="F33" s="163">
        <v>0</v>
      </c>
      <c r="G33" s="163">
        <v>0</v>
      </c>
      <c r="H33" s="163"/>
      <c r="I33" s="163">
        <v>0</v>
      </c>
      <c r="J33" s="163">
        <v>0</v>
      </c>
      <c r="K33" s="163">
        <v>452.37354</v>
      </c>
      <c r="L33" s="163">
        <v>329.502</v>
      </c>
      <c r="M33" s="163">
        <v>-452.37354</v>
      </c>
      <c r="N33" s="163">
        <v>-329.502</v>
      </c>
      <c r="O33" s="80"/>
      <c r="P33" s="80"/>
      <c r="Q33" s="80"/>
      <c r="R33" s="80"/>
    </row>
    <row r="34" spans="1:18" ht="15">
      <c r="A34" s="252" t="s">
        <v>207</v>
      </c>
      <c r="B34" s="251">
        <v>0</v>
      </c>
      <c r="C34" s="251">
        <v>0</v>
      </c>
      <c r="D34" s="251">
        <v>178.05718</v>
      </c>
      <c r="E34" s="251">
        <v>0</v>
      </c>
      <c r="F34" s="251">
        <v>-178.05718</v>
      </c>
      <c r="G34" s="251">
        <v>0</v>
      </c>
      <c r="H34" s="163"/>
      <c r="I34" s="251">
        <v>0</v>
      </c>
      <c r="J34" s="251">
        <v>0</v>
      </c>
      <c r="K34" s="251">
        <v>178.05718</v>
      </c>
      <c r="L34" s="251">
        <v>0</v>
      </c>
      <c r="M34" s="251">
        <v>-178.05718</v>
      </c>
      <c r="N34" s="251">
        <v>0</v>
      </c>
      <c r="O34" s="80"/>
      <c r="P34" s="80"/>
      <c r="Q34" s="80"/>
      <c r="R34" s="80"/>
    </row>
    <row r="35" spans="1:18" ht="15">
      <c r="A35" s="95" t="s">
        <v>170</v>
      </c>
      <c r="B35" s="163">
        <v>0</v>
      </c>
      <c r="C35" s="163">
        <v>0</v>
      </c>
      <c r="D35" s="163">
        <v>0</v>
      </c>
      <c r="E35" s="163">
        <v>0</v>
      </c>
      <c r="F35" s="163">
        <v>0</v>
      </c>
      <c r="G35" s="163">
        <v>0</v>
      </c>
      <c r="H35" s="163"/>
      <c r="I35" s="163">
        <v>0</v>
      </c>
      <c r="J35" s="163">
        <v>0</v>
      </c>
      <c r="K35" s="163">
        <v>18.6625</v>
      </c>
      <c r="L35" s="163">
        <v>45.1285</v>
      </c>
      <c r="M35" s="163">
        <v>-18.6625</v>
      </c>
      <c r="N35" s="163">
        <v>-45.1285</v>
      </c>
      <c r="O35" s="80"/>
      <c r="P35" s="80"/>
      <c r="Q35" s="80"/>
      <c r="R35" s="80"/>
    </row>
    <row r="36" spans="1:18" ht="15">
      <c r="A36" s="252" t="s">
        <v>120</v>
      </c>
      <c r="B36" s="251">
        <v>0</v>
      </c>
      <c r="C36" s="251">
        <v>0</v>
      </c>
      <c r="D36" s="251">
        <v>4.993</v>
      </c>
      <c r="E36" s="251">
        <v>0</v>
      </c>
      <c r="F36" s="251">
        <v>-4.993</v>
      </c>
      <c r="G36" s="251">
        <v>0</v>
      </c>
      <c r="H36" s="163"/>
      <c r="I36" s="251">
        <v>0</v>
      </c>
      <c r="J36" s="251">
        <v>0</v>
      </c>
      <c r="K36" s="251">
        <v>255.11647649999998</v>
      </c>
      <c r="L36" s="251">
        <v>261.323925617</v>
      </c>
      <c r="M36" s="251">
        <v>-255.11647649999998</v>
      </c>
      <c r="N36" s="251">
        <v>-261.323925617</v>
      </c>
      <c r="O36" s="80"/>
      <c r="P36" s="80"/>
      <c r="Q36" s="80"/>
      <c r="R36" s="80"/>
    </row>
    <row r="37" spans="1:18" ht="15">
      <c r="A37" s="95" t="s">
        <v>183</v>
      </c>
      <c r="B37" s="163">
        <v>0</v>
      </c>
      <c r="C37" s="163">
        <v>0</v>
      </c>
      <c r="D37" s="163">
        <v>0</v>
      </c>
      <c r="E37" s="163">
        <v>0</v>
      </c>
      <c r="F37" s="163">
        <v>0</v>
      </c>
      <c r="G37" s="163">
        <v>0</v>
      </c>
      <c r="H37" s="163"/>
      <c r="I37" s="163">
        <v>0</v>
      </c>
      <c r="J37" s="163">
        <v>0</v>
      </c>
      <c r="K37" s="163">
        <v>0</v>
      </c>
      <c r="L37" s="163">
        <v>65.56219</v>
      </c>
      <c r="M37" s="163">
        <v>0</v>
      </c>
      <c r="N37" s="163">
        <v>-65.56219</v>
      </c>
      <c r="O37" s="80"/>
      <c r="P37" s="80"/>
      <c r="Q37" s="80"/>
      <c r="R37" s="80"/>
    </row>
    <row r="38" spans="1:18" ht="15">
      <c r="A38" s="252" t="s">
        <v>186</v>
      </c>
      <c r="B38" s="251">
        <v>0</v>
      </c>
      <c r="C38" s="251">
        <v>0</v>
      </c>
      <c r="D38" s="251">
        <v>0</v>
      </c>
      <c r="E38" s="251">
        <v>0</v>
      </c>
      <c r="F38" s="251">
        <v>0</v>
      </c>
      <c r="G38" s="251">
        <v>0</v>
      </c>
      <c r="H38" s="163"/>
      <c r="I38" s="251">
        <v>0</v>
      </c>
      <c r="J38" s="251">
        <v>0</v>
      </c>
      <c r="K38" s="251">
        <v>40.39599</v>
      </c>
      <c r="L38" s="251">
        <v>16.147</v>
      </c>
      <c r="M38" s="251">
        <v>-40.39599</v>
      </c>
      <c r="N38" s="251">
        <v>-16.147</v>
      </c>
      <c r="O38" s="80"/>
      <c r="P38" s="80"/>
      <c r="Q38" s="80"/>
      <c r="R38" s="80"/>
    </row>
    <row r="39" spans="1:18" ht="15">
      <c r="A39" s="95" t="s">
        <v>15</v>
      </c>
      <c r="B39" s="163">
        <v>134.31701999999999</v>
      </c>
      <c r="C39" s="163">
        <v>0</v>
      </c>
      <c r="D39" s="163">
        <v>0</v>
      </c>
      <c r="E39" s="163">
        <v>3.11562</v>
      </c>
      <c r="F39" s="163">
        <v>134.31701999999999</v>
      </c>
      <c r="G39" s="163">
        <v>-3.11562</v>
      </c>
      <c r="H39" s="163"/>
      <c r="I39" s="163">
        <v>214.36464999999998</v>
      </c>
      <c r="J39" s="163">
        <v>24.57528</v>
      </c>
      <c r="K39" s="163">
        <v>0</v>
      </c>
      <c r="L39" s="163">
        <v>421.37304000000006</v>
      </c>
      <c r="M39" s="163">
        <v>214.36464999999998</v>
      </c>
      <c r="N39" s="163">
        <v>-396.79776</v>
      </c>
      <c r="O39" s="80"/>
      <c r="P39" s="80"/>
      <c r="Q39" s="80"/>
      <c r="R39" s="80"/>
    </row>
    <row r="40" spans="1:18" ht="15">
      <c r="A40" s="252" t="s">
        <v>182</v>
      </c>
      <c r="B40" s="251">
        <v>0</v>
      </c>
      <c r="C40" s="251">
        <v>0</v>
      </c>
      <c r="D40" s="251">
        <v>0</v>
      </c>
      <c r="E40" s="251">
        <v>9.740519999999998</v>
      </c>
      <c r="F40" s="251">
        <v>0</v>
      </c>
      <c r="G40" s="251">
        <v>-9.740519999999998</v>
      </c>
      <c r="H40" s="163"/>
      <c r="I40" s="251">
        <v>0</v>
      </c>
      <c r="J40" s="251">
        <v>0</v>
      </c>
      <c r="K40" s="251">
        <v>0.038</v>
      </c>
      <c r="L40" s="251">
        <v>91.69139999999999</v>
      </c>
      <c r="M40" s="251">
        <v>-0.038</v>
      </c>
      <c r="N40" s="251">
        <v>-91.69139999999999</v>
      </c>
      <c r="O40" s="80"/>
      <c r="P40" s="80"/>
      <c r="Q40" s="80"/>
      <c r="R40" s="80"/>
    </row>
    <row r="41" spans="1:18" ht="15">
      <c r="A41" s="95" t="s">
        <v>20</v>
      </c>
      <c r="B41" s="163">
        <v>0</v>
      </c>
      <c r="C41" s="163">
        <v>0</v>
      </c>
      <c r="D41" s="163">
        <v>36.28249</v>
      </c>
      <c r="E41" s="163">
        <v>51.9114</v>
      </c>
      <c r="F41" s="163">
        <v>-36.28249</v>
      </c>
      <c r="G41" s="163">
        <v>-51.9114</v>
      </c>
      <c r="H41" s="163"/>
      <c r="I41" s="163">
        <v>0</v>
      </c>
      <c r="J41" s="163">
        <v>8.232</v>
      </c>
      <c r="K41" s="163">
        <v>182.89252999999997</v>
      </c>
      <c r="L41" s="163">
        <v>310.20916000000005</v>
      </c>
      <c r="M41" s="163">
        <v>-182.89252999999997</v>
      </c>
      <c r="N41" s="163">
        <v>-301.97716</v>
      </c>
      <c r="O41" s="80"/>
      <c r="P41" s="80"/>
      <c r="Q41" s="80"/>
      <c r="R41" s="80"/>
    </row>
    <row r="42" spans="1:18" ht="15">
      <c r="A42" s="252" t="s">
        <v>161</v>
      </c>
      <c r="B42" s="251">
        <v>0</v>
      </c>
      <c r="C42" s="251">
        <v>0</v>
      </c>
      <c r="D42" s="251">
        <v>285.16005000000007</v>
      </c>
      <c r="E42" s="251">
        <v>135.85128000000003</v>
      </c>
      <c r="F42" s="251">
        <v>-285.16005000000007</v>
      </c>
      <c r="G42" s="251">
        <v>-135.85128000000003</v>
      </c>
      <c r="H42" s="163"/>
      <c r="I42" s="251">
        <v>0</v>
      </c>
      <c r="J42" s="251">
        <v>0.28</v>
      </c>
      <c r="K42" s="251">
        <v>23274.76469</v>
      </c>
      <c r="L42" s="251">
        <v>3256.60326</v>
      </c>
      <c r="M42" s="251">
        <v>-23274.76469</v>
      </c>
      <c r="N42" s="251">
        <v>-3256.3232599999997</v>
      </c>
      <c r="O42" s="80"/>
      <c r="P42" s="80"/>
      <c r="Q42" s="80"/>
      <c r="R42" s="80"/>
    </row>
    <row r="43" spans="1:18" s="95" customFormat="1" ht="15">
      <c r="A43" s="95" t="s">
        <v>22</v>
      </c>
      <c r="B43" s="163">
        <v>135.55351000000002</v>
      </c>
      <c r="C43" s="163">
        <v>0</v>
      </c>
      <c r="D43" s="163">
        <v>179.20080999999996</v>
      </c>
      <c r="E43" s="163">
        <v>150.13321</v>
      </c>
      <c r="F43" s="163">
        <v>-43.64729999999996</v>
      </c>
      <c r="G43" s="163">
        <v>-150.13321</v>
      </c>
      <c r="H43" s="163"/>
      <c r="I43" s="163">
        <v>531.47718</v>
      </c>
      <c r="J43" s="163">
        <v>1570.8544299999996</v>
      </c>
      <c r="K43" s="163">
        <v>6204.12091</v>
      </c>
      <c r="L43" s="163">
        <v>4734.074530000001</v>
      </c>
      <c r="M43" s="163">
        <v>-5672.64373</v>
      </c>
      <c r="N43" s="163">
        <v>-3163.2201000000014</v>
      </c>
      <c r="O43" s="80"/>
      <c r="P43" s="80"/>
      <c r="Q43" s="80"/>
      <c r="R43" s="80"/>
    </row>
    <row r="44" spans="1:18" ht="15">
      <c r="A44" s="252" t="s">
        <v>12</v>
      </c>
      <c r="B44" s="251">
        <v>0</v>
      </c>
      <c r="C44" s="251">
        <v>114.70063999999998</v>
      </c>
      <c r="D44" s="251">
        <v>335.46347</v>
      </c>
      <c r="E44" s="251">
        <v>276.14483</v>
      </c>
      <c r="F44" s="251">
        <v>-335.46347</v>
      </c>
      <c r="G44" s="251">
        <v>-161.44419000000002</v>
      </c>
      <c r="H44" s="163"/>
      <c r="I44" s="251">
        <v>733.33899</v>
      </c>
      <c r="J44" s="251">
        <v>458.82640000000004</v>
      </c>
      <c r="K44" s="251">
        <v>3716.2915</v>
      </c>
      <c r="L44" s="251">
        <v>9233.61306</v>
      </c>
      <c r="M44" s="251">
        <v>-2982.9525099999996</v>
      </c>
      <c r="N44" s="251">
        <v>-8774.78666</v>
      </c>
      <c r="O44" s="80"/>
      <c r="P44" s="80"/>
      <c r="Q44" s="80"/>
      <c r="R44" s="80"/>
    </row>
    <row r="45" spans="1:18" s="95" customFormat="1" ht="15">
      <c r="A45" s="95" t="s">
        <v>119</v>
      </c>
      <c r="B45" s="163">
        <v>0</v>
      </c>
      <c r="C45" s="163">
        <v>64.97919999999999</v>
      </c>
      <c r="D45" s="163">
        <v>279.19227</v>
      </c>
      <c r="E45" s="163">
        <v>406.01328999999987</v>
      </c>
      <c r="F45" s="163">
        <v>-279.19227</v>
      </c>
      <c r="G45" s="163">
        <v>-341.0340899999999</v>
      </c>
      <c r="H45" s="163"/>
      <c r="I45" s="163">
        <v>74.70056</v>
      </c>
      <c r="J45" s="163">
        <v>197.98459999999997</v>
      </c>
      <c r="K45" s="163">
        <v>943.0187200000001</v>
      </c>
      <c r="L45" s="163">
        <v>1424.3630099999998</v>
      </c>
      <c r="M45" s="163">
        <v>-868.3181600000001</v>
      </c>
      <c r="N45" s="163">
        <v>-1226.3784099999996</v>
      </c>
      <c r="O45" s="80"/>
      <c r="P45" s="80"/>
      <c r="Q45" s="80"/>
      <c r="R45" s="80"/>
    </row>
    <row r="46" spans="1:18" s="95" customFormat="1" ht="15">
      <c r="A46" s="252" t="s">
        <v>160</v>
      </c>
      <c r="B46" s="251">
        <v>0</v>
      </c>
      <c r="C46" s="251">
        <v>0</v>
      </c>
      <c r="D46" s="251">
        <v>5228.334350000003</v>
      </c>
      <c r="E46" s="251">
        <v>433.36936000000003</v>
      </c>
      <c r="F46" s="251">
        <v>-5228.334350000003</v>
      </c>
      <c r="G46" s="251">
        <v>-433.36936000000003</v>
      </c>
      <c r="H46" s="163"/>
      <c r="I46" s="251">
        <v>19.99305</v>
      </c>
      <c r="J46" s="251">
        <v>794.5199099999999</v>
      </c>
      <c r="K46" s="251">
        <v>13193.724590000003</v>
      </c>
      <c r="L46" s="251">
        <v>6896.64206</v>
      </c>
      <c r="M46" s="251">
        <v>-13173.731540000002</v>
      </c>
      <c r="N46" s="251">
        <v>-6102.12215</v>
      </c>
      <c r="O46" s="80"/>
      <c r="P46" s="80"/>
      <c r="Q46" s="80"/>
      <c r="R46" s="80"/>
    </row>
    <row r="47" spans="1:18" s="95" customFormat="1" ht="15">
      <c r="A47" s="95" t="s">
        <v>7</v>
      </c>
      <c r="B47" s="163">
        <v>1847.8620700000001</v>
      </c>
      <c r="C47" s="163">
        <v>1195.69084</v>
      </c>
      <c r="D47" s="163">
        <v>1427.89272</v>
      </c>
      <c r="E47" s="163">
        <v>1766.1661700000002</v>
      </c>
      <c r="F47" s="163">
        <v>419.9693500000001</v>
      </c>
      <c r="G47" s="163">
        <v>-570.4753300000001</v>
      </c>
      <c r="H47" s="163"/>
      <c r="I47" s="163">
        <v>17010.590549999997</v>
      </c>
      <c r="J47" s="163">
        <v>11256.2719</v>
      </c>
      <c r="K47" s="163">
        <v>14479.940960000002</v>
      </c>
      <c r="L47" s="163">
        <v>17538.80903</v>
      </c>
      <c r="M47" s="163">
        <v>2530.6495899999964</v>
      </c>
      <c r="N47" s="163">
        <v>-6282.537130000001</v>
      </c>
      <c r="O47" s="80"/>
      <c r="P47" s="80"/>
      <c r="Q47" s="80"/>
      <c r="R47" s="80"/>
    </row>
    <row r="48" spans="1:18" s="95" customFormat="1" ht="15">
      <c r="A48" s="252" t="s">
        <v>21</v>
      </c>
      <c r="B48" s="251">
        <v>22.5048</v>
      </c>
      <c r="C48" s="251">
        <v>121.00818999999998</v>
      </c>
      <c r="D48" s="251">
        <v>650.71726</v>
      </c>
      <c r="E48" s="251">
        <v>731.1193700000002</v>
      </c>
      <c r="F48" s="251">
        <v>-628.21246</v>
      </c>
      <c r="G48" s="251">
        <v>-610.1111800000003</v>
      </c>
      <c r="H48" s="163"/>
      <c r="I48" s="251">
        <v>361.07461000000006</v>
      </c>
      <c r="J48" s="251">
        <v>1900.11008</v>
      </c>
      <c r="K48" s="251">
        <v>21031.149410000005</v>
      </c>
      <c r="L48" s="251">
        <v>29108.581120000006</v>
      </c>
      <c r="M48" s="251">
        <v>-20670.074800000006</v>
      </c>
      <c r="N48" s="251">
        <v>-27208.471040000008</v>
      </c>
      <c r="O48" s="80"/>
      <c r="P48" s="80"/>
      <c r="Q48" s="80"/>
      <c r="R48" s="80"/>
    </row>
    <row r="49" spans="1:18" s="95" customFormat="1" ht="15">
      <c r="A49" s="95" t="s">
        <v>17</v>
      </c>
      <c r="B49" s="163">
        <v>9.7404</v>
      </c>
      <c r="C49" s="163">
        <v>821.2566999999999</v>
      </c>
      <c r="D49" s="163">
        <v>185.97523</v>
      </c>
      <c r="E49" s="163">
        <v>1517.5100699999998</v>
      </c>
      <c r="F49" s="163">
        <v>-176.23483000000002</v>
      </c>
      <c r="G49" s="163">
        <v>-696.2533699999999</v>
      </c>
      <c r="H49" s="163"/>
      <c r="I49" s="163">
        <v>108.93951999999999</v>
      </c>
      <c r="J49" s="163">
        <v>10043.9365</v>
      </c>
      <c r="K49" s="163">
        <v>2479.69418</v>
      </c>
      <c r="L49" s="163">
        <v>12969.56634</v>
      </c>
      <c r="M49" s="163">
        <v>-2370.75466</v>
      </c>
      <c r="N49" s="163">
        <v>-2925.62984</v>
      </c>
      <c r="O49" s="80"/>
      <c r="P49" s="80"/>
      <c r="Q49" s="80"/>
      <c r="R49" s="80"/>
    </row>
    <row r="50" spans="1:18" ht="15.75" thickBot="1">
      <c r="A50" s="253" t="s">
        <v>25</v>
      </c>
      <c r="B50" s="254">
        <v>0</v>
      </c>
      <c r="C50" s="254">
        <v>0</v>
      </c>
      <c r="D50" s="254">
        <v>0</v>
      </c>
      <c r="E50" s="254">
        <v>0</v>
      </c>
      <c r="F50" s="254">
        <v>-1.1920928955078125E-10</v>
      </c>
      <c r="G50" s="254">
        <v>0</v>
      </c>
      <c r="H50" s="255"/>
      <c r="I50" s="254">
        <v>0</v>
      </c>
      <c r="J50" s="254">
        <v>1.6689300537109375E-09</v>
      </c>
      <c r="K50" s="254">
        <v>9.5367431640625E-10</v>
      </c>
      <c r="L50" s="263">
        <v>15270.952730000616</v>
      </c>
      <c r="M50" s="254">
        <v>0</v>
      </c>
      <c r="N50" s="254">
        <v>-15270.952729999066</v>
      </c>
      <c r="O50" s="80"/>
      <c r="P50" s="80"/>
      <c r="Q50" s="80"/>
      <c r="R50" s="80"/>
    </row>
    <row r="51" spans="1:15" ht="15">
      <c r="A51" s="6" t="s">
        <v>144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5"/>
    </row>
    <row r="52" spans="1:17" ht="15">
      <c r="A52" s="6" t="s">
        <v>27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</row>
    <row r="53" spans="1:7" ht="15" customHeight="1">
      <c r="A53" s="6" t="s">
        <v>145</v>
      </c>
      <c r="B53" s="72"/>
      <c r="C53" s="72"/>
      <c r="D53" s="72"/>
      <c r="E53" s="72"/>
      <c r="F53" s="72"/>
      <c r="G53" s="72"/>
    </row>
    <row r="54" spans="1:7" ht="15">
      <c r="A54" s="6" t="s">
        <v>146</v>
      </c>
      <c r="B54" s="72"/>
      <c r="C54" s="72"/>
      <c r="D54" s="72"/>
      <c r="E54" s="72"/>
      <c r="F54" s="72"/>
      <c r="G54" s="72"/>
    </row>
    <row r="55" spans="1:14" ht="24" customHeight="1">
      <c r="A55" s="299" t="s">
        <v>117</v>
      </c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</row>
  </sheetData>
  <sheetProtection/>
  <mergeCells count="12">
    <mergeCell ref="K14:L14"/>
    <mergeCell ref="M14:N14"/>
    <mergeCell ref="A55:N55"/>
    <mergeCell ref="I1:N5"/>
    <mergeCell ref="A10:D10"/>
    <mergeCell ref="B13:G13"/>
    <mergeCell ref="I13:N13"/>
    <mergeCell ref="A14:A15"/>
    <mergeCell ref="B14:C14"/>
    <mergeCell ref="D14:E14"/>
    <mergeCell ref="F14:G14"/>
    <mergeCell ref="I14:J1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selection activeCell="A5" sqref="A5:J6"/>
    </sheetView>
  </sheetViews>
  <sheetFormatPr defaultColWidth="11.421875" defaultRowHeight="15"/>
  <cols>
    <col min="1" max="1" width="22.140625" style="14" customWidth="1"/>
    <col min="2" max="5" width="7.57421875" style="14" bestFit="1" customWidth="1"/>
    <col min="6" max="7" width="7.28125" style="14" bestFit="1" customWidth="1"/>
    <col min="8" max="8" width="1.28515625" style="95" customWidth="1"/>
    <col min="9" max="12" width="9.140625" style="14" bestFit="1" customWidth="1"/>
    <col min="13" max="14" width="8.28125" style="14" bestFit="1" customWidth="1"/>
    <col min="15" max="15" width="11.140625" style="14" bestFit="1" customWidth="1"/>
    <col min="16" max="16" width="12.7109375" style="14" bestFit="1" customWidth="1"/>
    <col min="17" max="16384" width="11.421875" style="14" customWidth="1"/>
  </cols>
  <sheetData>
    <row r="1" spans="9:14" ht="15">
      <c r="I1" s="306" t="s">
        <v>34</v>
      </c>
      <c r="J1" s="307"/>
      <c r="K1" s="307"/>
      <c r="L1" s="307"/>
      <c r="M1" s="307"/>
      <c r="N1" s="307"/>
    </row>
    <row r="2" spans="9:14" ht="15">
      <c r="I2" s="307"/>
      <c r="J2" s="307"/>
      <c r="K2" s="307"/>
      <c r="L2" s="307"/>
      <c r="M2" s="307"/>
      <c r="N2" s="307"/>
    </row>
    <row r="3" spans="9:14" ht="15">
      <c r="I3" s="307"/>
      <c r="J3" s="307"/>
      <c r="K3" s="307"/>
      <c r="L3" s="307"/>
      <c r="M3" s="307"/>
      <c r="N3" s="307"/>
    </row>
    <row r="4" spans="9:14" ht="33" customHeight="1">
      <c r="I4" s="307"/>
      <c r="J4" s="307"/>
      <c r="K4" s="307"/>
      <c r="L4" s="307"/>
      <c r="M4" s="307"/>
      <c r="N4" s="307"/>
    </row>
    <row r="5" spans="1:10" ht="15">
      <c r="A5" s="267" t="s">
        <v>140</v>
      </c>
      <c r="B5" s="273"/>
      <c r="C5" s="273"/>
      <c r="D5" s="268"/>
      <c r="E5" s="268"/>
      <c r="F5" s="268"/>
      <c r="G5" s="268"/>
      <c r="H5" s="268"/>
      <c r="I5" s="268"/>
      <c r="J5" s="268"/>
    </row>
    <row r="6" spans="1:10" ht="15">
      <c r="A6" s="267" t="s">
        <v>141</v>
      </c>
      <c r="B6" s="273"/>
      <c r="C6" s="273"/>
      <c r="D6" s="268"/>
      <c r="E6" s="268"/>
      <c r="F6" s="268"/>
      <c r="G6" s="268"/>
      <c r="H6" s="268"/>
      <c r="I6" s="268"/>
      <c r="J6" s="268"/>
    </row>
    <row r="7" spans="1:14" ht="15">
      <c r="A7" s="28" t="s">
        <v>202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4" ht="15">
      <c r="A8" s="315" t="s">
        <v>1</v>
      </c>
      <c r="B8" s="315"/>
      <c r="C8" s="315"/>
      <c r="D8" s="315"/>
    </row>
    <row r="9" spans="2:15" ht="15.75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4" ht="15.75" thickBot="1">
      <c r="A10" s="166"/>
      <c r="B10" s="284" t="s">
        <v>203</v>
      </c>
      <c r="C10" s="284"/>
      <c r="D10" s="284"/>
      <c r="E10" s="284"/>
      <c r="F10" s="284"/>
      <c r="G10" s="284"/>
      <c r="H10" s="193"/>
      <c r="I10" s="284" t="s">
        <v>204</v>
      </c>
      <c r="J10" s="284"/>
      <c r="K10" s="284"/>
      <c r="L10" s="284"/>
      <c r="M10" s="284"/>
      <c r="N10" s="284"/>
    </row>
    <row r="11" spans="1:14" ht="15.75" thickBot="1">
      <c r="A11" s="321"/>
      <c r="B11" s="320" t="s">
        <v>132</v>
      </c>
      <c r="C11" s="320"/>
      <c r="D11" s="320" t="s">
        <v>133</v>
      </c>
      <c r="E11" s="320"/>
      <c r="F11" s="320" t="s">
        <v>134</v>
      </c>
      <c r="G11" s="320"/>
      <c r="H11" s="200"/>
      <c r="I11" s="320" t="s">
        <v>132</v>
      </c>
      <c r="J11" s="320"/>
      <c r="K11" s="320" t="s">
        <v>133</v>
      </c>
      <c r="L11" s="320"/>
      <c r="M11" s="320" t="s">
        <v>134</v>
      </c>
      <c r="N11" s="320"/>
    </row>
    <row r="12" spans="1:14" ht="15.75" thickBot="1">
      <c r="A12" s="317"/>
      <c r="B12" s="68">
        <v>2016</v>
      </c>
      <c r="C12" s="68">
        <v>2017</v>
      </c>
      <c r="D12" s="156">
        <v>2016</v>
      </c>
      <c r="E12" s="156">
        <v>2017</v>
      </c>
      <c r="F12" s="156">
        <v>2016</v>
      </c>
      <c r="G12" s="156">
        <v>2017</v>
      </c>
      <c r="H12" s="81"/>
      <c r="I12" s="156">
        <v>2016</v>
      </c>
      <c r="J12" s="156">
        <v>2017</v>
      </c>
      <c r="K12" s="156">
        <v>2016</v>
      </c>
      <c r="L12" s="156">
        <v>2017</v>
      </c>
      <c r="M12" s="156">
        <v>2016</v>
      </c>
      <c r="N12" s="156">
        <v>2017</v>
      </c>
    </row>
    <row r="13" spans="1:18" ht="15">
      <c r="A13" s="256" t="s">
        <v>42</v>
      </c>
      <c r="B13" s="168">
        <v>244134.3366724579</v>
      </c>
      <c r="C13" s="168">
        <v>207564.1648502141</v>
      </c>
      <c r="D13" s="168">
        <v>196844.0747496741</v>
      </c>
      <c r="E13" s="168">
        <v>144903.226632496</v>
      </c>
      <c r="F13" s="168">
        <v>47290.26192278382</v>
      </c>
      <c r="G13" s="168">
        <v>62660.938217718096</v>
      </c>
      <c r="H13" s="168">
        <v>0</v>
      </c>
      <c r="I13" s="168">
        <v>2551178.872805</v>
      </c>
      <c r="J13" s="168">
        <v>1870999.6404614463</v>
      </c>
      <c r="K13" s="168">
        <v>1691189.4308005243</v>
      </c>
      <c r="L13" s="168">
        <v>1795636.3300405568</v>
      </c>
      <c r="M13" s="168">
        <v>859989.4420044756</v>
      </c>
      <c r="N13" s="168">
        <v>75363.31042088938</v>
      </c>
      <c r="O13" s="96"/>
      <c r="P13" s="96"/>
      <c r="Q13" s="96"/>
      <c r="R13" s="96"/>
    </row>
    <row r="14" spans="1:18" ht="15">
      <c r="A14" s="259" t="s">
        <v>58</v>
      </c>
      <c r="B14" s="236">
        <v>109462.369280484</v>
      </c>
      <c r="C14" s="236">
        <v>99961.39586387499</v>
      </c>
      <c r="D14" s="236">
        <v>81105.96048199807</v>
      </c>
      <c r="E14" s="236">
        <v>56926.287535656</v>
      </c>
      <c r="F14" s="236">
        <v>28356.40879848592</v>
      </c>
      <c r="G14" s="236">
        <v>43035.10832821898</v>
      </c>
      <c r="H14" s="236">
        <v>0</v>
      </c>
      <c r="I14" s="236">
        <v>1420986.6824543118</v>
      </c>
      <c r="J14" s="236">
        <v>760290.5045377971</v>
      </c>
      <c r="K14" s="236">
        <v>536237.1738205422</v>
      </c>
      <c r="L14" s="236">
        <v>440383.82487801195</v>
      </c>
      <c r="M14" s="236">
        <v>884749.5086337696</v>
      </c>
      <c r="N14" s="236">
        <v>319906.6796597852</v>
      </c>
      <c r="O14" s="96"/>
      <c r="P14" s="96"/>
      <c r="Q14" s="96"/>
      <c r="R14" s="96"/>
    </row>
    <row r="15" spans="1:18" ht="15">
      <c r="A15" s="257" t="s">
        <v>59</v>
      </c>
      <c r="B15" s="237">
        <v>20048.939653999994</v>
      </c>
      <c r="C15" s="237">
        <v>19590.691369999997</v>
      </c>
      <c r="D15" s="237">
        <v>0</v>
      </c>
      <c r="E15" s="237">
        <v>0</v>
      </c>
      <c r="F15" s="237">
        <v>20048.939653999994</v>
      </c>
      <c r="G15" s="237">
        <v>19590.691369999997</v>
      </c>
      <c r="H15" s="237">
        <v>0</v>
      </c>
      <c r="I15" s="237">
        <v>48584.893722836</v>
      </c>
      <c r="J15" s="237">
        <v>159368.124172</v>
      </c>
      <c r="K15" s="237">
        <v>106.62089</v>
      </c>
      <c r="L15" s="237">
        <v>121.85946</v>
      </c>
      <c r="M15" s="237">
        <v>48478.272832836</v>
      </c>
      <c r="N15" s="237">
        <v>159246.264712</v>
      </c>
      <c r="O15" s="96"/>
      <c r="P15" s="96"/>
      <c r="Q15" s="96"/>
      <c r="R15" s="96"/>
    </row>
    <row r="16" spans="1:18" ht="15">
      <c r="A16" s="259" t="s">
        <v>47</v>
      </c>
      <c r="B16" s="236">
        <v>9647.382093310001</v>
      </c>
      <c r="C16" s="236">
        <v>12701.208392022003</v>
      </c>
      <c r="D16" s="236">
        <v>1575.7201400000001</v>
      </c>
      <c r="E16" s="236">
        <v>1804.6492230499998</v>
      </c>
      <c r="F16" s="236">
        <v>8071.661953310002</v>
      </c>
      <c r="G16" s="236">
        <v>10896.559168972002</v>
      </c>
      <c r="H16" s="236">
        <v>0</v>
      </c>
      <c r="I16" s="236">
        <v>98506.085257757</v>
      </c>
      <c r="J16" s="236">
        <v>154278.68943799302</v>
      </c>
      <c r="K16" s="236">
        <v>17865.740927000003</v>
      </c>
      <c r="L16" s="236">
        <v>19242.551300995998</v>
      </c>
      <c r="M16" s="236">
        <v>80640.34433075701</v>
      </c>
      <c r="N16" s="236">
        <v>135036.138136997</v>
      </c>
      <c r="O16" s="96"/>
      <c r="P16" s="96"/>
      <c r="Q16" s="96"/>
      <c r="R16" s="96"/>
    </row>
    <row r="17" spans="1:18" ht="15">
      <c r="A17" s="257" t="s">
        <v>98</v>
      </c>
      <c r="B17" s="237">
        <v>0</v>
      </c>
      <c r="C17" s="237">
        <v>9803.2868</v>
      </c>
      <c r="D17" s="237">
        <v>0.38742000000000004</v>
      </c>
      <c r="E17" s="237">
        <v>0</v>
      </c>
      <c r="F17" s="237">
        <v>-0.38742000000000004</v>
      </c>
      <c r="G17" s="237">
        <v>9803.2868</v>
      </c>
      <c r="H17" s="237">
        <v>0</v>
      </c>
      <c r="I17" s="237">
        <v>70032.12961</v>
      </c>
      <c r="J17" s="237">
        <v>54283.543340000004</v>
      </c>
      <c r="K17" s="237">
        <v>156.029825001</v>
      </c>
      <c r="L17" s="237">
        <v>70.217087256</v>
      </c>
      <c r="M17" s="237">
        <v>69876.099784999</v>
      </c>
      <c r="N17" s="237">
        <v>54213.326252744</v>
      </c>
      <c r="O17" s="96"/>
      <c r="P17" s="96"/>
      <c r="Q17" s="96"/>
      <c r="R17" s="96"/>
    </row>
    <row r="18" spans="1:18" ht="15">
      <c r="A18" s="259" t="s">
        <v>93</v>
      </c>
      <c r="B18" s="236">
        <v>2104.53974</v>
      </c>
      <c r="C18" s="236">
        <v>8763.350920000004</v>
      </c>
      <c r="D18" s="236">
        <v>0</v>
      </c>
      <c r="E18" s="236">
        <v>0</v>
      </c>
      <c r="F18" s="236">
        <v>2104.53974</v>
      </c>
      <c r="G18" s="236">
        <v>8763.350920000004</v>
      </c>
      <c r="H18" s="236">
        <v>0</v>
      </c>
      <c r="I18" s="236">
        <v>9044.774089999999</v>
      </c>
      <c r="J18" s="236">
        <v>25436.661650000005</v>
      </c>
      <c r="K18" s="236">
        <v>92657.58186000002</v>
      </c>
      <c r="L18" s="236">
        <v>0</v>
      </c>
      <c r="M18" s="236">
        <v>-83612.80777000001</v>
      </c>
      <c r="N18" s="236">
        <v>25436.661650000005</v>
      </c>
      <c r="O18" s="96"/>
      <c r="P18" s="96"/>
      <c r="Q18" s="96"/>
      <c r="R18" s="96"/>
    </row>
    <row r="19" spans="1:18" ht="15">
      <c r="A19" s="257" t="s">
        <v>46</v>
      </c>
      <c r="B19" s="237">
        <v>5565.193668872001</v>
      </c>
      <c r="C19" s="237">
        <v>6044.908486955</v>
      </c>
      <c r="D19" s="237">
        <v>40.671980000000005</v>
      </c>
      <c r="E19" s="237">
        <v>301.22548800100003</v>
      </c>
      <c r="F19" s="237">
        <v>5524.521688872001</v>
      </c>
      <c r="G19" s="237">
        <v>5743.682998954</v>
      </c>
      <c r="H19" s="237">
        <v>0</v>
      </c>
      <c r="I19" s="237">
        <v>45897.757901034</v>
      </c>
      <c r="J19" s="237">
        <v>53743.075348419996</v>
      </c>
      <c r="K19" s="237">
        <v>2099.1546235999995</v>
      </c>
      <c r="L19" s="237">
        <v>1484.7574060010002</v>
      </c>
      <c r="M19" s="237">
        <v>43798.603277434</v>
      </c>
      <c r="N19" s="237">
        <v>52258.317942418995</v>
      </c>
      <c r="O19" s="96"/>
      <c r="P19" s="96"/>
      <c r="Q19" s="96"/>
      <c r="R19" s="96"/>
    </row>
    <row r="20" spans="1:18" ht="15">
      <c r="A20" s="259" t="s">
        <v>94</v>
      </c>
      <c r="B20" s="236">
        <v>22186.684289999997</v>
      </c>
      <c r="C20" s="236">
        <v>4710.7339</v>
      </c>
      <c r="D20" s="236">
        <v>1101.41758</v>
      </c>
      <c r="E20" s="236">
        <v>873.3133380000002</v>
      </c>
      <c r="F20" s="236">
        <v>21085.26671</v>
      </c>
      <c r="G20" s="236">
        <v>3837.4205620000002</v>
      </c>
      <c r="H20" s="236">
        <v>0</v>
      </c>
      <c r="I20" s="236">
        <v>164921.94925</v>
      </c>
      <c r="J20" s="236">
        <v>33180.289970000005</v>
      </c>
      <c r="K20" s="236">
        <v>30511.477134000004</v>
      </c>
      <c r="L20" s="236">
        <v>18584.452990497</v>
      </c>
      <c r="M20" s="236">
        <v>134410.472116</v>
      </c>
      <c r="N20" s="236">
        <v>14595.836979503005</v>
      </c>
      <c r="O20" s="96"/>
      <c r="P20" s="96"/>
      <c r="Q20" s="96"/>
      <c r="R20" s="96"/>
    </row>
    <row r="21" spans="1:18" ht="15">
      <c r="A21" s="257" t="s">
        <v>169</v>
      </c>
      <c r="B21" s="237">
        <v>2178.105801624</v>
      </c>
      <c r="C21" s="237">
        <v>2452.79234661</v>
      </c>
      <c r="D21" s="237">
        <v>0</v>
      </c>
      <c r="E21" s="237">
        <v>55.841</v>
      </c>
      <c r="F21" s="237">
        <v>2178.105801624</v>
      </c>
      <c r="G21" s="237">
        <v>2396.9513466099997</v>
      </c>
      <c r="H21" s="237">
        <v>0</v>
      </c>
      <c r="I21" s="237">
        <v>37399.883675929</v>
      </c>
      <c r="J21" s="237">
        <v>29077.715334749995</v>
      </c>
      <c r="K21" s="237">
        <v>123.74179</v>
      </c>
      <c r="L21" s="237">
        <v>450.555</v>
      </c>
      <c r="M21" s="237">
        <v>37276.141885929006</v>
      </c>
      <c r="N21" s="237">
        <v>28627.160334749995</v>
      </c>
      <c r="O21" s="96"/>
      <c r="P21" s="96"/>
      <c r="Q21" s="96"/>
      <c r="R21" s="96"/>
    </row>
    <row r="22" spans="1:18" ht="15">
      <c r="A22" s="259" t="s">
        <v>54</v>
      </c>
      <c r="B22" s="236">
        <v>35777.566118185</v>
      </c>
      <c r="C22" s="236">
        <v>2463.85157202</v>
      </c>
      <c r="D22" s="236">
        <v>476.9762399999999</v>
      </c>
      <c r="E22" s="236">
        <v>71.222089894</v>
      </c>
      <c r="F22" s="236">
        <v>35300.589878185</v>
      </c>
      <c r="G22" s="236">
        <v>2392.629482126</v>
      </c>
      <c r="H22" s="236">
        <v>0</v>
      </c>
      <c r="I22" s="236">
        <v>67781.377014863</v>
      </c>
      <c r="J22" s="236">
        <v>86878.195111285</v>
      </c>
      <c r="K22" s="236">
        <v>2054.0456443999997</v>
      </c>
      <c r="L22" s="236">
        <v>2858.4021598939994</v>
      </c>
      <c r="M22" s="236">
        <v>65727.331370463</v>
      </c>
      <c r="N22" s="236">
        <v>84019.79295139098</v>
      </c>
      <c r="O22" s="96"/>
      <c r="P22" s="96"/>
      <c r="Q22" s="96"/>
      <c r="R22" s="96"/>
    </row>
    <row r="23" spans="1:18" ht="15">
      <c r="A23" s="257" t="s">
        <v>100</v>
      </c>
      <c r="B23" s="237">
        <v>1165.2028667289999</v>
      </c>
      <c r="C23" s="237">
        <v>2145.8214479999997</v>
      </c>
      <c r="D23" s="237">
        <v>0</v>
      </c>
      <c r="E23" s="237">
        <v>0.096</v>
      </c>
      <c r="F23" s="237">
        <v>1165.2028667289999</v>
      </c>
      <c r="G23" s="237">
        <v>2145.7254479999997</v>
      </c>
      <c r="H23" s="237">
        <v>0</v>
      </c>
      <c r="I23" s="237">
        <v>10244.146510319</v>
      </c>
      <c r="J23" s="237">
        <v>12696.949157651998</v>
      </c>
      <c r="K23" s="237">
        <v>229.57835999999998</v>
      </c>
      <c r="L23" s="237">
        <v>285.8192</v>
      </c>
      <c r="M23" s="237">
        <v>10014.568150319</v>
      </c>
      <c r="N23" s="237">
        <v>12411.129957652</v>
      </c>
      <c r="O23" s="96"/>
      <c r="P23" s="96"/>
      <c r="Q23" s="96"/>
      <c r="R23" s="96"/>
    </row>
    <row r="24" spans="1:18" ht="15">
      <c r="A24" s="259" t="s">
        <v>78</v>
      </c>
      <c r="B24" s="236">
        <v>1576.5533500000001</v>
      </c>
      <c r="C24" s="236">
        <v>4330.8532700000005</v>
      </c>
      <c r="D24" s="236">
        <v>5284.7106171159985</v>
      </c>
      <c r="E24" s="236">
        <v>2399.733734661001</v>
      </c>
      <c r="F24" s="236">
        <v>-3708.1572671159984</v>
      </c>
      <c r="G24" s="236">
        <v>1931.1195353389992</v>
      </c>
      <c r="H24" s="236">
        <v>0</v>
      </c>
      <c r="I24" s="236">
        <v>17021.43684</v>
      </c>
      <c r="J24" s="236">
        <v>31736.982160000003</v>
      </c>
      <c r="K24" s="236">
        <v>31657.773521757</v>
      </c>
      <c r="L24" s="236">
        <v>37669.93757046099</v>
      </c>
      <c r="M24" s="236">
        <v>-14636.336681756999</v>
      </c>
      <c r="N24" s="236">
        <v>-5932.955410460986</v>
      </c>
      <c r="O24" s="96"/>
      <c r="P24" s="96"/>
      <c r="Q24" s="96"/>
      <c r="R24" s="96"/>
    </row>
    <row r="25" spans="1:18" ht="15">
      <c r="A25" s="257" t="s">
        <v>53</v>
      </c>
      <c r="B25" s="237">
        <v>1374.4342054999997</v>
      </c>
      <c r="C25" s="237">
        <v>1766.4515842499998</v>
      </c>
      <c r="D25" s="237">
        <v>2308.4128700000006</v>
      </c>
      <c r="E25" s="237">
        <v>659.0757890500001</v>
      </c>
      <c r="F25" s="237">
        <v>-933.9786645000008</v>
      </c>
      <c r="G25" s="237">
        <v>1107.3757951999996</v>
      </c>
      <c r="H25" s="237">
        <v>0</v>
      </c>
      <c r="I25" s="237">
        <v>20321.162829071</v>
      </c>
      <c r="J25" s="237">
        <v>50109.33124789601</v>
      </c>
      <c r="K25" s="237">
        <v>13545.471953381004</v>
      </c>
      <c r="L25" s="237">
        <v>11801.144498889998</v>
      </c>
      <c r="M25" s="237">
        <v>6775.690875689997</v>
      </c>
      <c r="N25" s="237">
        <v>38308.18674900601</v>
      </c>
      <c r="O25" s="96"/>
      <c r="P25" s="96"/>
      <c r="Q25" s="96"/>
      <c r="R25" s="96"/>
    </row>
    <row r="26" spans="1:18" ht="15">
      <c r="A26" s="259" t="s">
        <v>57</v>
      </c>
      <c r="B26" s="236">
        <v>3774.04879</v>
      </c>
      <c r="C26" s="236">
        <v>1103.1442384</v>
      </c>
      <c r="D26" s="236">
        <v>31.8292</v>
      </c>
      <c r="E26" s="236">
        <v>83.26333</v>
      </c>
      <c r="F26" s="236">
        <v>3742.2195899999997</v>
      </c>
      <c r="G26" s="236">
        <v>1019.8809084</v>
      </c>
      <c r="H26" s="236">
        <v>0</v>
      </c>
      <c r="I26" s="236">
        <v>47087.744872603995</v>
      </c>
      <c r="J26" s="236">
        <v>24664.245232</v>
      </c>
      <c r="K26" s="236">
        <v>187.94761000000003</v>
      </c>
      <c r="L26" s="236">
        <v>849.3625999999999</v>
      </c>
      <c r="M26" s="236">
        <v>46899.797262604</v>
      </c>
      <c r="N26" s="236">
        <v>23814.882632</v>
      </c>
      <c r="O26" s="96"/>
      <c r="P26" s="96"/>
      <c r="Q26" s="96"/>
      <c r="R26" s="96"/>
    </row>
    <row r="27" spans="1:18" ht="15">
      <c r="A27" s="257" t="s">
        <v>136</v>
      </c>
      <c r="B27" s="237">
        <v>1377.77367</v>
      </c>
      <c r="C27" s="237">
        <v>828.4603795810001</v>
      </c>
      <c r="D27" s="237">
        <v>2.46202</v>
      </c>
      <c r="E27" s="237">
        <v>1.03149</v>
      </c>
      <c r="F27" s="237">
        <v>1375.3116499999999</v>
      </c>
      <c r="G27" s="237">
        <v>827.4288895810001</v>
      </c>
      <c r="H27" s="237">
        <v>0</v>
      </c>
      <c r="I27" s="237">
        <v>4006.4212813749996</v>
      </c>
      <c r="J27" s="237">
        <v>10282.548639453002</v>
      </c>
      <c r="K27" s="237">
        <v>16.11647</v>
      </c>
      <c r="L27" s="237">
        <v>52.72698</v>
      </c>
      <c r="M27" s="237">
        <v>3990.3048113749996</v>
      </c>
      <c r="N27" s="237">
        <v>10229.821659453</v>
      </c>
      <c r="O27" s="96"/>
      <c r="P27" s="96"/>
      <c r="Q27" s="96"/>
      <c r="R27" s="96"/>
    </row>
    <row r="28" spans="1:18" ht="15">
      <c r="A28" s="259" t="s">
        <v>137</v>
      </c>
      <c r="B28" s="236">
        <v>20.7128</v>
      </c>
      <c r="C28" s="236">
        <v>256.88052</v>
      </c>
      <c r="D28" s="236">
        <v>0</v>
      </c>
      <c r="E28" s="236">
        <v>0</v>
      </c>
      <c r="F28" s="236">
        <v>20.7128</v>
      </c>
      <c r="G28" s="236">
        <v>256.88052</v>
      </c>
      <c r="H28" s="236">
        <v>0</v>
      </c>
      <c r="I28" s="236">
        <v>78.60014</v>
      </c>
      <c r="J28" s="236">
        <v>988.80043</v>
      </c>
      <c r="K28" s="236">
        <v>17569.828510000003</v>
      </c>
      <c r="L28" s="236">
        <v>0</v>
      </c>
      <c r="M28" s="236">
        <v>-17491.22837</v>
      </c>
      <c r="N28" s="236">
        <v>988.80043</v>
      </c>
      <c r="O28" s="96"/>
      <c r="P28" s="96"/>
      <c r="Q28" s="96"/>
      <c r="R28" s="96"/>
    </row>
    <row r="29" spans="1:18" ht="15">
      <c r="A29" s="257" t="s">
        <v>51</v>
      </c>
      <c r="B29" s="237">
        <v>8613.906399999998</v>
      </c>
      <c r="C29" s="237">
        <v>2852.478062</v>
      </c>
      <c r="D29" s="237">
        <v>2280.7001820460005</v>
      </c>
      <c r="E29" s="237">
        <v>2624.8739699999996</v>
      </c>
      <c r="F29" s="237">
        <v>6333.206217953999</v>
      </c>
      <c r="G29" s="237">
        <v>227.60409200000018</v>
      </c>
      <c r="H29" s="237">
        <v>0</v>
      </c>
      <c r="I29" s="237">
        <v>21886.604626451997</v>
      </c>
      <c r="J29" s="237">
        <v>52475.100241693995</v>
      </c>
      <c r="K29" s="237">
        <v>184344.014862851</v>
      </c>
      <c r="L29" s="237">
        <v>26444.091110591005</v>
      </c>
      <c r="M29" s="237">
        <v>-162457.41023639898</v>
      </c>
      <c r="N29" s="237">
        <v>26031.00913110299</v>
      </c>
      <c r="O29" s="96"/>
      <c r="P29" s="96"/>
      <c r="Q29" s="96"/>
      <c r="R29" s="96"/>
    </row>
    <row r="30" spans="1:18" ht="15">
      <c r="A30" s="259" t="s">
        <v>138</v>
      </c>
      <c r="B30" s="236">
        <v>193.58944</v>
      </c>
      <c r="C30" s="236">
        <v>95.0488</v>
      </c>
      <c r="D30" s="236">
        <v>98.9952</v>
      </c>
      <c r="E30" s="236">
        <v>20.7336</v>
      </c>
      <c r="F30" s="236">
        <v>94.59424</v>
      </c>
      <c r="G30" s="236">
        <v>74.31520000000002</v>
      </c>
      <c r="H30" s="236">
        <v>0</v>
      </c>
      <c r="I30" s="236">
        <v>1715.90822</v>
      </c>
      <c r="J30" s="236">
        <v>1063.08602</v>
      </c>
      <c r="K30" s="236">
        <v>802.46197</v>
      </c>
      <c r="L30" s="236">
        <v>552.3437999999999</v>
      </c>
      <c r="M30" s="236">
        <v>913.44625</v>
      </c>
      <c r="N30" s="236">
        <v>510.7422200000001</v>
      </c>
      <c r="O30" s="96"/>
      <c r="P30" s="96"/>
      <c r="Q30" s="96"/>
      <c r="R30" s="96"/>
    </row>
    <row r="31" spans="1:18" ht="15">
      <c r="A31" s="257" t="s">
        <v>123</v>
      </c>
      <c r="B31" s="237">
        <v>0</v>
      </c>
      <c r="C31" s="237">
        <v>0</v>
      </c>
      <c r="D31" s="237">
        <v>0</v>
      </c>
      <c r="E31" s="237">
        <v>0</v>
      </c>
      <c r="F31" s="237">
        <v>0</v>
      </c>
      <c r="G31" s="237">
        <v>0</v>
      </c>
      <c r="H31" s="237">
        <v>0</v>
      </c>
      <c r="I31" s="237">
        <v>102.48819</v>
      </c>
      <c r="J31" s="237">
        <v>1204.26374</v>
      </c>
      <c r="K31" s="237">
        <v>47273.12113</v>
      </c>
      <c r="L31" s="237">
        <v>8701.80411</v>
      </c>
      <c r="M31" s="237">
        <v>-47170.63294</v>
      </c>
      <c r="N31" s="237">
        <v>-7497.540369999999</v>
      </c>
      <c r="O31" s="96"/>
      <c r="P31" s="96"/>
      <c r="Q31" s="96"/>
      <c r="R31" s="96"/>
    </row>
    <row r="32" spans="1:18" ht="15">
      <c r="A32" s="259" t="s">
        <v>95</v>
      </c>
      <c r="B32" s="236">
        <v>250.52324</v>
      </c>
      <c r="C32" s="236">
        <v>0</v>
      </c>
      <c r="D32" s="236">
        <v>0</v>
      </c>
      <c r="E32" s="236">
        <v>0</v>
      </c>
      <c r="F32" s="236">
        <v>250.52324</v>
      </c>
      <c r="G32" s="236">
        <v>0</v>
      </c>
      <c r="H32" s="236">
        <v>0</v>
      </c>
      <c r="I32" s="236">
        <v>6930.62344</v>
      </c>
      <c r="J32" s="236">
        <v>296.04808</v>
      </c>
      <c r="K32" s="236">
        <v>109261.31764</v>
      </c>
      <c r="L32" s="236">
        <v>22996.06829</v>
      </c>
      <c r="M32" s="236">
        <v>-102330.6942</v>
      </c>
      <c r="N32" s="236">
        <v>-22700.020210000002</v>
      </c>
      <c r="O32" s="96"/>
      <c r="P32" s="96"/>
      <c r="Q32" s="96"/>
      <c r="R32" s="96"/>
    </row>
    <row r="33" spans="1:18" ht="15">
      <c r="A33" s="257" t="s">
        <v>168</v>
      </c>
      <c r="B33" s="237">
        <v>0</v>
      </c>
      <c r="C33" s="237">
        <v>0</v>
      </c>
      <c r="D33" s="237">
        <v>0</v>
      </c>
      <c r="E33" s="237">
        <v>0</v>
      </c>
      <c r="F33" s="237">
        <v>0</v>
      </c>
      <c r="G33" s="237">
        <v>0</v>
      </c>
      <c r="H33" s="237">
        <v>0</v>
      </c>
      <c r="I33" s="237">
        <v>128275.58519</v>
      </c>
      <c r="J33" s="237">
        <v>60682.667120000006</v>
      </c>
      <c r="K33" s="237">
        <v>0</v>
      </c>
      <c r="L33" s="237">
        <v>0</v>
      </c>
      <c r="M33" s="237">
        <v>128275.58519</v>
      </c>
      <c r="N33" s="237">
        <v>60682.667120000006</v>
      </c>
      <c r="O33" s="96"/>
      <c r="P33" s="96"/>
      <c r="Q33" s="96"/>
      <c r="R33" s="96"/>
    </row>
    <row r="34" spans="1:18" ht="15">
      <c r="A34" s="259" t="s">
        <v>89</v>
      </c>
      <c r="B34" s="236">
        <v>130.332784448</v>
      </c>
      <c r="C34" s="236">
        <v>592.67677</v>
      </c>
      <c r="D34" s="236">
        <v>2421.3939760000007</v>
      </c>
      <c r="E34" s="236">
        <v>666.5895984999999</v>
      </c>
      <c r="F34" s="236">
        <v>-2291.0611915520008</v>
      </c>
      <c r="G34" s="236">
        <v>-73.91282849999983</v>
      </c>
      <c r="H34" s="236">
        <v>0</v>
      </c>
      <c r="I34" s="236">
        <v>464.51138276800003</v>
      </c>
      <c r="J34" s="236">
        <v>833.4287099999999</v>
      </c>
      <c r="K34" s="236">
        <v>20443.688805196</v>
      </c>
      <c r="L34" s="236">
        <v>15605.303613602</v>
      </c>
      <c r="M34" s="236">
        <v>-19979.177422428</v>
      </c>
      <c r="N34" s="236">
        <v>-14771.874903602</v>
      </c>
      <c r="O34" s="96"/>
      <c r="P34" s="96"/>
      <c r="Q34" s="96"/>
      <c r="R34" s="96"/>
    </row>
    <row r="35" spans="1:18" ht="15">
      <c r="A35" s="257" t="s">
        <v>63</v>
      </c>
      <c r="B35" s="237">
        <v>0</v>
      </c>
      <c r="C35" s="237">
        <v>0</v>
      </c>
      <c r="D35" s="237">
        <v>929.4375660769999</v>
      </c>
      <c r="E35" s="237">
        <v>290.83740512400004</v>
      </c>
      <c r="F35" s="237">
        <v>-929.4375660769999</v>
      </c>
      <c r="G35" s="237">
        <v>-290.83740512400004</v>
      </c>
      <c r="H35" s="237">
        <v>0</v>
      </c>
      <c r="I35" s="237">
        <v>28.098599999999998</v>
      </c>
      <c r="J35" s="237">
        <v>0</v>
      </c>
      <c r="K35" s="237">
        <v>4636.900257461</v>
      </c>
      <c r="L35" s="237">
        <v>4939.370430037</v>
      </c>
      <c r="M35" s="237">
        <v>-4608.801657461001</v>
      </c>
      <c r="N35" s="237">
        <v>-4939.370430037</v>
      </c>
      <c r="O35" s="96"/>
      <c r="P35" s="96"/>
      <c r="Q35" s="96"/>
      <c r="R35" s="96"/>
    </row>
    <row r="36" spans="1:18" ht="15">
      <c r="A36" s="259" t="s">
        <v>101</v>
      </c>
      <c r="B36" s="236">
        <v>0</v>
      </c>
      <c r="C36" s="236">
        <v>75.80719</v>
      </c>
      <c r="D36" s="236">
        <v>948.2849899999999</v>
      </c>
      <c r="E36" s="236">
        <v>1153.669327168</v>
      </c>
      <c r="F36" s="236">
        <v>-948.2849899999999</v>
      </c>
      <c r="G36" s="236">
        <v>-1077.8621371680001</v>
      </c>
      <c r="H36" s="236">
        <v>0</v>
      </c>
      <c r="I36" s="236">
        <v>368.06357</v>
      </c>
      <c r="J36" s="236">
        <v>303.69092000000006</v>
      </c>
      <c r="K36" s="236">
        <v>16368.386015045997</v>
      </c>
      <c r="L36" s="236">
        <v>13260.775372739003</v>
      </c>
      <c r="M36" s="236">
        <v>-16000.322445045997</v>
      </c>
      <c r="N36" s="236">
        <v>-12957.084452739002</v>
      </c>
      <c r="O36" s="96"/>
      <c r="P36" s="96"/>
      <c r="Q36" s="96"/>
      <c r="R36" s="96"/>
    </row>
    <row r="37" spans="1:18" ht="15">
      <c r="A37" s="257" t="s">
        <v>71</v>
      </c>
      <c r="B37" s="237">
        <v>108.74856</v>
      </c>
      <c r="C37" s="237">
        <v>348.14117000000005</v>
      </c>
      <c r="D37" s="237">
        <v>3383.9633720590004</v>
      </c>
      <c r="E37" s="237">
        <v>1771.5376907019995</v>
      </c>
      <c r="F37" s="237">
        <v>-3275.2148120590005</v>
      </c>
      <c r="G37" s="237">
        <v>-1423.3965207019994</v>
      </c>
      <c r="H37" s="237">
        <v>0</v>
      </c>
      <c r="I37" s="237">
        <v>994.752769512</v>
      </c>
      <c r="J37" s="237">
        <v>6422.2766111559995</v>
      </c>
      <c r="K37" s="237">
        <v>26127.60018941</v>
      </c>
      <c r="L37" s="237">
        <v>25915.600989226</v>
      </c>
      <c r="M37" s="237">
        <v>-25132.847419898</v>
      </c>
      <c r="N37" s="237">
        <v>-19493.324378070003</v>
      </c>
      <c r="O37" s="96"/>
      <c r="P37" s="96"/>
      <c r="Q37" s="96"/>
      <c r="R37" s="96"/>
    </row>
    <row r="38" spans="1:18" ht="15">
      <c r="A38" s="259" t="s">
        <v>62</v>
      </c>
      <c r="B38" s="236">
        <v>348.66159999999996</v>
      </c>
      <c r="C38" s="236">
        <v>519.4565799999999</v>
      </c>
      <c r="D38" s="236">
        <v>3964.8911300000013</v>
      </c>
      <c r="E38" s="236">
        <v>2300.407722699999</v>
      </c>
      <c r="F38" s="236">
        <v>-3616.229530000001</v>
      </c>
      <c r="G38" s="236">
        <v>-1780.9511426999989</v>
      </c>
      <c r="H38" s="236">
        <v>0</v>
      </c>
      <c r="I38" s="236">
        <v>2220.58142</v>
      </c>
      <c r="J38" s="236">
        <v>3024.4823399280003</v>
      </c>
      <c r="K38" s="236">
        <v>42626.275513787</v>
      </c>
      <c r="L38" s="236">
        <v>49123.791783743996</v>
      </c>
      <c r="M38" s="236">
        <v>-40405.694093786995</v>
      </c>
      <c r="N38" s="236">
        <v>-46099.309443816</v>
      </c>
      <c r="O38" s="96"/>
      <c r="P38" s="96"/>
      <c r="Q38" s="96"/>
      <c r="R38" s="96"/>
    </row>
    <row r="39" spans="1:18" s="95" customFormat="1" ht="15">
      <c r="A39" s="257" t="s">
        <v>90</v>
      </c>
      <c r="B39" s="237">
        <v>42.915</v>
      </c>
      <c r="C39" s="237">
        <v>2223.34867</v>
      </c>
      <c r="D39" s="237">
        <v>13682.100423293</v>
      </c>
      <c r="E39" s="237">
        <v>8733.896176476997</v>
      </c>
      <c r="F39" s="237">
        <v>-13639.185423293</v>
      </c>
      <c r="G39" s="237">
        <v>-6510.547506476998</v>
      </c>
      <c r="H39" s="237">
        <v>0</v>
      </c>
      <c r="I39" s="237">
        <v>3253.8534699999996</v>
      </c>
      <c r="J39" s="237">
        <v>23602.197247999997</v>
      </c>
      <c r="K39" s="237">
        <v>162561.30077521797</v>
      </c>
      <c r="L39" s="237">
        <v>161922.00262693703</v>
      </c>
      <c r="M39" s="237">
        <v>-159307.44730521797</v>
      </c>
      <c r="N39" s="237">
        <v>-138319.80537893705</v>
      </c>
      <c r="O39" s="96"/>
      <c r="P39" s="96"/>
      <c r="Q39" s="96"/>
      <c r="R39" s="96"/>
    </row>
    <row r="40" spans="1:18" ht="15">
      <c r="A40" s="259" t="s">
        <v>173</v>
      </c>
      <c r="B40" s="236">
        <v>0</v>
      </c>
      <c r="C40" s="236">
        <v>0</v>
      </c>
      <c r="D40" s="236">
        <v>68835.02788</v>
      </c>
      <c r="E40" s="236">
        <v>25878.03472</v>
      </c>
      <c r="F40" s="236">
        <v>-68835.02788</v>
      </c>
      <c r="G40" s="236">
        <v>-25878.03472</v>
      </c>
      <c r="H40" s="236">
        <v>0</v>
      </c>
      <c r="I40" s="236">
        <v>0</v>
      </c>
      <c r="J40" s="236">
        <v>166.82045000000002</v>
      </c>
      <c r="K40" s="236">
        <v>113385.0245</v>
      </c>
      <c r="L40" s="236">
        <v>479673.31459</v>
      </c>
      <c r="M40" s="236">
        <v>-113385.0245</v>
      </c>
      <c r="N40" s="236">
        <v>-479506.49414</v>
      </c>
      <c r="O40" s="96"/>
      <c r="P40" s="96"/>
      <c r="Q40" s="96"/>
      <c r="R40" s="96"/>
    </row>
    <row r="41" spans="1:18" s="95" customFormat="1" ht="15">
      <c r="A41" s="257" t="s">
        <v>102</v>
      </c>
      <c r="B41" s="237">
        <v>51.1641</v>
      </c>
      <c r="C41" s="237">
        <v>0</v>
      </c>
      <c r="D41" s="237">
        <v>0</v>
      </c>
      <c r="E41" s="237">
        <v>29250.25494</v>
      </c>
      <c r="F41" s="237">
        <v>51.1641</v>
      </c>
      <c r="G41" s="237">
        <v>-29250.25494</v>
      </c>
      <c r="H41" s="237">
        <v>0</v>
      </c>
      <c r="I41" s="237">
        <v>216.74562000000003</v>
      </c>
      <c r="J41" s="237">
        <v>72.22338</v>
      </c>
      <c r="K41" s="237">
        <v>70.03699</v>
      </c>
      <c r="L41" s="237">
        <v>312175.31669</v>
      </c>
      <c r="M41" s="237">
        <v>146.70863</v>
      </c>
      <c r="N41" s="237">
        <v>-312103.09331</v>
      </c>
      <c r="O41" s="96"/>
      <c r="P41" s="96"/>
      <c r="Q41" s="96"/>
      <c r="R41" s="96"/>
    </row>
    <row r="42" spans="1:18" ht="15.75" thickBot="1">
      <c r="A42" s="258" t="s">
        <v>139</v>
      </c>
      <c r="B42" s="192">
        <v>18134.98921930593</v>
      </c>
      <c r="C42" s="192">
        <v>23933.376516501008</v>
      </c>
      <c r="D42" s="192">
        <v>8370.731481085033</v>
      </c>
      <c r="E42" s="192">
        <v>9036.652463513017</v>
      </c>
      <c r="F42" s="192">
        <v>9764.257738220878</v>
      </c>
      <c r="G42" s="192">
        <v>14896.724052988142</v>
      </c>
      <c r="H42" s="192">
        <v>0</v>
      </c>
      <c r="I42" s="192">
        <v>322806.01085616875</v>
      </c>
      <c r="J42" s="192">
        <v>233837.6998314221</v>
      </c>
      <c r="K42" s="192">
        <v>218271.019211874</v>
      </c>
      <c r="L42" s="192">
        <v>140470.9355016737</v>
      </c>
      <c r="M42" s="192">
        <v>104534.99164429367</v>
      </c>
      <c r="N42" s="192">
        <v>93366.76432974827</v>
      </c>
      <c r="O42" s="96"/>
      <c r="P42" s="96"/>
      <c r="Q42" s="96"/>
      <c r="R42" s="96"/>
    </row>
    <row r="43" ht="15">
      <c r="A43" s="7" t="s">
        <v>27</v>
      </c>
    </row>
    <row r="44" spans="1:14" ht="30.75" customHeight="1">
      <c r="A44" s="319" t="s">
        <v>167</v>
      </c>
      <c r="B44" s="319"/>
      <c r="C44" s="319"/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19"/>
    </row>
    <row r="45" spans="1:8" ht="15">
      <c r="A45" s="79"/>
      <c r="B45" s="79"/>
      <c r="C45" s="79"/>
      <c r="D45" s="79"/>
      <c r="E45" s="79"/>
      <c r="F45" s="79"/>
      <c r="G45" s="79"/>
      <c r="H45" s="79"/>
    </row>
  </sheetData>
  <sheetProtection/>
  <mergeCells count="12">
    <mergeCell ref="I11:J11"/>
    <mergeCell ref="K11:L11"/>
    <mergeCell ref="A44:N44"/>
    <mergeCell ref="M11:N11"/>
    <mergeCell ref="I1:N4"/>
    <mergeCell ref="A8:D8"/>
    <mergeCell ref="B10:G10"/>
    <mergeCell ref="I10:N10"/>
    <mergeCell ref="A11:A12"/>
    <mergeCell ref="B11:C11"/>
    <mergeCell ref="D11:E11"/>
    <mergeCell ref="F11:G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8"/>
  <sheetViews>
    <sheetView zoomScalePageLayoutView="0" workbookViewId="0" topLeftCell="A10">
      <selection activeCell="A18" sqref="A18"/>
    </sheetView>
  </sheetViews>
  <sheetFormatPr defaultColWidth="11.421875" defaultRowHeight="15"/>
  <cols>
    <col min="1" max="1" width="38.140625" style="14" customWidth="1"/>
    <col min="2" max="3" width="11.57421875" style="14" bestFit="1" customWidth="1"/>
    <col min="4" max="4" width="8.7109375" style="22" bestFit="1" customWidth="1"/>
    <col min="5" max="5" width="11.7109375" style="14" bestFit="1" customWidth="1"/>
    <col min="6" max="6" width="12.140625" style="14" customWidth="1"/>
    <col min="7" max="7" width="1.8515625" style="14" customWidth="1"/>
    <col min="8" max="9" width="13.140625" style="14" bestFit="1" customWidth="1"/>
    <col min="10" max="10" width="8.7109375" style="14" customWidth="1"/>
    <col min="11" max="11" width="11.7109375" style="14" bestFit="1" customWidth="1"/>
    <col min="12" max="12" width="12.140625" style="14" bestFit="1" customWidth="1"/>
    <col min="13" max="16384" width="11.421875" style="14" customWidth="1"/>
  </cols>
  <sheetData>
    <row r="1" ht="15">
      <c r="E1" s="22"/>
    </row>
    <row r="2" ht="15"/>
    <row r="3" ht="15"/>
    <row r="4" spans="7:12" ht="15">
      <c r="G4" s="282" t="s">
        <v>34</v>
      </c>
      <c r="H4" s="283"/>
      <c r="I4" s="283"/>
      <c r="J4" s="283"/>
      <c r="K4" s="283"/>
      <c r="L4" s="283"/>
    </row>
    <row r="5" spans="7:12" ht="15">
      <c r="G5" s="283"/>
      <c r="H5" s="283"/>
      <c r="I5" s="283"/>
      <c r="J5" s="283"/>
      <c r="K5" s="283"/>
      <c r="L5" s="283"/>
    </row>
    <row r="6" spans="7:12" ht="15">
      <c r="G6" s="283"/>
      <c r="H6" s="283"/>
      <c r="I6" s="283"/>
      <c r="J6" s="283"/>
      <c r="K6" s="283"/>
      <c r="L6" s="283"/>
    </row>
    <row r="7" spans="1:12" ht="15">
      <c r="A7" s="267" t="s">
        <v>142</v>
      </c>
      <c r="B7" s="15"/>
      <c r="C7" s="15"/>
      <c r="D7" s="23"/>
      <c r="G7" s="283"/>
      <c r="H7" s="283"/>
      <c r="I7" s="283"/>
      <c r="J7" s="283"/>
      <c r="K7" s="283"/>
      <c r="L7" s="283"/>
    </row>
    <row r="8" spans="1:12" ht="15">
      <c r="A8" s="267" t="s">
        <v>33</v>
      </c>
      <c r="B8" s="155"/>
      <c r="C8" s="15"/>
      <c r="D8" s="23"/>
      <c r="G8" s="283"/>
      <c r="H8" s="283"/>
      <c r="I8" s="283"/>
      <c r="J8" s="283"/>
      <c r="K8" s="283"/>
      <c r="L8" s="283"/>
    </row>
    <row r="9" spans="1:4" ht="15">
      <c r="A9" s="281" t="s">
        <v>202</v>
      </c>
      <c r="B9" s="281"/>
      <c r="C9" s="281"/>
      <c r="D9" s="281"/>
    </row>
    <row r="10" spans="2:12" ht="15.75" thickBot="1"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</row>
    <row r="11" spans="1:12" ht="15.75" thickBot="1">
      <c r="A11" s="1"/>
      <c r="B11" s="284" t="s">
        <v>203</v>
      </c>
      <c r="C11" s="284"/>
      <c r="D11" s="284"/>
      <c r="E11" s="284"/>
      <c r="F11" s="284"/>
      <c r="G11" s="284"/>
      <c r="H11" s="284" t="s">
        <v>204</v>
      </c>
      <c r="I11" s="284"/>
      <c r="J11" s="284"/>
      <c r="K11" s="284"/>
      <c r="L11" s="284"/>
    </row>
    <row r="12" spans="1:12" ht="15.75" thickBot="1">
      <c r="A12" s="16" t="s">
        <v>0</v>
      </c>
      <c r="B12" s="285" t="s">
        <v>1</v>
      </c>
      <c r="C12" s="285"/>
      <c r="D12" s="285"/>
      <c r="E12" s="285"/>
      <c r="F12" s="286" t="s">
        <v>181</v>
      </c>
      <c r="G12" s="20"/>
      <c r="H12" s="285" t="s">
        <v>1</v>
      </c>
      <c r="I12" s="285"/>
      <c r="J12" s="285"/>
      <c r="K12" s="285"/>
      <c r="L12" s="288" t="s">
        <v>181</v>
      </c>
    </row>
    <row r="13" spans="1:12" ht="24.75" thickBot="1">
      <c r="A13" s="17"/>
      <c r="B13" s="21">
        <v>2016</v>
      </c>
      <c r="C13" s="21">
        <v>2017</v>
      </c>
      <c r="D13" s="24" t="s">
        <v>2</v>
      </c>
      <c r="E13" s="3" t="s">
        <v>3</v>
      </c>
      <c r="F13" s="287"/>
      <c r="G13" s="4"/>
      <c r="H13" s="21">
        <v>2016</v>
      </c>
      <c r="I13" s="21">
        <v>2017</v>
      </c>
      <c r="J13" s="3" t="s">
        <v>2</v>
      </c>
      <c r="K13" s="3" t="s">
        <v>3</v>
      </c>
      <c r="L13" s="289"/>
    </row>
    <row r="14" spans="1:12" s="19" customFormat="1" ht="15">
      <c r="A14" s="99" t="s">
        <v>4</v>
      </c>
      <c r="B14" s="167">
        <v>244134.3366724578</v>
      </c>
      <c r="C14" s="167">
        <v>207564.16485021394</v>
      </c>
      <c r="D14" s="119">
        <v>-14.979528205943494</v>
      </c>
      <c r="E14" s="119">
        <v>-14.979528205943495</v>
      </c>
      <c r="F14" s="119">
        <v>100.00000000000003</v>
      </c>
      <c r="G14" s="101"/>
      <c r="H14" s="167">
        <v>2551178.8728050007</v>
      </c>
      <c r="I14" s="167">
        <v>1870999.6404614467</v>
      </c>
      <c r="J14" s="100">
        <v>-26.661369753180118</v>
      </c>
      <c r="K14" s="100">
        <v>-26.661369753180114</v>
      </c>
      <c r="L14" s="100">
        <v>100</v>
      </c>
    </row>
    <row r="15" spans="1:12" s="19" customFormat="1" ht="15">
      <c r="A15" s="102" t="s">
        <v>178</v>
      </c>
      <c r="B15" s="168">
        <v>108398.55094299998</v>
      </c>
      <c r="C15" s="168">
        <v>108579.47523099997</v>
      </c>
      <c r="D15" s="123">
        <v>0.16690655587743297</v>
      </c>
      <c r="E15" s="123">
        <v>0.07410849717659303</v>
      </c>
      <c r="F15" s="123">
        <v>52.31128181945809</v>
      </c>
      <c r="G15" s="101"/>
      <c r="H15" s="168">
        <v>934061.372247687</v>
      </c>
      <c r="I15" s="168">
        <v>993887.361409372</v>
      </c>
      <c r="J15" s="103">
        <v>6.404931296722194</v>
      </c>
      <c r="K15" s="103">
        <v>2.345033106044297</v>
      </c>
      <c r="L15" s="103">
        <v>53.12066020302646</v>
      </c>
    </row>
    <row r="16" spans="1:17" s="19" customFormat="1" ht="15">
      <c r="A16" s="104" t="s">
        <v>201</v>
      </c>
      <c r="B16" s="167">
        <v>135735.78572945786</v>
      </c>
      <c r="C16" s="167">
        <v>98984.68961921398</v>
      </c>
      <c r="D16" s="119">
        <v>-27.075465701796887</v>
      </c>
      <c r="E16" s="119">
        <v>-15.053636703120088</v>
      </c>
      <c r="F16" s="119">
        <v>47.68871818054194</v>
      </c>
      <c r="G16" s="101"/>
      <c r="H16" s="167">
        <v>1617117.5005573137</v>
      </c>
      <c r="I16" s="167">
        <v>877112.2790520748</v>
      </c>
      <c r="J16" s="100">
        <v>-45.760757721699754</v>
      </c>
      <c r="K16" s="100">
        <v>-29.006402859224412</v>
      </c>
      <c r="L16" s="100">
        <v>46.87933979697353</v>
      </c>
      <c r="Q16" s="65"/>
    </row>
    <row r="17" spans="1:12" ht="15">
      <c r="A17" s="322" t="s">
        <v>210</v>
      </c>
      <c r="B17" s="216">
        <v>69995.78448945799</v>
      </c>
      <c r="C17" s="216">
        <v>5521.018659214001</v>
      </c>
      <c r="D17" s="120">
        <v>-92.11235548042823</v>
      </c>
      <c r="E17" s="120">
        <v>-26.409544314426526</v>
      </c>
      <c r="F17" s="120">
        <v>2.6599093649899417</v>
      </c>
      <c r="G17" s="106"/>
      <c r="H17" s="216">
        <v>895280.1597873139</v>
      </c>
      <c r="I17" s="216">
        <v>141000.23739207495</v>
      </c>
      <c r="J17" s="125">
        <v>-84.25071349446954</v>
      </c>
      <c r="K17" s="125">
        <v>-29.565936376931273</v>
      </c>
      <c r="L17" s="125">
        <v>7.536091100332862</v>
      </c>
    </row>
    <row r="18" spans="1:12" ht="15">
      <c r="A18" s="215" t="s">
        <v>13</v>
      </c>
      <c r="B18" s="217">
        <v>10190.687000000002</v>
      </c>
      <c r="C18" s="217">
        <v>9336.282989999998</v>
      </c>
      <c r="D18" s="121">
        <v>-8.384164973372288</v>
      </c>
      <c r="E18" s="121">
        <v>-0.3499728967442676</v>
      </c>
      <c r="F18" s="121">
        <v>4.498022573760461</v>
      </c>
      <c r="G18" s="106"/>
      <c r="H18" s="217">
        <v>94761.39835999998</v>
      </c>
      <c r="I18" s="217">
        <v>92197.46418000001</v>
      </c>
      <c r="J18" s="107">
        <v>-2.705673643881401</v>
      </c>
      <c r="K18" s="107">
        <v>-0.10049997698440298</v>
      </c>
      <c r="L18" s="107">
        <v>4.9277114856773165</v>
      </c>
    </row>
    <row r="19" spans="1:12" ht="15">
      <c r="A19" s="214" t="s">
        <v>7</v>
      </c>
      <c r="B19" s="216">
        <v>1847.8620700000001</v>
      </c>
      <c r="C19" s="216">
        <v>1195.6908399999998</v>
      </c>
      <c r="D19" s="120">
        <v>-35.29328517468841</v>
      </c>
      <c r="E19" s="120">
        <v>-0.2671362164327519</v>
      </c>
      <c r="F19" s="120">
        <v>0.5760584158941189</v>
      </c>
      <c r="G19" s="106"/>
      <c r="H19" s="216">
        <v>17010.590549999997</v>
      </c>
      <c r="I19" s="216">
        <v>11256.2719</v>
      </c>
      <c r="J19" s="125">
        <v>-33.82785937434723</v>
      </c>
      <c r="K19" s="125">
        <v>-0.22555528000563793</v>
      </c>
      <c r="L19" s="125">
        <v>0.6016180685755692</v>
      </c>
    </row>
    <row r="20" spans="1:12" ht="15">
      <c r="A20" s="215" t="s">
        <v>22</v>
      </c>
      <c r="B20" s="217">
        <v>135.55351</v>
      </c>
      <c r="C20" s="217">
        <v>0</v>
      </c>
      <c r="D20" s="121">
        <v>-100</v>
      </c>
      <c r="E20" s="121">
        <v>-0.055524147830898936</v>
      </c>
      <c r="F20" s="121">
        <v>0</v>
      </c>
      <c r="G20" s="106"/>
      <c r="H20" s="217">
        <v>531.47718</v>
      </c>
      <c r="I20" s="217">
        <v>1570.8544299999996</v>
      </c>
      <c r="J20" s="107">
        <v>195.56385280737732</v>
      </c>
      <c r="K20" s="107">
        <v>0.040741057441308015</v>
      </c>
      <c r="L20" s="107">
        <v>0.0839580294955363</v>
      </c>
    </row>
    <row r="21" spans="1:12" ht="15">
      <c r="A21" s="214" t="s">
        <v>15</v>
      </c>
      <c r="B21" s="216">
        <v>134.31701999999999</v>
      </c>
      <c r="C21" s="216">
        <v>0</v>
      </c>
      <c r="D21" s="120">
        <v>-100</v>
      </c>
      <c r="E21" s="120">
        <v>-0.0550176684815156</v>
      </c>
      <c r="F21" s="120">
        <v>0</v>
      </c>
      <c r="G21" s="106"/>
      <c r="H21" s="216">
        <v>214.36464999999998</v>
      </c>
      <c r="I21" s="216">
        <v>24.57528</v>
      </c>
      <c r="J21" s="125">
        <v>-88.53575904422675</v>
      </c>
      <c r="K21" s="125">
        <v>-0.00743928118969283</v>
      </c>
      <c r="L21" s="125">
        <v>0.0013134839509610474</v>
      </c>
    </row>
    <row r="22" spans="1:12" ht="15">
      <c r="A22" s="215" t="s">
        <v>16</v>
      </c>
      <c r="B22" s="217">
        <v>212.473</v>
      </c>
      <c r="C22" s="217">
        <v>117.87410000000001</v>
      </c>
      <c r="D22" s="121">
        <v>-44.522786424628066</v>
      </c>
      <c r="E22" s="121">
        <v>-0.03874870749005633</v>
      </c>
      <c r="F22" s="121">
        <v>0.05678923434835794</v>
      </c>
      <c r="G22" s="106"/>
      <c r="H22" s="217">
        <v>1198.98697</v>
      </c>
      <c r="I22" s="217">
        <v>2595.64756</v>
      </c>
      <c r="J22" s="107">
        <v>116.48671961797885</v>
      </c>
      <c r="K22" s="107">
        <v>0.054745694427313245</v>
      </c>
      <c r="L22" s="107">
        <v>0.13873052158149174</v>
      </c>
    </row>
    <row r="23" spans="1:12" ht="15">
      <c r="A23" s="214" t="s">
        <v>160</v>
      </c>
      <c r="B23" s="216">
        <v>0</v>
      </c>
      <c r="C23" s="216">
        <v>0</v>
      </c>
      <c r="D23" s="120" t="s">
        <v>32</v>
      </c>
      <c r="E23" s="120">
        <v>0</v>
      </c>
      <c r="F23" s="120">
        <v>0</v>
      </c>
      <c r="G23" s="106"/>
      <c r="H23" s="216">
        <v>19.99305</v>
      </c>
      <c r="I23" s="216">
        <v>794.5199099999999</v>
      </c>
      <c r="J23" s="125" t="s">
        <v>177</v>
      </c>
      <c r="K23" s="125">
        <v>0.030359567032178097</v>
      </c>
      <c r="L23" s="125">
        <v>0.042464995332871715</v>
      </c>
    </row>
    <row r="24" spans="1:12" ht="15">
      <c r="A24" s="215" t="s">
        <v>161</v>
      </c>
      <c r="B24" s="217">
        <v>0</v>
      </c>
      <c r="C24" s="217">
        <v>0</v>
      </c>
      <c r="D24" s="121" t="s">
        <v>32</v>
      </c>
      <c r="E24" s="121">
        <v>0</v>
      </c>
      <c r="F24" s="121">
        <v>0</v>
      </c>
      <c r="G24" s="106"/>
      <c r="H24" s="217">
        <v>0</v>
      </c>
      <c r="I24" s="217">
        <v>0.28</v>
      </c>
      <c r="J24" s="107" t="s">
        <v>32</v>
      </c>
      <c r="K24" s="107">
        <v>1.0975318233650243E-05</v>
      </c>
      <c r="L24" s="107">
        <v>1.4965262095450928E-05</v>
      </c>
    </row>
    <row r="25" spans="1:12" ht="15">
      <c r="A25" s="214" t="s">
        <v>20</v>
      </c>
      <c r="B25" s="216">
        <v>0</v>
      </c>
      <c r="C25" s="216">
        <v>0</v>
      </c>
      <c r="D25" s="120" t="s">
        <v>32</v>
      </c>
      <c r="E25" s="120">
        <v>0</v>
      </c>
      <c r="F25" s="120">
        <v>0</v>
      </c>
      <c r="G25" s="106"/>
      <c r="H25" s="216">
        <v>0</v>
      </c>
      <c r="I25" s="216">
        <v>8.232</v>
      </c>
      <c r="J25" s="125" t="s">
        <v>32</v>
      </c>
      <c r="K25" s="125">
        <v>0.00032267435606931716</v>
      </c>
      <c r="L25" s="125">
        <v>0.00043997870560625723</v>
      </c>
    </row>
    <row r="26" spans="1:12" ht="15">
      <c r="A26" s="215" t="s">
        <v>11</v>
      </c>
      <c r="B26" s="217">
        <v>2643.1894</v>
      </c>
      <c r="C26" s="217">
        <v>2699.081369999999</v>
      </c>
      <c r="D26" s="121">
        <v>2.114565456414086</v>
      </c>
      <c r="E26" s="121">
        <v>0.02289394059098951</v>
      </c>
      <c r="F26" s="121">
        <v>1.3003599980506062</v>
      </c>
      <c r="G26" s="106"/>
      <c r="H26" s="217">
        <v>22815.95857</v>
      </c>
      <c r="I26" s="217">
        <v>25092.69353</v>
      </c>
      <c r="J26" s="107">
        <v>9.97869518834773</v>
      </c>
      <c r="K26" s="107">
        <v>0.08924246685598916</v>
      </c>
      <c r="L26" s="107">
        <v>1.341138340561699</v>
      </c>
    </row>
    <row r="27" spans="1:12" ht="15">
      <c r="A27" s="214" t="s">
        <v>119</v>
      </c>
      <c r="B27" s="216">
        <v>0</v>
      </c>
      <c r="C27" s="216">
        <v>64.97919999999999</v>
      </c>
      <c r="D27" s="120" t="s">
        <v>32</v>
      </c>
      <c r="E27" s="120">
        <v>0.026616165872307907</v>
      </c>
      <c r="F27" s="120">
        <v>0.031305596535361205</v>
      </c>
      <c r="G27" s="106"/>
      <c r="H27" s="216">
        <v>74.70056</v>
      </c>
      <c r="I27" s="216">
        <v>197.98459999999997</v>
      </c>
      <c r="J27" s="125">
        <v>165.03763827205574</v>
      </c>
      <c r="K27" s="125">
        <v>0.004832434186178807</v>
      </c>
      <c r="L27" s="125">
        <v>0.010581755106653618</v>
      </c>
    </row>
    <row r="28" spans="1:12" ht="15">
      <c r="A28" s="215" t="s">
        <v>19</v>
      </c>
      <c r="B28" s="217">
        <v>0</v>
      </c>
      <c r="C28" s="217">
        <v>70.8</v>
      </c>
      <c r="D28" s="121" t="s">
        <v>32</v>
      </c>
      <c r="E28" s="121">
        <v>0.02900042696369607</v>
      </c>
      <c r="F28" s="121">
        <v>0.03410993417437539</v>
      </c>
      <c r="G28" s="106"/>
      <c r="H28" s="217">
        <v>162.3146</v>
      </c>
      <c r="I28" s="217">
        <v>238.14885999999998</v>
      </c>
      <c r="J28" s="107">
        <v>46.72054146700295</v>
      </c>
      <c r="K28" s="107">
        <v>0.002972518344690618</v>
      </c>
      <c r="L28" s="107">
        <v>0.012728428955831605</v>
      </c>
    </row>
    <row r="29" spans="1:12" ht="15">
      <c r="A29" s="214" t="s">
        <v>21</v>
      </c>
      <c r="B29" s="216">
        <v>22.5048</v>
      </c>
      <c r="C29" s="216">
        <v>121.00819</v>
      </c>
      <c r="D29" s="120">
        <v>437.69946855781876</v>
      </c>
      <c r="E29" s="120">
        <v>0.040348027787732624</v>
      </c>
      <c r="F29" s="120">
        <v>0.058299172252264275</v>
      </c>
      <c r="G29" s="106"/>
      <c r="H29" s="216">
        <v>361.07461000000006</v>
      </c>
      <c r="I29" s="216">
        <v>1900.11008</v>
      </c>
      <c r="J29" s="125">
        <v>426.2375219348709</v>
      </c>
      <c r="K29" s="125">
        <v>0.06032644305759096</v>
      </c>
      <c r="L29" s="125">
        <v>0.10155587627645796</v>
      </c>
    </row>
    <row r="30" spans="1:12" ht="15">
      <c r="A30" s="215" t="s">
        <v>12</v>
      </c>
      <c r="B30" s="217">
        <v>0</v>
      </c>
      <c r="C30" s="217">
        <v>114.70063999999999</v>
      </c>
      <c r="D30" s="121" t="s">
        <v>32</v>
      </c>
      <c r="E30" s="121">
        <v>0.046982592274141186</v>
      </c>
      <c r="F30" s="121">
        <v>0.05526032881580126</v>
      </c>
      <c r="G30" s="106"/>
      <c r="H30" s="217">
        <v>733.33899</v>
      </c>
      <c r="I30" s="217">
        <v>458.82640000000004</v>
      </c>
      <c r="J30" s="107">
        <v>-37.43324625355049</v>
      </c>
      <c r="K30" s="107">
        <v>-0.010760225122834118</v>
      </c>
      <c r="L30" s="107">
        <v>0.02452306190111502</v>
      </c>
    </row>
    <row r="31" spans="1:12" ht="15">
      <c r="A31" s="214" t="s">
        <v>10</v>
      </c>
      <c r="B31" s="216">
        <v>1948.7616799999998</v>
      </c>
      <c r="C31" s="216">
        <v>2231.02261</v>
      </c>
      <c r="D31" s="120">
        <v>14.484117421684939</v>
      </c>
      <c r="E31" s="120">
        <v>0.11561705487528147</v>
      </c>
      <c r="F31" s="120">
        <v>1.0748592424949601</v>
      </c>
      <c r="G31" s="106"/>
      <c r="H31" s="216">
        <v>17098.673489999997</v>
      </c>
      <c r="I31" s="216">
        <v>22034.8254</v>
      </c>
      <c r="J31" s="125">
        <v>28.868624884186865</v>
      </c>
      <c r="K31" s="125">
        <v>0.19348513593532327</v>
      </c>
      <c r="L31" s="125">
        <v>1.1777033476374976</v>
      </c>
    </row>
    <row r="32" spans="1:256" ht="15">
      <c r="A32" s="215" t="s">
        <v>14</v>
      </c>
      <c r="B32" s="217">
        <v>1056.94622</v>
      </c>
      <c r="C32" s="217">
        <v>1609.894</v>
      </c>
      <c r="D32" s="121">
        <v>52.31560220727221</v>
      </c>
      <c r="E32" s="121">
        <v>0.22649324447214528</v>
      </c>
      <c r="F32" s="121">
        <v>0.7756126888096313</v>
      </c>
      <c r="G32" s="106"/>
      <c r="H32" s="217">
        <v>11690.916580000001</v>
      </c>
      <c r="I32" s="217">
        <v>15744.613249999999</v>
      </c>
      <c r="J32" s="107">
        <v>34.67389953782389</v>
      </c>
      <c r="K32" s="107">
        <v>0.15889503919977946</v>
      </c>
      <c r="L32" s="107">
        <v>0.8415080852777121</v>
      </c>
      <c r="M32" s="48"/>
      <c r="N32" s="66"/>
      <c r="O32" s="66"/>
      <c r="P32" s="49"/>
      <c r="Q32" s="49"/>
      <c r="R32" s="49"/>
      <c r="S32" s="49"/>
      <c r="T32" s="66"/>
      <c r="U32" s="66"/>
      <c r="V32" s="49"/>
      <c r="W32" s="49"/>
      <c r="X32" s="49"/>
      <c r="Y32" s="48"/>
      <c r="Z32" s="66"/>
      <c r="AA32" s="66"/>
      <c r="AB32" s="49"/>
      <c r="AC32" s="49"/>
      <c r="AD32" s="49"/>
      <c r="AE32" s="49"/>
      <c r="AF32" s="66"/>
      <c r="AG32" s="66"/>
      <c r="AH32" s="49"/>
      <c r="AI32" s="49"/>
      <c r="AJ32" s="49"/>
      <c r="AK32" s="48"/>
      <c r="AL32" s="66"/>
      <c r="AM32" s="66"/>
      <c r="AN32" s="49"/>
      <c r="AO32" s="49"/>
      <c r="AP32" s="49"/>
      <c r="AQ32" s="49"/>
      <c r="AR32" s="66"/>
      <c r="AS32" s="66"/>
      <c r="AT32" s="49"/>
      <c r="AU32" s="49"/>
      <c r="AV32" s="49"/>
      <c r="AW32" s="48"/>
      <c r="AX32" s="66"/>
      <c r="AY32" s="66"/>
      <c r="AZ32" s="49"/>
      <c r="BA32" s="49"/>
      <c r="BB32" s="49"/>
      <c r="BC32" s="49"/>
      <c r="BD32" s="66"/>
      <c r="BE32" s="66"/>
      <c r="BF32" s="49"/>
      <c r="BG32" s="49"/>
      <c r="BH32" s="49"/>
      <c r="BI32" s="48"/>
      <c r="BJ32" s="66"/>
      <c r="BK32" s="66"/>
      <c r="BL32" s="49"/>
      <c r="BM32" s="49"/>
      <c r="BN32" s="49"/>
      <c r="BO32" s="49"/>
      <c r="BP32" s="66"/>
      <c r="BQ32" s="66"/>
      <c r="BR32" s="49"/>
      <c r="BS32" s="49"/>
      <c r="BT32" s="49"/>
      <c r="BU32" s="48"/>
      <c r="BV32" s="66"/>
      <c r="BW32" s="66"/>
      <c r="BX32" s="49"/>
      <c r="BY32" s="49"/>
      <c r="BZ32" s="49"/>
      <c r="CA32" s="49"/>
      <c r="CB32" s="66"/>
      <c r="CC32" s="66"/>
      <c r="CD32" s="49"/>
      <c r="CE32" s="49"/>
      <c r="CF32" s="49"/>
      <c r="CG32" s="48"/>
      <c r="CH32" s="66"/>
      <c r="CI32" s="66"/>
      <c r="CJ32" s="49"/>
      <c r="CK32" s="49"/>
      <c r="CL32" s="49"/>
      <c r="CM32" s="49"/>
      <c r="CN32" s="66"/>
      <c r="CO32" s="66"/>
      <c r="CP32" s="49"/>
      <c r="CQ32" s="49"/>
      <c r="CR32" s="49"/>
      <c r="CS32" s="48"/>
      <c r="CT32" s="66"/>
      <c r="CU32" s="66"/>
      <c r="CV32" s="49"/>
      <c r="CW32" s="49"/>
      <c r="CX32" s="49"/>
      <c r="CY32" s="49"/>
      <c r="CZ32" s="66"/>
      <c r="DA32" s="66"/>
      <c r="DB32" s="49"/>
      <c r="DC32" s="49"/>
      <c r="DD32" s="49"/>
      <c r="DE32" s="48"/>
      <c r="DF32" s="66"/>
      <c r="DG32" s="66"/>
      <c r="DH32" s="49"/>
      <c r="DI32" s="49"/>
      <c r="DJ32" s="49"/>
      <c r="DK32" s="49"/>
      <c r="DL32" s="66"/>
      <c r="DM32" s="66"/>
      <c r="DN32" s="49"/>
      <c r="DO32" s="49"/>
      <c r="DP32" s="49"/>
      <c r="DQ32" s="48"/>
      <c r="DR32" s="66"/>
      <c r="DS32" s="66"/>
      <c r="DT32" s="49"/>
      <c r="DU32" s="49"/>
      <c r="DV32" s="49"/>
      <c r="DW32" s="49"/>
      <c r="DX32" s="66"/>
      <c r="DY32" s="66"/>
      <c r="DZ32" s="49"/>
      <c r="EA32" s="49"/>
      <c r="EB32" s="49"/>
      <c r="EC32" s="48"/>
      <c r="ED32" s="66"/>
      <c r="EE32" s="66"/>
      <c r="EF32" s="49"/>
      <c r="EG32" s="49"/>
      <c r="EH32" s="49"/>
      <c r="EI32" s="49"/>
      <c r="EJ32" s="66"/>
      <c r="EK32" s="66"/>
      <c r="EL32" s="49"/>
      <c r="EM32" s="49"/>
      <c r="EN32" s="49"/>
      <c r="EO32" s="48"/>
      <c r="EP32" s="66"/>
      <c r="EQ32" s="66"/>
      <c r="ER32" s="49"/>
      <c r="ES32" s="49"/>
      <c r="ET32" s="49"/>
      <c r="EU32" s="49"/>
      <c r="EV32" s="66"/>
      <c r="EW32" s="66"/>
      <c r="EX32" s="49"/>
      <c r="EY32" s="49"/>
      <c r="EZ32" s="49"/>
      <c r="FA32" s="48"/>
      <c r="FB32" s="66"/>
      <c r="FC32" s="66"/>
      <c r="FD32" s="49"/>
      <c r="FE32" s="49"/>
      <c r="FF32" s="49"/>
      <c r="FG32" s="49"/>
      <c r="FH32" s="66"/>
      <c r="FI32" s="66"/>
      <c r="FJ32" s="49"/>
      <c r="FK32" s="49"/>
      <c r="FL32" s="49"/>
      <c r="FM32" s="48"/>
      <c r="FN32" s="66"/>
      <c r="FO32" s="66"/>
      <c r="FP32" s="49"/>
      <c r="FQ32" s="49"/>
      <c r="FR32" s="49"/>
      <c r="FS32" s="49"/>
      <c r="FT32" s="66"/>
      <c r="FU32" s="66"/>
      <c r="FV32" s="49"/>
      <c r="FW32" s="49"/>
      <c r="FX32" s="49"/>
      <c r="FY32" s="48"/>
      <c r="FZ32" s="66"/>
      <c r="GA32" s="66"/>
      <c r="GB32" s="49"/>
      <c r="GC32" s="49"/>
      <c r="GD32" s="49"/>
      <c r="GE32" s="49"/>
      <c r="GF32" s="66"/>
      <c r="GG32" s="66"/>
      <c r="GH32" s="49"/>
      <c r="GI32" s="49"/>
      <c r="GJ32" s="49"/>
      <c r="GK32" s="48"/>
      <c r="GL32" s="66"/>
      <c r="GM32" s="66"/>
      <c r="GN32" s="49"/>
      <c r="GO32" s="49"/>
      <c r="GP32" s="49"/>
      <c r="GQ32" s="49"/>
      <c r="GR32" s="66"/>
      <c r="GS32" s="66"/>
      <c r="GT32" s="49"/>
      <c r="GU32" s="49"/>
      <c r="GV32" s="49"/>
      <c r="GW32" s="48"/>
      <c r="GX32" s="66"/>
      <c r="GY32" s="66"/>
      <c r="GZ32" s="49"/>
      <c r="HA32" s="49"/>
      <c r="HB32" s="49"/>
      <c r="HC32" s="49"/>
      <c r="HD32" s="66"/>
      <c r="HE32" s="66"/>
      <c r="HF32" s="49"/>
      <c r="HG32" s="49"/>
      <c r="HH32" s="49"/>
      <c r="HI32" s="48"/>
      <c r="HJ32" s="66"/>
      <c r="HK32" s="66"/>
      <c r="HL32" s="49"/>
      <c r="HM32" s="49"/>
      <c r="HN32" s="49"/>
      <c r="HO32" s="49"/>
      <c r="HP32" s="66"/>
      <c r="HQ32" s="66"/>
      <c r="HR32" s="49"/>
      <c r="HS32" s="49"/>
      <c r="HT32" s="49"/>
      <c r="HU32" s="48"/>
      <c r="HV32" s="66"/>
      <c r="HW32" s="66"/>
      <c r="HX32" s="49"/>
      <c r="HY32" s="49"/>
      <c r="HZ32" s="49"/>
      <c r="IA32" s="49"/>
      <c r="IB32" s="66"/>
      <c r="IC32" s="66"/>
      <c r="ID32" s="49"/>
      <c r="IE32" s="49"/>
      <c r="IF32" s="49"/>
      <c r="IG32" s="48"/>
      <c r="IH32" s="66"/>
      <c r="II32" s="66"/>
      <c r="IJ32" s="49"/>
      <c r="IK32" s="49"/>
      <c r="IL32" s="49"/>
      <c r="IM32" s="49"/>
      <c r="IN32" s="66"/>
      <c r="IO32" s="66"/>
      <c r="IP32" s="49"/>
      <c r="IQ32" s="49"/>
      <c r="IR32" s="49"/>
      <c r="IS32" s="48"/>
      <c r="IT32" s="66"/>
      <c r="IU32" s="66"/>
      <c r="IV32" s="49"/>
    </row>
    <row r="33" spans="1:12" ht="15">
      <c r="A33" s="214" t="s">
        <v>17</v>
      </c>
      <c r="B33" s="216">
        <v>9.7404</v>
      </c>
      <c r="C33" s="216">
        <v>821.2566999999999</v>
      </c>
      <c r="D33" s="120" t="s">
        <v>177</v>
      </c>
      <c r="E33" s="120">
        <v>0.33240563824857156</v>
      </c>
      <c r="F33" s="120">
        <v>0.3956640109783157</v>
      </c>
      <c r="G33" s="106"/>
      <c r="H33" s="216">
        <v>108.93951999999999</v>
      </c>
      <c r="I33" s="216">
        <v>10043.9365</v>
      </c>
      <c r="J33" s="125" t="s">
        <v>177</v>
      </c>
      <c r="K33" s="125">
        <v>0.3894276910923361</v>
      </c>
      <c r="L33" s="125">
        <v>0.5368219364020216</v>
      </c>
    </row>
    <row r="34" spans="1:12" ht="15">
      <c r="A34" s="215" t="s">
        <v>8</v>
      </c>
      <c r="B34" s="217">
        <v>6702.717930000003</v>
      </c>
      <c r="C34" s="217">
        <v>7687.2784599999995</v>
      </c>
      <c r="D34" s="121">
        <v>14.688974536632426</v>
      </c>
      <c r="E34" s="121">
        <v>0.4032863805311129</v>
      </c>
      <c r="F34" s="121">
        <v>3.7035672634278787</v>
      </c>
      <c r="G34" s="106"/>
      <c r="H34" s="217">
        <v>63045.46599000001</v>
      </c>
      <c r="I34" s="217">
        <v>66087.57321</v>
      </c>
      <c r="J34" s="107">
        <v>4.825259314416863</v>
      </c>
      <c r="K34" s="107">
        <v>0.1192431958585177</v>
      </c>
      <c r="L34" s="107">
        <v>3.5322066226426827</v>
      </c>
    </row>
    <row r="35" spans="1:12" ht="15">
      <c r="A35" s="214" t="s">
        <v>6</v>
      </c>
      <c r="B35" s="216">
        <v>7154.579510000001</v>
      </c>
      <c r="C35" s="216">
        <v>8194.09835</v>
      </c>
      <c r="D35" s="120">
        <v>14.529419074133653</v>
      </c>
      <c r="E35" s="120">
        <v>0.42579788413567804</v>
      </c>
      <c r="F35" s="120">
        <v>3.947742307017768</v>
      </c>
      <c r="G35" s="106"/>
      <c r="H35" s="216">
        <v>77283.55966000001</v>
      </c>
      <c r="I35" s="216">
        <v>54821.36129</v>
      </c>
      <c r="J35" s="125">
        <v>-29.06465290783684</v>
      </c>
      <c r="K35" s="125">
        <v>-0.8804634833504639</v>
      </c>
      <c r="L35" s="125">
        <v>2.9300572861937777</v>
      </c>
    </row>
    <row r="36" spans="1:12" ht="15">
      <c r="A36" s="215" t="s">
        <v>162</v>
      </c>
      <c r="B36" s="217">
        <v>0</v>
      </c>
      <c r="C36" s="217">
        <v>1378.41068</v>
      </c>
      <c r="D36" s="121" t="s">
        <v>32</v>
      </c>
      <c r="E36" s="121">
        <v>0.5646115572220146</v>
      </c>
      <c r="F36" s="121">
        <v>0.6640889485883619</v>
      </c>
      <c r="G36" s="106"/>
      <c r="H36" s="217">
        <v>214.61010000000002</v>
      </c>
      <c r="I36" s="217">
        <v>4461.10276</v>
      </c>
      <c r="J36" s="107" t="s">
        <v>177</v>
      </c>
      <c r="K36" s="107">
        <v>0.16645217257271402</v>
      </c>
      <c r="L36" s="107">
        <v>0.23843418585049822</v>
      </c>
    </row>
    <row r="37" spans="1:12" ht="15">
      <c r="A37" s="214" t="s">
        <v>23</v>
      </c>
      <c r="B37" s="216">
        <v>4461.17371</v>
      </c>
      <c r="C37" s="216">
        <v>7403.474049999998</v>
      </c>
      <c r="D37" s="120">
        <v>65.95350307486679</v>
      </c>
      <c r="E37" s="120">
        <v>1.2051972615173454</v>
      </c>
      <c r="F37" s="120">
        <v>3.5668363348474057</v>
      </c>
      <c r="G37" s="106"/>
      <c r="H37" s="216">
        <v>86835.68462</v>
      </c>
      <c r="I37" s="216">
        <v>57625.17253999999</v>
      </c>
      <c r="J37" s="125">
        <v>-33.63883432004663</v>
      </c>
      <c r="K37" s="125">
        <v>-1.1449809494495886</v>
      </c>
      <c r="L37" s="125">
        <v>3.0799136084167196</v>
      </c>
    </row>
    <row r="38" spans="1:12" ht="15">
      <c r="A38" s="215" t="s">
        <v>9</v>
      </c>
      <c r="B38" s="217">
        <v>5342.213390000001</v>
      </c>
      <c r="C38" s="217">
        <v>9942.108239999998</v>
      </c>
      <c r="D38" s="121">
        <v>86.10466325831281</v>
      </c>
      <c r="E38" s="121">
        <v>1.8841654609902065</v>
      </c>
      <c r="F38" s="121">
        <v>4.789896294080722</v>
      </c>
      <c r="G38" s="106"/>
      <c r="H38" s="217">
        <v>50948.009840000006</v>
      </c>
      <c r="I38" s="217">
        <v>83676.49453</v>
      </c>
      <c r="J38" s="107">
        <v>64.23898557133512</v>
      </c>
      <c r="K38" s="107">
        <v>1.2828769099210708</v>
      </c>
      <c r="L38" s="107">
        <v>4.4722881138214845</v>
      </c>
    </row>
    <row r="39" spans="1:12" ht="15">
      <c r="A39" s="214" t="s">
        <v>5</v>
      </c>
      <c r="B39" s="216">
        <v>22743.036630000002</v>
      </c>
      <c r="C39" s="216">
        <v>28958.49852</v>
      </c>
      <c r="D39" s="120">
        <v>27.329076548209375</v>
      </c>
      <c r="E39" s="120">
        <v>2.5459187653471926</v>
      </c>
      <c r="F39" s="120">
        <v>13.951588676637671</v>
      </c>
      <c r="G39" s="106"/>
      <c r="H39" s="216">
        <v>266919.4722699999</v>
      </c>
      <c r="I39" s="216">
        <v>216608.37133</v>
      </c>
      <c r="J39" s="125">
        <v>-18.848793799917384</v>
      </c>
      <c r="K39" s="125">
        <v>-1.9720726553635686</v>
      </c>
      <c r="L39" s="125">
        <v>11.577146603650743</v>
      </c>
    </row>
    <row r="40" spans="1:12" s="95" customFormat="1" ht="15">
      <c r="A40" s="215" t="s">
        <v>18</v>
      </c>
      <c r="B40" s="217">
        <v>1134.24497</v>
      </c>
      <c r="C40" s="217">
        <v>11517.21202</v>
      </c>
      <c r="D40" s="121">
        <v>915.4078108893887</v>
      </c>
      <c r="E40" s="121">
        <v>4.252972847457456</v>
      </c>
      <c r="F40" s="121">
        <v>5.548747794837925</v>
      </c>
      <c r="G40" s="106"/>
      <c r="H40" s="217">
        <v>9807.81061</v>
      </c>
      <c r="I40" s="217">
        <v>68672.98212</v>
      </c>
      <c r="J40" s="107">
        <v>600.1866660229075</v>
      </c>
      <c r="K40" s="107">
        <v>2.3073713935737565</v>
      </c>
      <c r="L40" s="107">
        <v>3.67038991536434</v>
      </c>
    </row>
    <row r="41" spans="1:12" ht="15.75" thickBot="1">
      <c r="A41" s="183" t="s">
        <v>25</v>
      </c>
      <c r="B41" s="218">
        <v>0</v>
      </c>
      <c r="C41" s="218">
        <v>0</v>
      </c>
      <c r="D41" s="137" t="s">
        <v>32</v>
      </c>
      <c r="E41" s="137">
        <v>0</v>
      </c>
      <c r="F41" s="137">
        <v>0</v>
      </c>
      <c r="G41" s="109"/>
      <c r="H41" s="218">
        <v>0</v>
      </c>
      <c r="I41" s="218">
        <v>0</v>
      </c>
      <c r="J41" s="108" t="s">
        <v>32</v>
      </c>
      <c r="K41" s="108">
        <v>0</v>
      </c>
      <c r="L41" s="108">
        <v>0</v>
      </c>
    </row>
    <row r="42" spans="1:12" ht="15">
      <c r="A42" s="6" t="s">
        <v>26</v>
      </c>
      <c r="B42" s="67"/>
      <c r="C42" s="96"/>
      <c r="D42" s="96"/>
      <c r="E42" s="96"/>
      <c r="F42" s="96"/>
      <c r="G42" s="96"/>
      <c r="H42" s="96"/>
      <c r="I42" s="96"/>
      <c r="J42" s="96"/>
      <c r="K42" s="96"/>
      <c r="L42" s="96"/>
    </row>
    <row r="43" spans="1:12" ht="15">
      <c r="A43" s="6" t="s">
        <v>27</v>
      </c>
      <c r="B43" s="67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1:256" s="95" customFormat="1" ht="15">
      <c r="A44" s="8" t="s">
        <v>164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</row>
    <row r="45" ht="15">
      <c r="A45" s="8" t="s">
        <v>28</v>
      </c>
    </row>
    <row r="46" ht="15">
      <c r="A46" s="11" t="s">
        <v>29</v>
      </c>
    </row>
    <row r="47" ht="15">
      <c r="A47" s="11" t="s">
        <v>30</v>
      </c>
    </row>
    <row r="48" spans="1:12" ht="22.5" customHeight="1">
      <c r="A48" s="280" t="s">
        <v>31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</row>
  </sheetData>
  <sheetProtection/>
  <mergeCells count="9">
    <mergeCell ref="A48:L48"/>
    <mergeCell ref="A9:D9"/>
    <mergeCell ref="G4:L8"/>
    <mergeCell ref="B11:G11"/>
    <mergeCell ref="H11:L11"/>
    <mergeCell ref="B12:E12"/>
    <mergeCell ref="F12:F13"/>
    <mergeCell ref="H12:K12"/>
    <mergeCell ref="L12:L1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9.140625" style="14" bestFit="1" customWidth="1"/>
    <col min="2" max="3" width="11.57421875" style="14" bestFit="1" customWidth="1"/>
    <col min="4" max="4" width="8.7109375" style="14" bestFit="1" customWidth="1"/>
    <col min="5" max="5" width="11.28125" style="14" bestFit="1" customWidth="1"/>
    <col min="6" max="6" width="10.7109375" style="14" bestFit="1" customWidth="1"/>
    <col min="7" max="7" width="1.7109375" style="14" customWidth="1"/>
    <col min="8" max="9" width="13.140625" style="14" bestFit="1" customWidth="1"/>
    <col min="10" max="10" width="8.7109375" style="14" bestFit="1" customWidth="1"/>
    <col min="11" max="11" width="11.28125" style="14" bestFit="1" customWidth="1"/>
    <col min="12" max="12" width="10.7109375" style="14" bestFit="1" customWidth="1"/>
    <col min="13" max="16384" width="11.421875" style="46" customWidth="1"/>
  </cols>
  <sheetData>
    <row r="1" spans="7:12" ht="15">
      <c r="G1" s="282" t="s">
        <v>34</v>
      </c>
      <c r="H1" s="283"/>
      <c r="I1" s="283"/>
      <c r="J1" s="283"/>
      <c r="K1" s="283"/>
      <c r="L1" s="283"/>
    </row>
    <row r="2" spans="7:12" ht="15">
      <c r="G2" s="283"/>
      <c r="H2" s="283"/>
      <c r="I2" s="283"/>
      <c r="J2" s="283"/>
      <c r="K2" s="283"/>
      <c r="L2" s="283"/>
    </row>
    <row r="3" spans="7:12" ht="15">
      <c r="G3" s="283"/>
      <c r="H3" s="283"/>
      <c r="I3" s="283"/>
      <c r="J3" s="283"/>
      <c r="K3" s="283"/>
      <c r="L3" s="283"/>
    </row>
    <row r="4" spans="7:12" ht="15">
      <c r="G4" s="283"/>
      <c r="H4" s="283"/>
      <c r="I4" s="283"/>
      <c r="J4" s="283"/>
      <c r="K4" s="283"/>
      <c r="L4" s="283"/>
    </row>
    <row r="5" spans="7:12" ht="15">
      <c r="G5" s="283"/>
      <c r="H5" s="283"/>
      <c r="I5" s="283"/>
      <c r="J5" s="283"/>
      <c r="K5" s="283"/>
      <c r="L5" s="283"/>
    </row>
    <row r="7" ht="15">
      <c r="A7" s="267" t="s">
        <v>36</v>
      </c>
    </row>
    <row r="8" ht="15">
      <c r="A8" s="267" t="s">
        <v>33</v>
      </c>
    </row>
    <row r="9" spans="1:12" ht="17.25">
      <c r="A9" s="28" t="s">
        <v>205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</row>
    <row r="10" spans="2:12" ht="15.75" thickBot="1"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</row>
    <row r="11" spans="1:12" ht="15.75" thickBot="1">
      <c r="A11" s="25"/>
      <c r="B11" s="284" t="s">
        <v>203</v>
      </c>
      <c r="C11" s="284"/>
      <c r="D11" s="284"/>
      <c r="E11" s="284"/>
      <c r="F11" s="284"/>
      <c r="G11" s="27"/>
      <c r="H11" s="284" t="s">
        <v>204</v>
      </c>
      <c r="I11" s="284"/>
      <c r="J11" s="284"/>
      <c r="K11" s="284"/>
      <c r="L11" s="284"/>
    </row>
    <row r="12" spans="1:12" ht="15.75" thickBot="1">
      <c r="A12" s="292" t="s">
        <v>0</v>
      </c>
      <c r="B12" s="294" t="s">
        <v>35</v>
      </c>
      <c r="C12" s="294"/>
      <c r="D12" s="294"/>
      <c r="E12" s="294"/>
      <c r="F12" s="288" t="s">
        <v>181</v>
      </c>
      <c r="G12" s="26"/>
      <c r="H12" s="294" t="s">
        <v>35</v>
      </c>
      <c r="I12" s="294"/>
      <c r="J12" s="294"/>
      <c r="K12" s="294"/>
      <c r="L12" s="295" t="s">
        <v>181</v>
      </c>
    </row>
    <row r="13" spans="1:12" ht="36.75" thickBot="1">
      <c r="A13" s="293"/>
      <c r="B13" s="2">
        <v>2016</v>
      </c>
      <c r="C13" s="2">
        <v>2017</v>
      </c>
      <c r="D13" s="3" t="s">
        <v>2</v>
      </c>
      <c r="E13" s="3" t="s">
        <v>3</v>
      </c>
      <c r="F13" s="289"/>
      <c r="G13" s="97"/>
      <c r="H13" s="156">
        <v>2016</v>
      </c>
      <c r="I13" s="156">
        <v>2017</v>
      </c>
      <c r="J13" s="3" t="s">
        <v>2</v>
      </c>
      <c r="K13" s="3" t="s">
        <v>3</v>
      </c>
      <c r="L13" s="296"/>
    </row>
    <row r="14" spans="1:12" ht="15">
      <c r="A14" s="99" t="s">
        <v>4</v>
      </c>
      <c r="B14" s="222">
        <v>388781.9416130001</v>
      </c>
      <c r="C14" s="222">
        <v>355477.98096500005</v>
      </c>
      <c r="D14" s="110">
        <v>-8.566231340350583</v>
      </c>
      <c r="E14" s="110">
        <v>-8.566231340350598</v>
      </c>
      <c r="F14" s="110">
        <v>100</v>
      </c>
      <c r="G14" s="111"/>
      <c r="H14" s="222">
        <v>4212645.738615002</v>
      </c>
      <c r="I14" s="222">
        <v>3557954.4669830003</v>
      </c>
      <c r="J14" s="110">
        <v>-15.541094890339501</v>
      </c>
      <c r="K14" s="110">
        <v>-15.541092485369973</v>
      </c>
      <c r="L14" s="110">
        <v>100</v>
      </c>
    </row>
    <row r="15" spans="1:12" ht="15">
      <c r="A15" s="102" t="s">
        <v>178</v>
      </c>
      <c r="B15" s="223">
        <v>358576.7803900001</v>
      </c>
      <c r="C15" s="223">
        <v>333598.7863600001</v>
      </c>
      <c r="D15" s="112">
        <v>-6.965870462340906</v>
      </c>
      <c r="E15" s="112">
        <v>-6.4246790857024365</v>
      </c>
      <c r="F15" s="112">
        <v>93.84509730483285</v>
      </c>
      <c r="G15" s="113"/>
      <c r="H15" s="223">
        <v>3964706.683670001</v>
      </c>
      <c r="I15" s="223">
        <v>3324808.8702900005</v>
      </c>
      <c r="J15" s="112">
        <v>-16.13985256502425</v>
      </c>
      <c r="K15" s="112">
        <v>-15.189927021738622</v>
      </c>
      <c r="L15" s="112">
        <v>93.44714808608046</v>
      </c>
    </row>
    <row r="16" spans="1:12" ht="15">
      <c r="A16" s="104" t="s">
        <v>201</v>
      </c>
      <c r="B16" s="222">
        <v>30205.161222999996</v>
      </c>
      <c r="C16" s="222">
        <v>21879.19460499999</v>
      </c>
      <c r="D16" s="110">
        <v>-27.564715038369414</v>
      </c>
      <c r="E16" s="110">
        <v>-2.141551786962319</v>
      </c>
      <c r="F16" s="110">
        <v>6.154866342383718</v>
      </c>
      <c r="G16" s="113"/>
      <c r="H16" s="222">
        <v>247939.05494500004</v>
      </c>
      <c r="I16" s="222">
        <v>233145.5966929999</v>
      </c>
      <c r="J16" s="110">
        <v>-5.966570395810278</v>
      </c>
      <c r="K16" s="110">
        <v>-0.3511678686008813</v>
      </c>
      <c r="L16" s="110">
        <v>6.552798774029782</v>
      </c>
    </row>
    <row r="17" spans="1:12" ht="15">
      <c r="A17" s="214" t="s">
        <v>11</v>
      </c>
      <c r="B17" s="74">
        <v>12749.0244</v>
      </c>
      <c r="C17" s="74">
        <v>2574.42349</v>
      </c>
      <c r="D17" s="114">
        <v>-79.80689808704108</v>
      </c>
      <c r="E17" s="114">
        <v>-2.6170456548951457</v>
      </c>
      <c r="F17" s="114">
        <v>0.7242146146468281</v>
      </c>
      <c r="G17" s="115"/>
      <c r="H17" s="74">
        <v>93822.42627000001</v>
      </c>
      <c r="I17" s="74">
        <v>52136.80133</v>
      </c>
      <c r="J17" s="114">
        <v>-44.430342080515025</v>
      </c>
      <c r="K17" s="114">
        <v>-0.989535496846812</v>
      </c>
      <c r="L17" s="114">
        <v>1.4653588688055887</v>
      </c>
    </row>
    <row r="18" spans="1:12" ht="15">
      <c r="A18" s="215" t="s">
        <v>14</v>
      </c>
      <c r="B18" s="220">
        <v>1677.32301</v>
      </c>
      <c r="C18" s="220">
        <v>1371.3333099999998</v>
      </c>
      <c r="D18" s="116">
        <v>-18.242741450258894</v>
      </c>
      <c r="E18" s="116">
        <v>-0.0787047100825962</v>
      </c>
      <c r="F18" s="116">
        <v>0.38577166053360135</v>
      </c>
      <c r="G18" s="115"/>
      <c r="H18" s="220">
        <v>16844.05126</v>
      </c>
      <c r="I18" s="220">
        <v>19192.97938</v>
      </c>
      <c r="J18" s="116">
        <v>13.945149440254067</v>
      </c>
      <c r="K18" s="116">
        <v>0.05575897584904109</v>
      </c>
      <c r="L18" s="116">
        <v>0.539438589169885</v>
      </c>
    </row>
    <row r="19" spans="1:12" ht="15">
      <c r="A19" s="214" t="s">
        <v>9</v>
      </c>
      <c r="B19" s="74">
        <v>3711.1208779999997</v>
      </c>
      <c r="C19" s="74">
        <v>3408.1350400000006</v>
      </c>
      <c r="D19" s="114">
        <v>-8.164267561214134</v>
      </c>
      <c r="E19" s="114">
        <v>-0.0779320759454399</v>
      </c>
      <c r="F19" s="114">
        <v>0.9587471580512779</v>
      </c>
      <c r="G19" s="115"/>
      <c r="H19" s="74">
        <v>24660.171154999996</v>
      </c>
      <c r="I19" s="74">
        <v>33548.892111999994</v>
      </c>
      <c r="J19" s="114">
        <v>36.04484697665109</v>
      </c>
      <c r="K19" s="114">
        <v>0.21100091269298993</v>
      </c>
      <c r="L19" s="114">
        <v>0.9429264040146101</v>
      </c>
    </row>
    <row r="20" spans="1:12" ht="15">
      <c r="A20" s="215" t="s">
        <v>7</v>
      </c>
      <c r="B20" s="220">
        <v>550.385</v>
      </c>
      <c r="C20" s="220">
        <v>337.224</v>
      </c>
      <c r="D20" s="116">
        <v>-38.72943485015035</v>
      </c>
      <c r="E20" s="116">
        <v>-0.054827906644950075</v>
      </c>
      <c r="F20" s="116">
        <v>0.09486494749535632</v>
      </c>
      <c r="G20" s="115"/>
      <c r="H20" s="220">
        <v>4178.7153</v>
      </c>
      <c r="I20" s="220">
        <v>2602.8150499999997</v>
      </c>
      <c r="J20" s="116">
        <v>-37.71255366451981</v>
      </c>
      <c r="K20" s="116">
        <v>-0.037408800734288934</v>
      </c>
      <c r="L20" s="116">
        <v>0.07315481617748415</v>
      </c>
    </row>
    <row r="21" spans="1:12" ht="15">
      <c r="A21" s="214" t="s">
        <v>6</v>
      </c>
      <c r="B21" s="74">
        <v>555.65627</v>
      </c>
      <c r="C21" s="74">
        <v>476.65769999999986</v>
      </c>
      <c r="D21" s="114">
        <v>-14.217165226984674</v>
      </c>
      <c r="E21" s="114">
        <v>-0.02031950601209676</v>
      </c>
      <c r="F21" s="114">
        <v>0.1340892335176538</v>
      </c>
      <c r="G21" s="115"/>
      <c r="H21" s="74">
        <v>5841.797339999998</v>
      </c>
      <c r="I21" s="74">
        <v>4508.647430000001</v>
      </c>
      <c r="J21" s="114">
        <v>-22.820885977533724</v>
      </c>
      <c r="K21" s="114">
        <v>-0.031646380747845634</v>
      </c>
      <c r="L21" s="114">
        <v>0.12672021162269537</v>
      </c>
    </row>
    <row r="22" spans="1:12" ht="15">
      <c r="A22" s="215" t="s">
        <v>16</v>
      </c>
      <c r="B22" s="220">
        <v>148.5</v>
      </c>
      <c r="C22" s="220">
        <v>74.425</v>
      </c>
      <c r="D22" s="116">
        <v>-49.882154882154886</v>
      </c>
      <c r="E22" s="116">
        <v>-0.019053096883222903</v>
      </c>
      <c r="F22" s="116">
        <v>0.020936599166553667</v>
      </c>
      <c r="G22" s="115"/>
      <c r="H22" s="220">
        <v>1111.05</v>
      </c>
      <c r="I22" s="220">
        <v>1651.34698</v>
      </c>
      <c r="J22" s="116">
        <v>48.62940281715493</v>
      </c>
      <c r="K22" s="116">
        <v>0.012825597344856117</v>
      </c>
      <c r="L22" s="116">
        <v>0.04641281936922241</v>
      </c>
    </row>
    <row r="23" spans="1:12" ht="15">
      <c r="A23" s="214" t="s">
        <v>13</v>
      </c>
      <c r="B23" s="74">
        <v>2334.2192300000006</v>
      </c>
      <c r="C23" s="74">
        <v>2287.1757600000005</v>
      </c>
      <c r="D23" s="114">
        <v>-2.015383533619497</v>
      </c>
      <c r="E23" s="114">
        <v>-0.01210021993429612</v>
      </c>
      <c r="F23" s="114">
        <v>0.6434085604377261</v>
      </c>
      <c r="G23" s="115"/>
      <c r="H23" s="74">
        <v>19994.27762</v>
      </c>
      <c r="I23" s="74">
        <v>22474.23211</v>
      </c>
      <c r="J23" s="114">
        <v>12.403321275880131</v>
      </c>
      <c r="K23" s="114">
        <v>0.05886928652147563</v>
      </c>
      <c r="L23" s="114">
        <v>0.6316615999039815</v>
      </c>
    </row>
    <row r="24" spans="1:12" ht="15">
      <c r="A24" s="215" t="s">
        <v>15</v>
      </c>
      <c r="B24" s="220">
        <v>15.548</v>
      </c>
      <c r="C24" s="220">
        <f>(0)/1000</f>
        <v>0</v>
      </c>
      <c r="D24" s="116">
        <v>-100</v>
      </c>
      <c r="E24" s="116">
        <v>-0.003999156940132968</v>
      </c>
      <c r="F24" s="116">
        <v>0</v>
      </c>
      <c r="G24" s="115"/>
      <c r="H24" s="220">
        <v>28.557199999999998</v>
      </c>
      <c r="I24" s="220">
        <v>4.8809</v>
      </c>
      <c r="J24" s="116">
        <v>-82.90833835249954</v>
      </c>
      <c r="K24" s="116">
        <v>-0.000562029220329932</v>
      </c>
      <c r="L24" s="116">
        <v>0.00013718275613961982</v>
      </c>
    </row>
    <row r="25" spans="1:12" ht="15">
      <c r="A25" s="214" t="s">
        <v>22</v>
      </c>
      <c r="B25" s="74">
        <v>4.54009</v>
      </c>
      <c r="C25" s="74">
        <f>(0)/1000</f>
        <v>0</v>
      </c>
      <c r="D25" s="114">
        <v>-100</v>
      </c>
      <c r="E25" s="114">
        <v>-0.0011677728603246907</v>
      </c>
      <c r="F25" s="114">
        <v>0</v>
      </c>
      <c r="G25" s="115"/>
      <c r="H25" s="74">
        <v>27.953129999999994</v>
      </c>
      <c r="I25" s="74">
        <v>67.44138000000001</v>
      </c>
      <c r="J25" s="114">
        <v>141.26593336774818</v>
      </c>
      <c r="K25" s="114">
        <v>0.0009373740981358341</v>
      </c>
      <c r="L25" s="114">
        <v>0.0018955099236328207</v>
      </c>
    </row>
    <row r="26" spans="1:12" ht="15">
      <c r="A26" s="215" t="s">
        <v>160</v>
      </c>
      <c r="B26" s="220">
        <f aca="true" t="shared" si="0" ref="B26:B31">(0)/1000</f>
        <v>0</v>
      </c>
      <c r="C26" s="220">
        <f>(0)/1000</f>
        <v>0</v>
      </c>
      <c r="D26" s="116" t="s">
        <v>32</v>
      </c>
      <c r="E26" s="116">
        <v>0</v>
      </c>
      <c r="F26" s="116">
        <v>0</v>
      </c>
      <c r="G26" s="115"/>
      <c r="H26" s="220">
        <v>0.4505</v>
      </c>
      <c r="I26" s="220">
        <v>376.68552</v>
      </c>
      <c r="J26" s="116" t="s">
        <v>177</v>
      </c>
      <c r="K26" s="116">
        <v>0.008931086147388587</v>
      </c>
      <c r="L26" s="116">
        <v>0.010587137173776535</v>
      </c>
    </row>
    <row r="27" spans="1:12" ht="15">
      <c r="A27" s="214" t="s">
        <v>161</v>
      </c>
      <c r="B27" s="74">
        <f t="shared" si="0"/>
        <v>0</v>
      </c>
      <c r="C27" s="74">
        <f>(0)/1000</f>
        <v>0</v>
      </c>
      <c r="D27" s="114" t="s">
        <v>32</v>
      </c>
      <c r="E27" s="114">
        <v>0</v>
      </c>
      <c r="F27" s="114">
        <v>0</v>
      </c>
      <c r="G27" s="115"/>
      <c r="H27" s="74">
        <f>(0)/1000</f>
        <v>0</v>
      </c>
      <c r="I27" s="74">
        <v>0.0021000000000000003</v>
      </c>
      <c r="J27" s="114" t="s">
        <v>32</v>
      </c>
      <c r="K27" s="114">
        <v>4.9849907404993914E-08</v>
      </c>
      <c r="L27" s="114">
        <v>5.9022677762953894E-08</v>
      </c>
    </row>
    <row r="28" spans="1:12" ht="15">
      <c r="A28" s="215" t="s">
        <v>20</v>
      </c>
      <c r="B28" s="220">
        <f t="shared" si="0"/>
        <v>0</v>
      </c>
      <c r="C28" s="220">
        <f>(0)/1000</f>
        <v>0</v>
      </c>
      <c r="D28" s="116" t="s">
        <v>32</v>
      </c>
      <c r="E28" s="116">
        <v>0</v>
      </c>
      <c r="F28" s="116">
        <v>0</v>
      </c>
      <c r="G28" s="115"/>
      <c r="H28" s="220">
        <f>(0)/1000</f>
        <v>0</v>
      </c>
      <c r="I28" s="220">
        <v>0.00219</v>
      </c>
      <c r="J28" s="116" t="s">
        <v>32</v>
      </c>
      <c r="K28" s="116">
        <v>5.1986332008065083E-08</v>
      </c>
      <c r="L28" s="116">
        <v>6.155222109565191E-08</v>
      </c>
    </row>
    <row r="29" spans="1:12" ht="15">
      <c r="A29" s="214" t="s">
        <v>12</v>
      </c>
      <c r="B29" s="74">
        <f t="shared" si="0"/>
        <v>0</v>
      </c>
      <c r="C29" s="74">
        <v>2.443</v>
      </c>
      <c r="D29" s="114" t="s">
        <v>32</v>
      </c>
      <c r="E29" s="114">
        <v>0.0006283728070970441</v>
      </c>
      <c r="F29" s="114">
        <v>0.000687243691822514</v>
      </c>
      <c r="G29" s="115"/>
      <c r="H29" s="74">
        <v>45.30721</v>
      </c>
      <c r="I29" s="74">
        <v>17.138630000000003</v>
      </c>
      <c r="J29" s="114">
        <v>-62.17240037512792</v>
      </c>
      <c r="K29" s="114">
        <v>-0.0006686671927286492</v>
      </c>
      <c r="L29" s="114">
        <v>0.00048169896942309266</v>
      </c>
    </row>
    <row r="30" spans="1:12" ht="15">
      <c r="A30" s="215" t="s">
        <v>19</v>
      </c>
      <c r="B30" s="220">
        <f t="shared" si="0"/>
        <v>0</v>
      </c>
      <c r="C30" s="220">
        <v>6.68</v>
      </c>
      <c r="D30" s="116" t="s">
        <v>32</v>
      </c>
      <c r="E30" s="116">
        <v>0.0017181867995940464</v>
      </c>
      <c r="F30" s="116">
        <v>0.0018791599923759289</v>
      </c>
      <c r="G30" s="115"/>
      <c r="H30" s="220">
        <v>11.85913</v>
      </c>
      <c r="I30" s="220">
        <v>20.253</v>
      </c>
      <c r="J30" s="116">
        <v>70.77981268440432</v>
      </c>
      <c r="K30" s="116">
        <v>0.00019925411536645532</v>
      </c>
      <c r="L30" s="116">
        <v>0.0005692315679681454</v>
      </c>
    </row>
    <row r="31" spans="1:12" ht="15">
      <c r="A31" s="214" t="s">
        <v>119</v>
      </c>
      <c r="B31" s="74">
        <f t="shared" si="0"/>
        <v>0</v>
      </c>
      <c r="C31" s="74">
        <v>7.13255</v>
      </c>
      <c r="D31" s="114" t="s">
        <v>32</v>
      </c>
      <c r="E31" s="114">
        <v>0.001834588810994688</v>
      </c>
      <c r="F31" s="114">
        <v>0.0020064674556318756</v>
      </c>
      <c r="G31" s="115"/>
      <c r="H31" s="74">
        <v>37.60291</v>
      </c>
      <c r="I31" s="74">
        <v>19.91742</v>
      </c>
      <c r="J31" s="114">
        <v>-47.03223766458501</v>
      </c>
      <c r="K31" s="114">
        <v>-0.0004198190661485457</v>
      </c>
      <c r="L31" s="114">
        <v>0.0005597997440616253</v>
      </c>
    </row>
    <row r="32" spans="1:12" ht="15">
      <c r="A32" s="215" t="s">
        <v>17</v>
      </c>
      <c r="B32" s="220">
        <v>19.944</v>
      </c>
      <c r="C32" s="220">
        <v>56.76075</v>
      </c>
      <c r="D32" s="116">
        <v>184.60063176895306</v>
      </c>
      <c r="E32" s="116">
        <v>0.009469768541011093</v>
      </c>
      <c r="F32" s="116">
        <v>0.01596744469120539</v>
      </c>
      <c r="G32" s="115"/>
      <c r="H32" s="220">
        <v>98.854</v>
      </c>
      <c r="I32" s="220">
        <v>472.91357999999997</v>
      </c>
      <c r="J32" s="116">
        <v>378.39599813866914</v>
      </c>
      <c r="K32" s="116">
        <v>0.008879445441405195</v>
      </c>
      <c r="L32" s="116">
        <v>0.013291726591459484</v>
      </c>
    </row>
    <row r="33" spans="1:12" ht="15">
      <c r="A33" s="214" t="s">
        <v>10</v>
      </c>
      <c r="B33" s="74">
        <v>2668.511</v>
      </c>
      <c r="C33" s="74">
        <v>2748.55</v>
      </c>
      <c r="D33" s="114">
        <v>2.999388048241136</v>
      </c>
      <c r="E33" s="114">
        <v>0.02058711875040537</v>
      </c>
      <c r="F33" s="114">
        <v>0.7731983827911465</v>
      </c>
      <c r="G33" s="115"/>
      <c r="H33" s="74">
        <v>24459.761</v>
      </c>
      <c r="I33" s="74">
        <v>24889.87</v>
      </c>
      <c r="J33" s="114">
        <v>1.7584350067852306</v>
      </c>
      <c r="K33" s="114">
        <v>0.010209949440025965</v>
      </c>
      <c r="L33" s="114">
        <v>0.6995556078913395</v>
      </c>
    </row>
    <row r="34" spans="1:12" ht="15">
      <c r="A34" s="215" t="s">
        <v>23</v>
      </c>
      <c r="B34" s="220">
        <v>262.79199</v>
      </c>
      <c r="C34" s="220">
        <v>375.15229999999957</v>
      </c>
      <c r="D34" s="116">
        <v>42.756367878640276</v>
      </c>
      <c r="E34" s="116">
        <v>0.028900599018008115</v>
      </c>
      <c r="F34" s="116">
        <v>0.10553460976164841</v>
      </c>
      <c r="G34" s="115"/>
      <c r="H34" s="220">
        <v>2498.26391</v>
      </c>
      <c r="I34" s="220">
        <v>3567.846290000001</v>
      </c>
      <c r="J34" s="116">
        <v>42.813026106597384</v>
      </c>
      <c r="K34" s="116">
        <v>0.02538980124048241</v>
      </c>
      <c r="L34" s="116">
        <v>0.10027801994400981</v>
      </c>
    </row>
    <row r="35" spans="1:12" ht="15">
      <c r="A35" s="214" t="s">
        <v>21</v>
      </c>
      <c r="B35" s="74">
        <v>52.888</v>
      </c>
      <c r="C35" s="74">
        <v>216.04911</v>
      </c>
      <c r="D35" s="114">
        <v>308.50308198457117</v>
      </c>
      <c r="E35" s="114">
        <v>0.0419672553007653</v>
      </c>
      <c r="F35" s="114">
        <v>0.06077707244018356</v>
      </c>
      <c r="G35" s="115"/>
      <c r="H35" s="74">
        <v>660.50121</v>
      </c>
      <c r="I35" s="74">
        <v>1645.1495300000001</v>
      </c>
      <c r="J35" s="114">
        <v>149.07592977763056</v>
      </c>
      <c r="K35" s="114">
        <v>0.023373632180229916</v>
      </c>
      <c r="L35" s="114">
        <v>0.04623863361003098</v>
      </c>
    </row>
    <row r="36" spans="1:12" ht="15">
      <c r="A36" s="215" t="s">
        <v>5</v>
      </c>
      <c r="B36" s="220">
        <v>19.398709999999998</v>
      </c>
      <c r="C36" s="220">
        <v>186.51253</v>
      </c>
      <c r="D36" s="116">
        <v>861.4687265287229</v>
      </c>
      <c r="E36" s="116">
        <v>0.042983946040978376</v>
      </c>
      <c r="F36" s="116">
        <v>0.05246809647497233</v>
      </c>
      <c r="G36" s="115"/>
      <c r="H36" s="220">
        <v>782.0603299999999</v>
      </c>
      <c r="I36" s="220">
        <v>940.68302</v>
      </c>
      <c r="J36" s="116">
        <v>20.282666683783845</v>
      </c>
      <c r="K36" s="116">
        <v>0.003765393528014789</v>
      </c>
      <c r="L36" s="116">
        <v>0.02643887179359158</v>
      </c>
    </row>
    <row r="37" spans="1:12" ht="15">
      <c r="A37" s="214" t="s">
        <v>24</v>
      </c>
      <c r="B37" s="74">
        <v>750.465795</v>
      </c>
      <c r="C37" s="74">
        <v>1072.5505650000002</v>
      </c>
      <c r="D37" s="114">
        <v>42.917981358497535</v>
      </c>
      <c r="E37" s="114">
        <v>0.0828445808629169</v>
      </c>
      <c r="F37" s="114">
        <v>0.30172067538146685</v>
      </c>
      <c r="G37" s="115"/>
      <c r="H37" s="74">
        <v>8023.11369</v>
      </c>
      <c r="I37" s="74">
        <v>10342.041490999998</v>
      </c>
      <c r="J37" s="114">
        <v>28.903090378618312</v>
      </c>
      <c r="K37" s="114">
        <v>0.05504682674224574</v>
      </c>
      <c r="L37" s="114">
        <v>0.2906738011116153</v>
      </c>
    </row>
    <row r="38" spans="1:12" ht="15">
      <c r="A38" s="215" t="s">
        <v>8</v>
      </c>
      <c r="B38" s="220">
        <v>3732.4036300000007</v>
      </c>
      <c r="C38" s="220">
        <v>4173.68291</v>
      </c>
      <c r="D38" s="116">
        <v>11.822924949839898</v>
      </c>
      <c r="E38" s="116">
        <v>0.11350302901652166</v>
      </c>
      <c r="F38" s="116">
        <v>1.1741044828346026</v>
      </c>
      <c r="G38" s="115"/>
      <c r="H38" s="220">
        <v>38394.381219999996</v>
      </c>
      <c r="I38" s="220">
        <v>40446.968550000005</v>
      </c>
      <c r="J38" s="116">
        <v>5.346061753772435</v>
      </c>
      <c r="K38" s="116">
        <v>0.04872442301960189</v>
      </c>
      <c r="L38" s="116">
        <v>1.1368039958166576</v>
      </c>
    </row>
    <row r="39" spans="1:256" ht="15">
      <c r="A39" s="214" t="s">
        <v>162</v>
      </c>
      <c r="B39" s="74">
        <f>(0)/1000</f>
        <v>0</v>
      </c>
      <c r="C39" s="74">
        <v>761.2055600000001</v>
      </c>
      <c r="D39" s="114" t="s">
        <v>32</v>
      </c>
      <c r="E39" s="114">
        <v>0.19579241691161584</v>
      </c>
      <c r="F39" s="114">
        <v>0.21413578358175372</v>
      </c>
      <c r="G39" s="115"/>
      <c r="H39" s="74">
        <v>115.69328</v>
      </c>
      <c r="I39" s="74">
        <v>1923.79941</v>
      </c>
      <c r="J39" s="114" t="s">
        <v>177</v>
      </c>
      <c r="K39" s="114">
        <v>0.04292091578995328</v>
      </c>
      <c r="L39" s="114">
        <v>0.05407037745570992</v>
      </c>
      <c r="M39" s="71"/>
      <c r="N39" s="73"/>
      <c r="O39" s="73"/>
      <c r="P39" s="74"/>
      <c r="Q39" s="74"/>
      <c r="R39" s="74"/>
      <c r="S39" s="74"/>
      <c r="T39" s="73"/>
      <c r="U39" s="73"/>
      <c r="V39" s="74"/>
      <c r="W39" s="74"/>
      <c r="X39" s="74"/>
      <c r="Y39" s="71"/>
      <c r="Z39" s="73"/>
      <c r="AA39" s="73"/>
      <c r="AB39" s="74"/>
      <c r="AC39" s="74"/>
      <c r="AD39" s="74"/>
      <c r="AE39" s="74"/>
      <c r="AF39" s="73"/>
      <c r="AG39" s="73"/>
      <c r="AH39" s="74"/>
      <c r="AI39" s="74"/>
      <c r="AJ39" s="74"/>
      <c r="AK39" s="71"/>
      <c r="AL39" s="73"/>
      <c r="AM39" s="73"/>
      <c r="AN39" s="74"/>
      <c r="AO39" s="74"/>
      <c r="AP39" s="74"/>
      <c r="AQ39" s="74"/>
      <c r="AR39" s="73"/>
      <c r="AS39" s="73"/>
      <c r="AT39" s="74"/>
      <c r="AU39" s="74"/>
      <c r="AV39" s="74"/>
      <c r="AW39" s="71"/>
      <c r="AX39" s="73"/>
      <c r="AY39" s="73"/>
      <c r="AZ39" s="74"/>
      <c r="BA39" s="74"/>
      <c r="BB39" s="74"/>
      <c r="BC39" s="74"/>
      <c r="BD39" s="73"/>
      <c r="BE39" s="73"/>
      <c r="BF39" s="74"/>
      <c r="BG39" s="74"/>
      <c r="BH39" s="74"/>
      <c r="BI39" s="71"/>
      <c r="BJ39" s="73"/>
      <c r="BK39" s="73"/>
      <c r="BL39" s="74"/>
      <c r="BM39" s="74"/>
      <c r="BN39" s="74"/>
      <c r="BO39" s="74"/>
      <c r="BP39" s="73"/>
      <c r="BQ39" s="73"/>
      <c r="BR39" s="74"/>
      <c r="BS39" s="74"/>
      <c r="BT39" s="74"/>
      <c r="BU39" s="71"/>
      <c r="BV39" s="73"/>
      <c r="BW39" s="73"/>
      <c r="BX39" s="74"/>
      <c r="BY39" s="74"/>
      <c r="BZ39" s="74"/>
      <c r="CA39" s="74"/>
      <c r="CB39" s="73"/>
      <c r="CC39" s="73"/>
      <c r="CD39" s="74"/>
      <c r="CE39" s="74"/>
      <c r="CF39" s="74"/>
      <c r="CG39" s="71"/>
      <c r="CH39" s="73"/>
      <c r="CI39" s="73"/>
      <c r="CJ39" s="74"/>
      <c r="CK39" s="74"/>
      <c r="CL39" s="74"/>
      <c r="CM39" s="74"/>
      <c r="CN39" s="73"/>
      <c r="CO39" s="73"/>
      <c r="CP39" s="74"/>
      <c r="CQ39" s="74"/>
      <c r="CR39" s="74"/>
      <c r="CS39" s="71"/>
      <c r="CT39" s="73"/>
      <c r="CU39" s="73"/>
      <c r="CV39" s="74"/>
      <c r="CW39" s="74"/>
      <c r="CX39" s="74"/>
      <c r="CY39" s="74"/>
      <c r="CZ39" s="73"/>
      <c r="DA39" s="73"/>
      <c r="DB39" s="74"/>
      <c r="DC39" s="74"/>
      <c r="DD39" s="74"/>
      <c r="DE39" s="71"/>
      <c r="DF39" s="73"/>
      <c r="DG39" s="73"/>
      <c r="DH39" s="74"/>
      <c r="DI39" s="74"/>
      <c r="DJ39" s="74"/>
      <c r="DK39" s="74"/>
      <c r="DL39" s="73"/>
      <c r="DM39" s="73"/>
      <c r="DN39" s="74"/>
      <c r="DO39" s="74"/>
      <c r="DP39" s="74"/>
      <c r="DQ39" s="71"/>
      <c r="DR39" s="73"/>
      <c r="DS39" s="73"/>
      <c r="DT39" s="74"/>
      <c r="DU39" s="74"/>
      <c r="DV39" s="74"/>
      <c r="DW39" s="74"/>
      <c r="DX39" s="73"/>
      <c r="DY39" s="73"/>
      <c r="DZ39" s="74"/>
      <c r="EA39" s="74"/>
      <c r="EB39" s="74"/>
      <c r="EC39" s="71"/>
      <c r="ED39" s="73"/>
      <c r="EE39" s="73"/>
      <c r="EF39" s="74"/>
      <c r="EG39" s="74"/>
      <c r="EH39" s="74"/>
      <c r="EI39" s="74"/>
      <c r="EJ39" s="73"/>
      <c r="EK39" s="73"/>
      <c r="EL39" s="74"/>
      <c r="EM39" s="74"/>
      <c r="EN39" s="74"/>
      <c r="EO39" s="71"/>
      <c r="EP39" s="73"/>
      <c r="EQ39" s="73"/>
      <c r="ER39" s="74"/>
      <c r="ES39" s="74"/>
      <c r="ET39" s="74"/>
      <c r="EU39" s="74"/>
      <c r="EV39" s="73"/>
      <c r="EW39" s="73"/>
      <c r="EX39" s="74"/>
      <c r="EY39" s="74"/>
      <c r="EZ39" s="74"/>
      <c r="FA39" s="71"/>
      <c r="FB39" s="73"/>
      <c r="FC39" s="73"/>
      <c r="FD39" s="74"/>
      <c r="FE39" s="74"/>
      <c r="FF39" s="74"/>
      <c r="FG39" s="74"/>
      <c r="FH39" s="73"/>
      <c r="FI39" s="73"/>
      <c r="FJ39" s="74"/>
      <c r="FK39" s="74"/>
      <c r="FL39" s="74"/>
      <c r="FM39" s="71"/>
      <c r="FN39" s="73"/>
      <c r="FO39" s="73"/>
      <c r="FP39" s="74"/>
      <c r="FQ39" s="74"/>
      <c r="FR39" s="74"/>
      <c r="FS39" s="74"/>
      <c r="FT39" s="73"/>
      <c r="FU39" s="73"/>
      <c r="FV39" s="74"/>
      <c r="FW39" s="74"/>
      <c r="FX39" s="74"/>
      <c r="FY39" s="71"/>
      <c r="FZ39" s="73"/>
      <c r="GA39" s="73"/>
      <c r="GB39" s="74"/>
      <c r="GC39" s="74"/>
      <c r="GD39" s="74"/>
      <c r="GE39" s="74"/>
      <c r="GF39" s="73"/>
      <c r="GG39" s="73"/>
      <c r="GH39" s="74"/>
      <c r="GI39" s="74"/>
      <c r="GJ39" s="74"/>
      <c r="GK39" s="71"/>
      <c r="GL39" s="73"/>
      <c r="GM39" s="73"/>
      <c r="GN39" s="74"/>
      <c r="GO39" s="74"/>
      <c r="GP39" s="74"/>
      <c r="GQ39" s="74"/>
      <c r="GR39" s="73"/>
      <c r="GS39" s="73"/>
      <c r="GT39" s="74"/>
      <c r="GU39" s="74"/>
      <c r="GV39" s="74"/>
      <c r="GW39" s="71"/>
      <c r="GX39" s="73"/>
      <c r="GY39" s="73"/>
      <c r="GZ39" s="74"/>
      <c r="HA39" s="74"/>
      <c r="HB39" s="74"/>
      <c r="HC39" s="74"/>
      <c r="HD39" s="73"/>
      <c r="HE39" s="73"/>
      <c r="HF39" s="74"/>
      <c r="HG39" s="74"/>
      <c r="HH39" s="74"/>
      <c r="HI39" s="71"/>
      <c r="HJ39" s="73"/>
      <c r="HK39" s="73"/>
      <c r="HL39" s="74"/>
      <c r="HM39" s="74"/>
      <c r="HN39" s="74"/>
      <c r="HO39" s="74"/>
      <c r="HP39" s="73"/>
      <c r="HQ39" s="73"/>
      <c r="HR39" s="74"/>
      <c r="HS39" s="74"/>
      <c r="HT39" s="74"/>
      <c r="HU39" s="71"/>
      <c r="HV39" s="73"/>
      <c r="HW39" s="73"/>
      <c r="HX39" s="74"/>
      <c r="HY39" s="74"/>
      <c r="HZ39" s="74"/>
      <c r="IA39" s="74"/>
      <c r="IB39" s="73"/>
      <c r="IC39" s="73"/>
      <c r="ID39" s="74"/>
      <c r="IE39" s="74"/>
      <c r="IF39" s="74"/>
      <c r="IG39" s="71"/>
      <c r="IH39" s="73"/>
      <c r="II39" s="73"/>
      <c r="IJ39" s="74"/>
      <c r="IK39" s="74"/>
      <c r="IL39" s="74"/>
      <c r="IM39" s="74"/>
      <c r="IN39" s="73"/>
      <c r="IO39" s="73"/>
      <c r="IP39" s="74"/>
      <c r="IQ39" s="74"/>
      <c r="IR39" s="74"/>
      <c r="IS39" s="71"/>
      <c r="IT39" s="73"/>
      <c r="IU39" s="73"/>
      <c r="IV39" s="74"/>
    </row>
    <row r="40" spans="1:256" ht="15">
      <c r="A40" s="215" t="s">
        <v>18</v>
      </c>
      <c r="B40" s="220">
        <v>952.4412199999999</v>
      </c>
      <c r="C40" s="220">
        <v>1743.10103</v>
      </c>
      <c r="D40" s="116">
        <v>83.01402683936759</v>
      </c>
      <c r="E40" s="116">
        <v>0.20336845037597856</v>
      </c>
      <c r="F40" s="116">
        <v>0.4903541494379152</v>
      </c>
      <c r="G40" s="115"/>
      <c r="H40" s="220">
        <v>6302.20728</v>
      </c>
      <c r="I40" s="220">
        <v>12294.289289999997</v>
      </c>
      <c r="J40" s="116">
        <v>95.0791007622967</v>
      </c>
      <c r="K40" s="116">
        <v>0.14224034921982368</v>
      </c>
      <c r="L40" s="116">
        <v>0.3455437500420024</v>
      </c>
      <c r="M40" s="71"/>
      <c r="N40" s="73"/>
      <c r="O40" s="73"/>
      <c r="P40" s="74"/>
      <c r="Q40" s="74"/>
      <c r="R40" s="74"/>
      <c r="S40" s="74"/>
      <c r="T40" s="73"/>
      <c r="U40" s="73"/>
      <c r="V40" s="74"/>
      <c r="W40" s="74"/>
      <c r="X40" s="74"/>
      <c r="Y40" s="71"/>
      <c r="Z40" s="73"/>
      <c r="AA40" s="73"/>
      <c r="AB40" s="74"/>
      <c r="AC40" s="74"/>
      <c r="AD40" s="74"/>
      <c r="AE40" s="74"/>
      <c r="AF40" s="73"/>
      <c r="AG40" s="73"/>
      <c r="AH40" s="74"/>
      <c r="AI40" s="74"/>
      <c r="AJ40" s="74"/>
      <c r="AK40" s="71"/>
      <c r="AL40" s="73"/>
      <c r="AM40" s="73"/>
      <c r="AN40" s="74"/>
      <c r="AO40" s="74"/>
      <c r="AP40" s="74"/>
      <c r="AQ40" s="74"/>
      <c r="AR40" s="73"/>
      <c r="AS40" s="73"/>
      <c r="AT40" s="74"/>
      <c r="AU40" s="74"/>
      <c r="AV40" s="74"/>
      <c r="AW40" s="71"/>
      <c r="AX40" s="73"/>
      <c r="AY40" s="73"/>
      <c r="AZ40" s="74"/>
      <c r="BA40" s="74"/>
      <c r="BB40" s="74"/>
      <c r="BC40" s="74"/>
      <c r="BD40" s="73"/>
      <c r="BE40" s="73"/>
      <c r="BF40" s="74"/>
      <c r="BG40" s="74"/>
      <c r="BH40" s="74"/>
      <c r="BI40" s="71"/>
      <c r="BJ40" s="73"/>
      <c r="BK40" s="73"/>
      <c r="BL40" s="74"/>
      <c r="BM40" s="74"/>
      <c r="BN40" s="74"/>
      <c r="BO40" s="74"/>
      <c r="BP40" s="73"/>
      <c r="BQ40" s="73"/>
      <c r="BR40" s="74"/>
      <c r="BS40" s="74"/>
      <c r="BT40" s="74"/>
      <c r="BU40" s="71"/>
      <c r="BV40" s="73"/>
      <c r="BW40" s="73"/>
      <c r="BX40" s="74"/>
      <c r="BY40" s="74"/>
      <c r="BZ40" s="74"/>
      <c r="CA40" s="74"/>
      <c r="CB40" s="73"/>
      <c r="CC40" s="73"/>
      <c r="CD40" s="74"/>
      <c r="CE40" s="74"/>
      <c r="CF40" s="74"/>
      <c r="CG40" s="71"/>
      <c r="CH40" s="73"/>
      <c r="CI40" s="73"/>
      <c r="CJ40" s="74"/>
      <c r="CK40" s="74"/>
      <c r="CL40" s="74"/>
      <c r="CM40" s="74"/>
      <c r="CN40" s="73"/>
      <c r="CO40" s="73"/>
      <c r="CP40" s="74"/>
      <c r="CQ40" s="74"/>
      <c r="CR40" s="74"/>
      <c r="CS40" s="71"/>
      <c r="CT40" s="73"/>
      <c r="CU40" s="73"/>
      <c r="CV40" s="74"/>
      <c r="CW40" s="74"/>
      <c r="CX40" s="74"/>
      <c r="CY40" s="74"/>
      <c r="CZ40" s="73"/>
      <c r="DA40" s="73"/>
      <c r="DB40" s="74"/>
      <c r="DC40" s="74"/>
      <c r="DD40" s="74"/>
      <c r="DE40" s="71"/>
      <c r="DF40" s="73"/>
      <c r="DG40" s="73"/>
      <c r="DH40" s="74"/>
      <c r="DI40" s="74"/>
      <c r="DJ40" s="74"/>
      <c r="DK40" s="74"/>
      <c r="DL40" s="73"/>
      <c r="DM40" s="73"/>
      <c r="DN40" s="74"/>
      <c r="DO40" s="74"/>
      <c r="DP40" s="74"/>
      <c r="DQ40" s="71"/>
      <c r="DR40" s="73"/>
      <c r="DS40" s="73"/>
      <c r="DT40" s="74"/>
      <c r="DU40" s="74"/>
      <c r="DV40" s="74"/>
      <c r="DW40" s="74"/>
      <c r="DX40" s="73"/>
      <c r="DY40" s="73"/>
      <c r="DZ40" s="74"/>
      <c r="EA40" s="74"/>
      <c r="EB40" s="74"/>
      <c r="EC40" s="71"/>
      <c r="ED40" s="73"/>
      <c r="EE40" s="73"/>
      <c r="EF40" s="74"/>
      <c r="EG40" s="74"/>
      <c r="EH40" s="74"/>
      <c r="EI40" s="74"/>
      <c r="EJ40" s="73"/>
      <c r="EK40" s="73"/>
      <c r="EL40" s="74"/>
      <c r="EM40" s="74"/>
      <c r="EN40" s="74"/>
      <c r="EO40" s="71"/>
      <c r="EP40" s="73"/>
      <c r="EQ40" s="73"/>
      <c r="ER40" s="74"/>
      <c r="ES40" s="74"/>
      <c r="ET40" s="74"/>
      <c r="EU40" s="74"/>
      <c r="EV40" s="73"/>
      <c r="EW40" s="73"/>
      <c r="EX40" s="74"/>
      <c r="EY40" s="74"/>
      <c r="EZ40" s="74"/>
      <c r="FA40" s="71"/>
      <c r="FB40" s="73"/>
      <c r="FC40" s="73"/>
      <c r="FD40" s="74"/>
      <c r="FE40" s="74"/>
      <c r="FF40" s="74"/>
      <c r="FG40" s="74"/>
      <c r="FH40" s="73"/>
      <c r="FI40" s="73"/>
      <c r="FJ40" s="74"/>
      <c r="FK40" s="74"/>
      <c r="FL40" s="74"/>
      <c r="FM40" s="71"/>
      <c r="FN40" s="73"/>
      <c r="FO40" s="73"/>
      <c r="FP40" s="74"/>
      <c r="FQ40" s="74"/>
      <c r="FR40" s="74"/>
      <c r="FS40" s="74"/>
      <c r="FT40" s="73"/>
      <c r="FU40" s="73"/>
      <c r="FV40" s="74"/>
      <c r="FW40" s="74"/>
      <c r="FX40" s="74"/>
      <c r="FY40" s="71"/>
      <c r="FZ40" s="73"/>
      <c r="GA40" s="73"/>
      <c r="GB40" s="74"/>
      <c r="GC40" s="74"/>
      <c r="GD40" s="74"/>
      <c r="GE40" s="74"/>
      <c r="GF40" s="73"/>
      <c r="GG40" s="73"/>
      <c r="GH40" s="74"/>
      <c r="GI40" s="74"/>
      <c r="GJ40" s="74"/>
      <c r="GK40" s="71"/>
      <c r="GL40" s="73"/>
      <c r="GM40" s="73"/>
      <c r="GN40" s="74"/>
      <c r="GO40" s="74"/>
      <c r="GP40" s="74"/>
      <c r="GQ40" s="74"/>
      <c r="GR40" s="73"/>
      <c r="GS40" s="73"/>
      <c r="GT40" s="74"/>
      <c r="GU40" s="74"/>
      <c r="GV40" s="74"/>
      <c r="GW40" s="71"/>
      <c r="GX40" s="73"/>
      <c r="GY40" s="73"/>
      <c r="GZ40" s="74"/>
      <c r="HA40" s="74"/>
      <c r="HB40" s="74"/>
      <c r="HC40" s="74"/>
      <c r="HD40" s="73"/>
      <c r="HE40" s="73"/>
      <c r="HF40" s="74"/>
      <c r="HG40" s="74"/>
      <c r="HH40" s="74"/>
      <c r="HI40" s="71"/>
      <c r="HJ40" s="73"/>
      <c r="HK40" s="73"/>
      <c r="HL40" s="74"/>
      <c r="HM40" s="74"/>
      <c r="HN40" s="74"/>
      <c r="HO40" s="74"/>
      <c r="HP40" s="73"/>
      <c r="HQ40" s="73"/>
      <c r="HR40" s="74"/>
      <c r="HS40" s="74"/>
      <c r="HT40" s="74"/>
      <c r="HU40" s="71"/>
      <c r="HV40" s="73"/>
      <c r="HW40" s="73"/>
      <c r="HX40" s="74"/>
      <c r="HY40" s="74"/>
      <c r="HZ40" s="74"/>
      <c r="IA40" s="74"/>
      <c r="IB40" s="73"/>
      <c r="IC40" s="73"/>
      <c r="ID40" s="74"/>
      <c r="IE40" s="74"/>
      <c r="IF40" s="74"/>
      <c r="IG40" s="71"/>
      <c r="IH40" s="73"/>
      <c r="II40" s="73"/>
      <c r="IJ40" s="74"/>
      <c r="IK40" s="74"/>
      <c r="IL40" s="74"/>
      <c r="IM40" s="74"/>
      <c r="IN40" s="73"/>
      <c r="IO40" s="73"/>
      <c r="IP40" s="74"/>
      <c r="IQ40" s="74"/>
      <c r="IR40" s="74"/>
      <c r="IS40" s="71"/>
      <c r="IT40" s="73"/>
      <c r="IU40" s="73"/>
      <c r="IV40" s="74"/>
    </row>
    <row r="41" spans="1:12" ht="15.75" thickBot="1">
      <c r="A41" s="183" t="s">
        <v>25</v>
      </c>
      <c r="B41" s="221">
        <v>0</v>
      </c>
      <c r="C41" s="221">
        <v>0</v>
      </c>
      <c r="D41" s="219">
        <v>0</v>
      </c>
      <c r="E41" s="171">
        <v>0</v>
      </c>
      <c r="F41" s="171">
        <v>0</v>
      </c>
      <c r="G41" s="162"/>
      <c r="H41" s="221">
        <v>0</v>
      </c>
      <c r="I41" s="221">
        <v>0</v>
      </c>
      <c r="J41" s="219">
        <v>0</v>
      </c>
      <c r="K41" s="171">
        <v>0</v>
      </c>
      <c r="L41" s="171">
        <v>0</v>
      </c>
    </row>
    <row r="42" spans="1:12" ht="15">
      <c r="A42" s="6" t="s">
        <v>27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3" spans="1:12" ht="15">
      <c r="A43" s="8" t="s">
        <v>164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1:5" ht="15">
      <c r="A44" s="8" t="s">
        <v>37</v>
      </c>
      <c r="B44" s="12"/>
      <c r="C44" s="10"/>
      <c r="D44" s="10"/>
      <c r="E44" s="10"/>
    </row>
    <row r="45" spans="1:5" ht="15">
      <c r="A45" s="11" t="s">
        <v>38</v>
      </c>
      <c r="B45" s="12"/>
      <c r="C45" s="10"/>
      <c r="D45" s="10"/>
      <c r="E45" s="10"/>
    </row>
    <row r="46" spans="1:5" ht="15">
      <c r="A46" s="11" t="s">
        <v>39</v>
      </c>
      <c r="B46" s="13"/>
      <c r="C46" s="13"/>
      <c r="D46" s="13"/>
      <c r="E46" s="13"/>
    </row>
    <row r="47" spans="1:12" ht="30.75" customHeight="1">
      <c r="A47" s="290" t="s">
        <v>40</v>
      </c>
      <c r="B47" s="291"/>
      <c r="C47" s="291"/>
      <c r="D47" s="291"/>
      <c r="E47" s="291"/>
      <c r="F47" s="291"/>
      <c r="G47" s="291"/>
      <c r="H47" s="291"/>
      <c r="I47" s="291"/>
      <c r="J47" s="291"/>
      <c r="K47" s="291"/>
      <c r="L47" s="291"/>
    </row>
    <row r="48" spans="1:5" ht="15">
      <c r="A48" s="75"/>
      <c r="B48" s="76"/>
      <c r="C48" s="76"/>
      <c r="D48" s="76"/>
      <c r="E48" s="76"/>
    </row>
    <row r="49" spans="1:12" ht="15">
      <c r="A49" s="11"/>
      <c r="B49" s="5"/>
      <c r="C49" s="5"/>
      <c r="D49" s="5"/>
      <c r="E49" s="5"/>
      <c r="F49" s="46"/>
      <c r="G49" s="46"/>
      <c r="H49" s="46"/>
      <c r="I49" s="46"/>
      <c r="J49" s="46"/>
      <c r="K49" s="46"/>
      <c r="L49" s="46"/>
    </row>
  </sheetData>
  <sheetProtection/>
  <mergeCells count="9">
    <mergeCell ref="A47:L47"/>
    <mergeCell ref="G1:L5"/>
    <mergeCell ref="B11:F11"/>
    <mergeCell ref="H11:L11"/>
    <mergeCell ref="A12:A13"/>
    <mergeCell ref="B12:E12"/>
    <mergeCell ref="F12:F13"/>
    <mergeCell ref="H12:K12"/>
    <mergeCell ref="L12:L1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90"/>
  <sheetViews>
    <sheetView zoomScalePageLayoutView="0" workbookViewId="0" topLeftCell="A55">
      <selection activeCell="P74" sqref="P74"/>
    </sheetView>
  </sheetViews>
  <sheetFormatPr defaultColWidth="11.421875" defaultRowHeight="15"/>
  <cols>
    <col min="1" max="1" width="23.7109375" style="14" customWidth="1"/>
    <col min="2" max="4" width="11.57421875" style="14" bestFit="1" customWidth="1"/>
    <col min="5" max="5" width="12.7109375" style="14" bestFit="1" customWidth="1"/>
    <col min="6" max="6" width="3.140625" style="95" customWidth="1"/>
    <col min="7" max="7" width="13.140625" style="14" bestFit="1" customWidth="1"/>
    <col min="8" max="8" width="13.140625" style="14" customWidth="1"/>
    <col min="9" max="9" width="8.7109375" style="14" bestFit="1" customWidth="1"/>
    <col min="10" max="10" width="14.57421875" style="14" bestFit="1" customWidth="1"/>
    <col min="11" max="11" width="12.7109375" style="69" bestFit="1" customWidth="1"/>
    <col min="12" max="12" width="12.00390625" style="69" bestFit="1" customWidth="1"/>
    <col min="13" max="14" width="12.7109375" style="69" bestFit="1" customWidth="1"/>
    <col min="15" max="16384" width="11.421875" style="14" customWidth="1"/>
  </cols>
  <sheetData>
    <row r="1" spans="7:10" ht="15">
      <c r="G1" s="297" t="s">
        <v>34</v>
      </c>
      <c r="H1" s="297"/>
      <c r="I1" s="297"/>
      <c r="J1" s="297"/>
    </row>
    <row r="2" spans="7:10" ht="15">
      <c r="G2" s="297"/>
      <c r="H2" s="297"/>
      <c r="I2" s="297"/>
      <c r="J2" s="297"/>
    </row>
    <row r="3" spans="7:10" ht="15">
      <c r="G3" s="297"/>
      <c r="H3" s="297"/>
      <c r="I3" s="297"/>
      <c r="J3" s="297"/>
    </row>
    <row r="4" spans="7:10" ht="15">
      <c r="G4" s="297"/>
      <c r="H4" s="297"/>
      <c r="I4" s="297"/>
      <c r="J4" s="297"/>
    </row>
    <row r="6" spans="1:3" ht="15">
      <c r="A6" s="267" t="s">
        <v>104</v>
      </c>
      <c r="B6" s="268"/>
      <c r="C6" s="268"/>
    </row>
    <row r="7" spans="1:3" ht="15">
      <c r="A7" s="267" t="s">
        <v>105</v>
      </c>
      <c r="B7" s="268"/>
      <c r="C7" s="268"/>
    </row>
    <row r="8" spans="1:10" ht="17.25">
      <c r="A8" s="28" t="s">
        <v>205</v>
      </c>
      <c r="B8" s="67"/>
      <c r="C8" s="67"/>
      <c r="D8" s="67"/>
      <c r="E8" s="67"/>
      <c r="F8" s="96"/>
      <c r="G8" s="67"/>
      <c r="H8" s="67"/>
      <c r="I8" s="67"/>
      <c r="J8" s="67"/>
    </row>
    <row r="9" spans="2:10" ht="15.75" thickBot="1">
      <c r="B9" s="18"/>
      <c r="C9" s="18"/>
      <c r="D9" s="18"/>
      <c r="E9" s="18"/>
      <c r="F9" s="18"/>
      <c r="G9" s="18"/>
      <c r="H9" s="18"/>
      <c r="I9" s="18"/>
      <c r="J9" s="18"/>
    </row>
    <row r="10" spans="1:10" ht="15.75" thickBot="1">
      <c r="A10" s="30"/>
      <c r="B10" s="83"/>
      <c r="C10" s="298" t="s">
        <v>203</v>
      </c>
      <c r="D10" s="298"/>
      <c r="E10" s="83"/>
      <c r="F10" s="157"/>
      <c r="G10" s="83"/>
      <c r="H10" s="83" t="s">
        <v>204</v>
      </c>
      <c r="I10" s="83"/>
      <c r="J10" s="83"/>
    </row>
    <row r="11" spans="1:11" ht="15.75" thickBot="1">
      <c r="A11" s="84" t="s">
        <v>41</v>
      </c>
      <c r="B11" s="86"/>
      <c r="C11" s="298" t="s">
        <v>1</v>
      </c>
      <c r="D11" s="298"/>
      <c r="E11" s="86"/>
      <c r="F11" s="86"/>
      <c r="G11" s="86"/>
      <c r="H11" s="86" t="s">
        <v>1</v>
      </c>
      <c r="I11" s="83"/>
      <c r="J11" s="83"/>
      <c r="K11" s="46"/>
    </row>
    <row r="12" spans="1:12" ht="24.75" thickBot="1">
      <c r="A12" s="85"/>
      <c r="B12" s="81">
        <v>2016</v>
      </c>
      <c r="C12" s="81">
        <v>2017</v>
      </c>
      <c r="D12" s="87" t="s">
        <v>2</v>
      </c>
      <c r="E12" s="87" t="s">
        <v>3</v>
      </c>
      <c r="F12" s="87"/>
      <c r="G12" s="81">
        <v>2016</v>
      </c>
      <c r="H12" s="81">
        <v>2017</v>
      </c>
      <c r="I12" s="87" t="s">
        <v>2</v>
      </c>
      <c r="J12" s="87" t="s">
        <v>3</v>
      </c>
      <c r="L12" s="88"/>
    </row>
    <row r="13" spans="1:23" ht="15">
      <c r="A13" s="173" t="s">
        <v>42</v>
      </c>
      <c r="B13" s="223">
        <v>244134.3366724579</v>
      </c>
      <c r="C13" s="223">
        <v>207564.1648502141</v>
      </c>
      <c r="D13" s="103">
        <v>-14.979528205943467</v>
      </c>
      <c r="E13" s="103">
        <v>-14.979528205943465</v>
      </c>
      <c r="F13" s="170"/>
      <c r="G13" s="223">
        <v>2551178.872805</v>
      </c>
      <c r="H13" s="223">
        <v>1870999.6404614463</v>
      </c>
      <c r="I13" s="103">
        <v>-26.66136975318011</v>
      </c>
      <c r="J13" s="103">
        <v>-26.661369753180114</v>
      </c>
      <c r="K13" s="88"/>
      <c r="L13" s="88"/>
      <c r="N13" s="46"/>
      <c r="O13" s="67"/>
      <c r="P13" s="67"/>
      <c r="Q13" s="67"/>
      <c r="R13" s="67"/>
      <c r="S13" s="67"/>
      <c r="T13" s="67"/>
      <c r="U13" s="67"/>
      <c r="V13" s="67"/>
      <c r="W13" s="67"/>
    </row>
    <row r="14" spans="1:23" ht="15">
      <c r="A14" s="174"/>
      <c r="B14" s="220"/>
      <c r="C14" s="220"/>
      <c r="D14" s="100"/>
      <c r="E14" s="100"/>
      <c r="F14" s="170"/>
      <c r="G14" s="220"/>
      <c r="H14" s="220"/>
      <c r="I14" s="100"/>
      <c r="J14" s="100"/>
      <c r="K14" s="88"/>
      <c r="L14" s="88"/>
      <c r="O14" s="67"/>
      <c r="P14" s="67"/>
      <c r="Q14" s="67"/>
      <c r="R14" s="67"/>
      <c r="S14" s="67"/>
      <c r="T14" s="67"/>
      <c r="U14" s="67"/>
      <c r="V14" s="67"/>
      <c r="W14" s="67"/>
    </row>
    <row r="15" spans="1:23" ht="15">
      <c r="A15" s="175" t="s">
        <v>43</v>
      </c>
      <c r="B15" s="223">
        <v>71913.627464867</v>
      </c>
      <c r="C15" s="223">
        <v>34350.873376823</v>
      </c>
      <c r="D15" s="103">
        <v>-52.23315164625102</v>
      </c>
      <c r="E15" s="103">
        <v>-15.386100374090331</v>
      </c>
      <c r="F15" s="170"/>
      <c r="G15" s="223">
        <v>371362.483180979</v>
      </c>
      <c r="H15" s="223">
        <v>485611.918560155</v>
      </c>
      <c r="I15" s="103">
        <v>30.764937373465926</v>
      </c>
      <c r="J15" s="103">
        <v>4.478299683218989</v>
      </c>
      <c r="K15" s="88"/>
      <c r="L15" s="159"/>
      <c r="O15" s="67"/>
      <c r="P15" s="67"/>
      <c r="Q15" s="67"/>
      <c r="R15" s="67"/>
      <c r="S15" s="67"/>
      <c r="T15" s="67"/>
      <c r="U15" s="67"/>
      <c r="V15" s="67"/>
      <c r="W15" s="67"/>
    </row>
    <row r="16" spans="1:23" ht="15">
      <c r="A16" s="176" t="s">
        <v>44</v>
      </c>
      <c r="B16" s="222">
        <v>16241.354261182</v>
      </c>
      <c r="C16" s="222">
        <v>19772.993989211</v>
      </c>
      <c r="D16" s="119">
        <v>21.744736745690446</v>
      </c>
      <c r="E16" s="119">
        <v>1.4465968925818145</v>
      </c>
      <c r="F16" s="170"/>
      <c r="G16" s="222">
        <v>155836.76844503998</v>
      </c>
      <c r="H16" s="222">
        <v>219129.066829839</v>
      </c>
      <c r="I16" s="100">
        <v>40.614483357386035</v>
      </c>
      <c r="J16" s="100">
        <v>2.480903987543988</v>
      </c>
      <c r="K16" s="88"/>
      <c r="L16" s="88"/>
      <c r="O16" s="67"/>
      <c r="P16" s="67"/>
      <c r="Q16" s="67"/>
      <c r="R16" s="67"/>
      <c r="S16" s="67"/>
      <c r="T16" s="67"/>
      <c r="U16" s="67"/>
      <c r="V16" s="67"/>
      <c r="W16" s="67"/>
    </row>
    <row r="17" spans="1:23" ht="15">
      <c r="A17" s="172" t="s">
        <v>45</v>
      </c>
      <c r="B17" s="74">
        <v>1028.7784989999998</v>
      </c>
      <c r="C17" s="74">
        <v>1026.8771102340002</v>
      </c>
      <c r="D17" s="120">
        <v>-0.1848200334520982</v>
      </c>
      <c r="E17" s="120">
        <v>-0.0007788288988413336</v>
      </c>
      <c r="F17" s="170"/>
      <c r="G17" s="74">
        <v>11432.925286249001</v>
      </c>
      <c r="H17" s="74">
        <v>11107.302043426</v>
      </c>
      <c r="I17" s="105">
        <v>-2.8481183482817443</v>
      </c>
      <c r="J17" s="105">
        <v>-0.01276363826519859</v>
      </c>
      <c r="K17" s="88"/>
      <c r="L17" s="88"/>
      <c r="M17" s="88"/>
      <c r="N17" s="88"/>
      <c r="O17" s="67"/>
      <c r="P17" s="67"/>
      <c r="Q17" s="67"/>
      <c r="R17" s="67"/>
      <c r="S17" s="67"/>
      <c r="T17" s="67"/>
      <c r="U17" s="67"/>
      <c r="V17" s="67"/>
      <c r="W17" s="67"/>
    </row>
    <row r="18" spans="1:23" ht="15">
      <c r="A18" s="177" t="s">
        <v>46</v>
      </c>
      <c r="B18" s="220">
        <v>5565.193668872001</v>
      </c>
      <c r="C18" s="220">
        <v>6044.908486954998</v>
      </c>
      <c r="D18" s="121">
        <v>8.619912380879114</v>
      </c>
      <c r="E18" s="121">
        <v>0.19649625063868237</v>
      </c>
      <c r="F18" s="170"/>
      <c r="G18" s="220">
        <v>45897.757901034</v>
      </c>
      <c r="H18" s="220">
        <v>53743.075348419996</v>
      </c>
      <c r="I18" s="107">
        <v>17.09302982577556</v>
      </c>
      <c r="J18" s="107">
        <v>0.3075173415323927</v>
      </c>
      <c r="K18" s="88"/>
      <c r="L18" s="88"/>
      <c r="M18" s="88"/>
      <c r="N18" s="88"/>
      <c r="O18" s="67"/>
      <c r="P18" s="67"/>
      <c r="Q18" s="67"/>
      <c r="R18" s="67"/>
      <c r="S18" s="67"/>
      <c r="T18" s="67"/>
      <c r="U18" s="67"/>
      <c r="V18" s="67"/>
      <c r="W18" s="67"/>
    </row>
    <row r="19" spans="1:23" ht="15">
      <c r="A19" s="172" t="s">
        <v>47</v>
      </c>
      <c r="B19" s="74">
        <v>9647.382093309998</v>
      </c>
      <c r="C19" s="74">
        <v>12701.208392022001</v>
      </c>
      <c r="D19" s="120">
        <v>31.65445578059655</v>
      </c>
      <c r="E19" s="120">
        <v>1.2508794708419728</v>
      </c>
      <c r="F19" s="170"/>
      <c r="G19" s="74">
        <v>98506.08525775697</v>
      </c>
      <c r="H19" s="74">
        <v>154278.689437993</v>
      </c>
      <c r="I19" s="105">
        <v>56.618435332495494</v>
      </c>
      <c r="J19" s="105">
        <v>2.186150284276794</v>
      </c>
      <c r="K19" s="88"/>
      <c r="L19" s="88"/>
      <c r="M19" s="88"/>
      <c r="N19" s="88"/>
      <c r="O19" s="67"/>
      <c r="P19" s="67"/>
      <c r="Q19" s="67"/>
      <c r="R19" s="67"/>
      <c r="S19" s="67"/>
      <c r="T19" s="67"/>
      <c r="U19" s="67"/>
      <c r="V19" s="67"/>
      <c r="W19" s="67"/>
    </row>
    <row r="20" spans="1:23" ht="15">
      <c r="A20" s="178" t="s">
        <v>48</v>
      </c>
      <c r="B20" s="222">
        <v>55672.27320368499</v>
      </c>
      <c r="C20" s="222">
        <v>14577.879387612</v>
      </c>
      <c r="D20" s="119">
        <v>-73.81482998857126</v>
      </c>
      <c r="E20" s="119">
        <v>-16.832697266672145</v>
      </c>
      <c r="F20" s="170"/>
      <c r="G20" s="222">
        <v>215525.71473593896</v>
      </c>
      <c r="H20" s="222">
        <v>266482.851730316</v>
      </c>
      <c r="I20" s="100">
        <v>23.643182001186958</v>
      </c>
      <c r="J20" s="100">
        <v>1.9973956956749999</v>
      </c>
      <c r="K20" s="88"/>
      <c r="L20" s="88"/>
      <c r="M20" s="88"/>
      <c r="N20" s="88"/>
      <c r="O20" s="67"/>
      <c r="P20" s="67"/>
      <c r="Q20" s="67"/>
      <c r="R20" s="67"/>
      <c r="S20" s="67"/>
      <c r="T20" s="67"/>
      <c r="U20" s="67"/>
      <c r="V20" s="67"/>
      <c r="W20" s="67"/>
    </row>
    <row r="21" spans="1:23" ht="15">
      <c r="A21" s="172" t="s">
        <v>49</v>
      </c>
      <c r="B21" s="74">
        <v>5070.17173</v>
      </c>
      <c r="C21" s="74">
        <v>4693.318408039999</v>
      </c>
      <c r="D21" s="120">
        <v>-7.432752617237313</v>
      </c>
      <c r="E21" s="120">
        <v>-0.15436309660349226</v>
      </c>
      <c r="F21" s="170"/>
      <c r="G21" s="74">
        <v>32569.639641949</v>
      </c>
      <c r="H21" s="74">
        <v>39429.53051601001</v>
      </c>
      <c r="I21" s="105">
        <v>21.062225279353754</v>
      </c>
      <c r="J21" s="105">
        <v>0.2688910192533311</v>
      </c>
      <c r="K21" s="88"/>
      <c r="L21" s="88"/>
      <c r="M21" s="88"/>
      <c r="N21" s="88"/>
      <c r="O21" s="67"/>
      <c r="P21" s="67"/>
      <c r="Q21" s="67"/>
      <c r="R21" s="67"/>
      <c r="S21" s="67"/>
      <c r="T21" s="67"/>
      <c r="U21" s="67"/>
      <c r="V21" s="67"/>
      <c r="W21" s="67"/>
    </row>
    <row r="22" spans="1:23" ht="15">
      <c r="A22" s="177" t="s">
        <v>50</v>
      </c>
      <c r="B22" s="220">
        <v>425.90716999999995</v>
      </c>
      <c r="C22" s="220">
        <v>877.6546829019999</v>
      </c>
      <c r="D22" s="121">
        <v>106.06713028616076</v>
      </c>
      <c r="E22" s="121">
        <v>0.18504054737211575</v>
      </c>
      <c r="F22" s="170"/>
      <c r="G22" s="220">
        <v>5018.240059999999</v>
      </c>
      <c r="H22" s="220">
        <v>6662.515772902001</v>
      </c>
      <c r="I22" s="107">
        <v>32.76598355683288</v>
      </c>
      <c r="J22" s="107">
        <v>0.06445160433200568</v>
      </c>
      <c r="K22" s="88"/>
      <c r="L22" s="88"/>
      <c r="M22" s="88"/>
      <c r="N22" s="88"/>
      <c r="O22" s="67"/>
      <c r="P22" s="67"/>
      <c r="Q22" s="67"/>
      <c r="R22" s="67"/>
      <c r="S22" s="67"/>
      <c r="T22" s="67"/>
      <c r="U22" s="67"/>
      <c r="V22" s="67"/>
      <c r="W22" s="67"/>
    </row>
    <row r="23" spans="1:23" ht="15">
      <c r="A23" s="172" t="s">
        <v>51</v>
      </c>
      <c r="B23" s="74">
        <v>8613.906399999998</v>
      </c>
      <c r="C23" s="74">
        <v>2852.478062</v>
      </c>
      <c r="D23" s="120">
        <v>-66.88519784705346</v>
      </c>
      <c r="E23" s="120">
        <v>-2.3599418322420584</v>
      </c>
      <c r="F23" s="170"/>
      <c r="G23" s="74">
        <v>21886.604626451997</v>
      </c>
      <c r="H23" s="74">
        <v>52475.100241693995</v>
      </c>
      <c r="I23" s="105">
        <v>139.75898106311547</v>
      </c>
      <c r="J23" s="105">
        <v>1.198994548806772</v>
      </c>
      <c r="K23" s="88"/>
      <c r="L23" s="88"/>
      <c r="M23" s="88"/>
      <c r="N23" s="88"/>
      <c r="O23" s="67"/>
      <c r="P23" s="67"/>
      <c r="Q23" s="67"/>
      <c r="R23" s="67"/>
      <c r="S23" s="67"/>
      <c r="T23" s="67"/>
      <c r="U23" s="67"/>
      <c r="V23" s="67"/>
      <c r="W23" s="67"/>
    </row>
    <row r="24" spans="1:23" ht="15">
      <c r="A24" s="177" t="s">
        <v>52</v>
      </c>
      <c r="B24" s="220">
        <v>352.29876</v>
      </c>
      <c r="C24" s="220">
        <v>423.03204999999997</v>
      </c>
      <c r="D24" s="121">
        <v>20.077643758950487</v>
      </c>
      <c r="E24" s="121">
        <v>0.02897310184388322</v>
      </c>
      <c r="F24" s="170"/>
      <c r="G24" s="220">
        <v>18274.254220000003</v>
      </c>
      <c r="H24" s="220">
        <v>3079.6807099999996</v>
      </c>
      <c r="I24" s="107">
        <v>-83.14743423767473</v>
      </c>
      <c r="J24" s="107">
        <v>-0.5955902846315788</v>
      </c>
      <c r="K24" s="88"/>
      <c r="L24" s="88"/>
      <c r="M24" s="88"/>
      <c r="N24" s="88"/>
      <c r="O24" s="67"/>
      <c r="P24" s="67"/>
      <c r="Q24" s="67"/>
      <c r="R24" s="67"/>
      <c r="S24" s="67"/>
      <c r="T24" s="67"/>
      <c r="U24" s="67"/>
      <c r="V24" s="67"/>
      <c r="W24" s="67"/>
    </row>
    <row r="25" spans="1:23" ht="15">
      <c r="A25" s="172" t="s">
        <v>53</v>
      </c>
      <c r="B25" s="74">
        <v>1374.4342054999997</v>
      </c>
      <c r="C25" s="74">
        <v>1766.4515842499998</v>
      </c>
      <c r="D25" s="120">
        <v>28.52209128536566</v>
      </c>
      <c r="E25" s="120">
        <v>0.16057445425055022</v>
      </c>
      <c r="F25" s="170"/>
      <c r="G25" s="74">
        <v>20321.162829071</v>
      </c>
      <c r="H25" s="74">
        <v>50109.331247896014</v>
      </c>
      <c r="I25" s="105">
        <v>146.58692846164655</v>
      </c>
      <c r="J25" s="105">
        <v>1.1676236714077666</v>
      </c>
      <c r="K25" s="88"/>
      <c r="L25" s="88"/>
      <c r="M25" s="88"/>
      <c r="N25" s="88"/>
      <c r="O25" s="67"/>
      <c r="P25" s="67"/>
      <c r="Q25" s="67"/>
      <c r="R25" s="67"/>
      <c r="S25" s="67"/>
      <c r="T25" s="67"/>
      <c r="U25" s="67"/>
      <c r="V25" s="67"/>
      <c r="W25" s="67"/>
    </row>
    <row r="26" spans="1:23" ht="15">
      <c r="A26" s="177" t="s">
        <v>54</v>
      </c>
      <c r="B26" s="220">
        <v>35777.566118184994</v>
      </c>
      <c r="C26" s="220">
        <v>2463.8515720199994</v>
      </c>
      <c r="D26" s="121">
        <v>-93.11341759838807</v>
      </c>
      <c r="E26" s="121">
        <v>-13.645648948947414</v>
      </c>
      <c r="F26" s="170"/>
      <c r="G26" s="220">
        <v>67781.37701486298</v>
      </c>
      <c r="H26" s="220">
        <v>86878.195111285</v>
      </c>
      <c r="I26" s="107">
        <v>28.174137111782926</v>
      </c>
      <c r="J26" s="107">
        <v>0.7485487709227229</v>
      </c>
      <c r="K26" s="88"/>
      <c r="L26" s="88"/>
      <c r="M26" s="88"/>
      <c r="N26" s="88"/>
      <c r="O26" s="67"/>
      <c r="P26" s="67"/>
      <c r="Q26" s="67"/>
      <c r="R26" s="67"/>
      <c r="S26" s="67"/>
      <c r="T26" s="67"/>
      <c r="U26" s="67"/>
      <c r="V26" s="67"/>
      <c r="W26" s="67"/>
    </row>
    <row r="27" spans="1:23" ht="15">
      <c r="A27" s="172" t="s">
        <v>55</v>
      </c>
      <c r="B27" s="74">
        <v>154.66066999999998</v>
      </c>
      <c r="C27" s="74">
        <v>304.23215000000005</v>
      </c>
      <c r="D27" s="120">
        <v>96.70944785122168</v>
      </c>
      <c r="E27" s="120">
        <v>0.061266056237174106</v>
      </c>
      <c r="F27" s="170"/>
      <c r="G27" s="74">
        <v>1364.5563499999998</v>
      </c>
      <c r="H27" s="74">
        <v>1460.48913</v>
      </c>
      <c r="I27" s="105">
        <v>7.030327476032781</v>
      </c>
      <c r="J27" s="105">
        <v>0.0037603313912098505</v>
      </c>
      <c r="K27" s="88"/>
      <c r="L27" s="88"/>
      <c r="M27" s="88"/>
      <c r="N27" s="88"/>
      <c r="O27" s="67"/>
      <c r="P27" s="67"/>
      <c r="Q27" s="67"/>
      <c r="R27" s="67"/>
      <c r="S27" s="67"/>
      <c r="T27" s="67"/>
      <c r="U27" s="67"/>
      <c r="V27" s="67"/>
      <c r="W27" s="67"/>
    </row>
    <row r="28" spans="1:23" ht="15">
      <c r="A28" s="177" t="s">
        <v>56</v>
      </c>
      <c r="B28" s="220">
        <v>129.27936000000003</v>
      </c>
      <c r="C28" s="220">
        <v>93.71663999999998</v>
      </c>
      <c r="D28" s="121">
        <v>-27.508428259545866</v>
      </c>
      <c r="E28" s="121">
        <v>-0.014566865310598509</v>
      </c>
      <c r="F28" s="170"/>
      <c r="G28" s="220">
        <v>1222.135121</v>
      </c>
      <c r="H28" s="220">
        <v>1723.7637685289997</v>
      </c>
      <c r="I28" s="107">
        <v>41.045268964903556</v>
      </c>
      <c r="J28" s="107">
        <v>0.019662621577665514</v>
      </c>
      <c r="K28" s="88"/>
      <c r="L28" s="88"/>
      <c r="M28" s="88"/>
      <c r="N28" s="88"/>
      <c r="O28" s="67"/>
      <c r="P28" s="67"/>
      <c r="Q28" s="67"/>
      <c r="R28" s="67"/>
      <c r="S28" s="67"/>
      <c r="T28" s="67"/>
      <c r="U28" s="67"/>
      <c r="V28" s="67"/>
      <c r="W28" s="67"/>
    </row>
    <row r="29" spans="1:23" ht="15">
      <c r="A29" s="172" t="s">
        <v>57</v>
      </c>
      <c r="B29" s="74">
        <v>3774.0487899999994</v>
      </c>
      <c r="C29" s="74">
        <v>1103.1442384000002</v>
      </c>
      <c r="D29" s="120">
        <v>-70.77027087400214</v>
      </c>
      <c r="E29" s="120">
        <v>-1.0940306832723046</v>
      </c>
      <c r="F29" s="170"/>
      <c r="G29" s="74">
        <v>47087.744872603995</v>
      </c>
      <c r="H29" s="74">
        <v>24664.245232</v>
      </c>
      <c r="I29" s="105">
        <v>-47.62067009424814</v>
      </c>
      <c r="J29" s="105">
        <v>-0.8789465873848958</v>
      </c>
      <c r="K29" s="88"/>
      <c r="L29" s="88"/>
      <c r="M29" s="88"/>
      <c r="N29" s="88"/>
      <c r="O29" s="67"/>
      <c r="P29" s="67"/>
      <c r="Q29" s="67"/>
      <c r="R29" s="67"/>
      <c r="S29" s="67"/>
      <c r="T29" s="67"/>
      <c r="U29" s="67"/>
      <c r="V29" s="67"/>
      <c r="W29" s="67"/>
    </row>
    <row r="30" spans="1:23" ht="15">
      <c r="A30" s="177"/>
      <c r="B30" s="220"/>
      <c r="C30" s="220"/>
      <c r="D30" s="121"/>
      <c r="E30" s="121"/>
      <c r="F30" s="170"/>
      <c r="G30" s="220"/>
      <c r="H30" s="220"/>
      <c r="I30" s="107"/>
      <c r="J30" s="107"/>
      <c r="K30" s="88"/>
      <c r="L30" s="88"/>
      <c r="M30" s="88"/>
      <c r="N30" s="88"/>
      <c r="O30" s="67"/>
      <c r="P30" s="67"/>
      <c r="Q30" s="67"/>
      <c r="R30" s="67"/>
      <c r="S30" s="67"/>
      <c r="T30" s="67"/>
      <c r="U30" s="67"/>
      <c r="V30" s="67"/>
      <c r="W30" s="67"/>
    </row>
    <row r="31" spans="1:23" ht="15">
      <c r="A31" s="172" t="s">
        <v>58</v>
      </c>
      <c r="B31" s="74">
        <v>109462.36928048401</v>
      </c>
      <c r="C31" s="74">
        <v>99961.395863875</v>
      </c>
      <c r="D31" s="120">
        <v>-8.679670903398701</v>
      </c>
      <c r="E31" s="120">
        <v>-3.8916989498924757</v>
      </c>
      <c r="F31" s="170"/>
      <c r="G31" s="74">
        <v>1420986.6824543118</v>
      </c>
      <c r="H31" s="74">
        <v>760290.5045377971</v>
      </c>
      <c r="I31" s="105">
        <v>-46.49559253964068</v>
      </c>
      <c r="J31" s="105">
        <v>-25.89768145853626</v>
      </c>
      <c r="K31" s="88"/>
      <c r="L31" s="88"/>
      <c r="M31" s="88"/>
      <c r="N31" s="88"/>
      <c r="O31" s="67"/>
      <c r="P31" s="67"/>
      <c r="Q31" s="67"/>
      <c r="R31" s="67"/>
      <c r="S31" s="67"/>
      <c r="T31" s="67"/>
      <c r="U31" s="67"/>
      <c r="V31" s="67"/>
      <c r="W31" s="67"/>
    </row>
    <row r="32" spans="1:23" ht="15">
      <c r="A32" s="177" t="s">
        <v>59</v>
      </c>
      <c r="B32" s="220">
        <v>20048.939653999994</v>
      </c>
      <c r="C32" s="220">
        <v>19590.691369999997</v>
      </c>
      <c r="D32" s="121">
        <v>-2.285648477716734</v>
      </c>
      <c r="E32" s="121">
        <v>-0.1877033317991666</v>
      </c>
      <c r="F32" s="170"/>
      <c r="G32" s="220">
        <v>48584.893722835994</v>
      </c>
      <c r="H32" s="220">
        <v>159368.124172</v>
      </c>
      <c r="I32" s="107">
        <v>228.0199089888992</v>
      </c>
      <c r="J32" s="107">
        <v>4.342432889754955</v>
      </c>
      <c r="K32" s="88"/>
      <c r="L32" s="88"/>
      <c r="M32" s="88"/>
      <c r="N32" s="88"/>
      <c r="O32" s="67"/>
      <c r="P32" s="67"/>
      <c r="Q32" s="67"/>
      <c r="R32" s="67"/>
      <c r="S32" s="67"/>
      <c r="T32" s="67"/>
      <c r="U32" s="67"/>
      <c r="V32" s="67"/>
      <c r="W32" s="67"/>
    </row>
    <row r="33" spans="1:23" ht="15">
      <c r="A33" s="172" t="s">
        <v>60</v>
      </c>
      <c r="B33" s="74">
        <v>449.56723</v>
      </c>
      <c r="C33" s="74">
        <v>209.68583</v>
      </c>
      <c r="D33" s="120">
        <v>-53.35829304106529</v>
      </c>
      <c r="E33" s="120">
        <v>-0.09825795226905591</v>
      </c>
      <c r="F33" s="170"/>
      <c r="G33" s="74">
        <v>4026.7379029</v>
      </c>
      <c r="H33" s="74">
        <v>4308.96008588</v>
      </c>
      <c r="I33" s="105">
        <v>7.00870505569155</v>
      </c>
      <c r="J33" s="105">
        <v>0.011062422395717754</v>
      </c>
      <c r="K33" s="88"/>
      <c r="L33" s="88"/>
      <c r="M33" s="88"/>
      <c r="N33" s="88"/>
      <c r="O33" s="67"/>
      <c r="P33" s="67"/>
      <c r="Q33" s="67"/>
      <c r="R33" s="67"/>
      <c r="S33" s="67"/>
      <c r="T33" s="67"/>
      <c r="U33" s="67"/>
      <c r="V33" s="67"/>
      <c r="W33" s="67"/>
    </row>
    <row r="34" spans="1:23" ht="15">
      <c r="A34" s="177"/>
      <c r="B34" s="220"/>
      <c r="C34" s="220"/>
      <c r="D34" s="121"/>
      <c r="E34" s="121"/>
      <c r="F34" s="170"/>
      <c r="G34" s="220"/>
      <c r="H34" s="220"/>
      <c r="I34" s="107"/>
      <c r="J34" s="107"/>
      <c r="K34" s="88"/>
      <c r="L34" s="88"/>
      <c r="M34" s="88"/>
      <c r="N34" s="88"/>
      <c r="O34" s="67"/>
      <c r="P34" s="67"/>
      <c r="Q34" s="67"/>
      <c r="R34" s="67"/>
      <c r="S34" s="67"/>
      <c r="T34" s="67"/>
      <c r="U34" s="67"/>
      <c r="V34" s="67"/>
      <c r="W34" s="67"/>
    </row>
    <row r="35" spans="1:23" ht="15">
      <c r="A35" s="179" t="s">
        <v>61</v>
      </c>
      <c r="B35" s="223">
        <v>4337.0889</v>
      </c>
      <c r="C35" s="223">
        <v>7113.085289999999</v>
      </c>
      <c r="D35" s="123">
        <v>64.0059831376756</v>
      </c>
      <c r="E35" s="123">
        <v>1.1370774090350129</v>
      </c>
      <c r="F35" s="170"/>
      <c r="G35" s="223">
        <v>73925.53774951202</v>
      </c>
      <c r="H35" s="223">
        <v>105419.87089271701</v>
      </c>
      <c r="I35" s="103">
        <v>42.602778555253565</v>
      </c>
      <c r="J35" s="103">
        <v>1.2345011742974037</v>
      </c>
      <c r="K35" s="88"/>
      <c r="L35" s="88"/>
      <c r="M35" s="88"/>
      <c r="N35" s="88"/>
      <c r="O35" s="67"/>
      <c r="P35" s="67"/>
      <c r="Q35" s="67"/>
      <c r="R35" s="67"/>
      <c r="S35" s="67"/>
      <c r="T35" s="67"/>
      <c r="U35" s="67"/>
      <c r="V35" s="67"/>
      <c r="W35" s="67"/>
    </row>
    <row r="36" spans="1:23" ht="15">
      <c r="A36" s="177" t="s">
        <v>62</v>
      </c>
      <c r="B36" s="220">
        <v>348.66159999999996</v>
      </c>
      <c r="C36" s="220">
        <v>519.4565799999999</v>
      </c>
      <c r="D36" s="121">
        <v>48.98588774903803</v>
      </c>
      <c r="E36" s="121">
        <v>0.06995942575220236</v>
      </c>
      <c r="F36" s="120"/>
      <c r="G36" s="220">
        <v>2220.58142</v>
      </c>
      <c r="H36" s="220">
        <v>3024.4823399280003</v>
      </c>
      <c r="I36" s="107">
        <v>36.20227174232596</v>
      </c>
      <c r="J36" s="107">
        <v>0.031510958659049966</v>
      </c>
      <c r="K36" s="88"/>
      <c r="L36" s="88"/>
      <c r="M36" s="88"/>
      <c r="N36" s="88"/>
      <c r="O36" s="67"/>
      <c r="P36" s="67"/>
      <c r="Q36" s="67"/>
      <c r="R36" s="67"/>
      <c r="S36" s="67"/>
      <c r="T36" s="67"/>
      <c r="U36" s="67"/>
      <c r="V36" s="67"/>
      <c r="W36" s="67"/>
    </row>
    <row r="37" spans="1:23" ht="15">
      <c r="A37" s="172" t="s">
        <v>63</v>
      </c>
      <c r="B37" s="74">
        <v>0</v>
      </c>
      <c r="C37" s="74">
        <v>0</v>
      </c>
      <c r="D37" s="120" t="s">
        <v>32</v>
      </c>
      <c r="E37" s="120">
        <v>0</v>
      </c>
      <c r="F37" s="120"/>
      <c r="G37" s="74">
        <v>28.098599999999998</v>
      </c>
      <c r="H37" s="74">
        <v>0</v>
      </c>
      <c r="I37" s="105">
        <v>-100</v>
      </c>
      <c r="J37" s="105">
        <v>-0.0011013967032858743</v>
      </c>
      <c r="K37" s="88"/>
      <c r="L37" s="88"/>
      <c r="M37" s="88"/>
      <c r="N37" s="88"/>
      <c r="O37" s="67"/>
      <c r="P37" s="67"/>
      <c r="Q37" s="67"/>
      <c r="R37" s="67"/>
      <c r="S37" s="67"/>
      <c r="T37" s="67"/>
      <c r="U37" s="67"/>
      <c r="V37" s="67"/>
      <c r="W37" s="67"/>
    </row>
    <row r="38" spans="1:23" ht="15">
      <c r="A38" s="177" t="s">
        <v>64</v>
      </c>
      <c r="B38" s="220">
        <v>1029.33672</v>
      </c>
      <c r="C38" s="220">
        <v>52.527</v>
      </c>
      <c r="D38" s="121">
        <v>-94.89700513161524</v>
      </c>
      <c r="E38" s="121">
        <v>-0.4001115669814746</v>
      </c>
      <c r="F38" s="120"/>
      <c r="G38" s="220">
        <v>4750.54241</v>
      </c>
      <c r="H38" s="220">
        <v>3362.9748000000004</v>
      </c>
      <c r="I38" s="107">
        <v>-29.20861430642401</v>
      </c>
      <c r="J38" s="107">
        <v>-0.05438927175162677</v>
      </c>
      <c r="K38" s="88"/>
      <c r="L38" s="88"/>
      <c r="M38" s="88"/>
      <c r="N38" s="88"/>
      <c r="O38" s="67"/>
      <c r="P38" s="67"/>
      <c r="Q38" s="67"/>
      <c r="R38" s="67"/>
      <c r="S38" s="67"/>
      <c r="T38" s="67"/>
      <c r="U38" s="67"/>
      <c r="V38" s="67"/>
      <c r="W38" s="67"/>
    </row>
    <row r="39" spans="1:23" ht="15">
      <c r="A39" s="172" t="s">
        <v>65</v>
      </c>
      <c r="B39" s="74">
        <v>55.93708</v>
      </c>
      <c r="C39" s="74">
        <v>0</v>
      </c>
      <c r="D39" s="120">
        <v>-100</v>
      </c>
      <c r="E39" s="120">
        <v>-0.022912418122915588</v>
      </c>
      <c r="F39" s="120"/>
      <c r="G39" s="74">
        <v>993.8085399999999</v>
      </c>
      <c r="H39" s="74">
        <v>0</v>
      </c>
      <c r="I39" s="105">
        <v>-100</v>
      </c>
      <c r="J39" s="105">
        <v>-0.038954874963640466</v>
      </c>
      <c r="K39" s="88"/>
      <c r="L39" s="88"/>
      <c r="M39" s="88"/>
      <c r="N39" s="88"/>
      <c r="O39" s="67"/>
      <c r="P39" s="67"/>
      <c r="Q39" s="67"/>
      <c r="R39" s="67"/>
      <c r="S39" s="67"/>
      <c r="T39" s="67"/>
      <c r="U39" s="67"/>
      <c r="V39" s="67"/>
      <c r="W39" s="67"/>
    </row>
    <row r="40" spans="1:23" ht="15">
      <c r="A40" s="177" t="s">
        <v>66</v>
      </c>
      <c r="B40" s="220">
        <v>0</v>
      </c>
      <c r="C40" s="220">
        <v>22.5</v>
      </c>
      <c r="D40" s="121" t="s">
        <v>32</v>
      </c>
      <c r="E40" s="121">
        <v>0.009216237382530528</v>
      </c>
      <c r="F40" s="120"/>
      <c r="G40" s="220">
        <v>961.50783</v>
      </c>
      <c r="H40" s="220">
        <v>22.5</v>
      </c>
      <c r="I40" s="107">
        <v>-97.65992545271317</v>
      </c>
      <c r="J40" s="107">
        <v>-0.0368068205647834</v>
      </c>
      <c r="K40" s="88"/>
      <c r="L40" s="88"/>
      <c r="M40" s="88"/>
      <c r="N40" s="88"/>
      <c r="O40" s="67"/>
      <c r="P40" s="67"/>
      <c r="Q40" s="67"/>
      <c r="R40" s="67"/>
      <c r="S40" s="67"/>
      <c r="T40" s="67"/>
      <c r="U40" s="67"/>
      <c r="V40" s="67"/>
      <c r="W40" s="67"/>
    </row>
    <row r="41" spans="1:23" ht="15">
      <c r="A41" s="172" t="s">
        <v>67</v>
      </c>
      <c r="B41" s="74">
        <v>0</v>
      </c>
      <c r="C41" s="74">
        <v>0</v>
      </c>
      <c r="D41" s="120" t="s">
        <v>32</v>
      </c>
      <c r="E41" s="120">
        <v>0</v>
      </c>
      <c r="F41" s="120"/>
      <c r="G41" s="74">
        <v>0</v>
      </c>
      <c r="H41" s="74">
        <v>0</v>
      </c>
      <c r="I41" s="105" t="s">
        <v>32</v>
      </c>
      <c r="J41" s="105">
        <v>0</v>
      </c>
      <c r="K41" s="88"/>
      <c r="L41" s="88"/>
      <c r="M41" s="88"/>
      <c r="N41" s="88"/>
      <c r="O41" s="67"/>
      <c r="P41" s="67"/>
      <c r="Q41" s="67"/>
      <c r="R41" s="67"/>
      <c r="S41" s="67"/>
      <c r="T41" s="67"/>
      <c r="U41" s="67"/>
      <c r="V41" s="67"/>
      <c r="W41" s="67"/>
    </row>
    <row r="42" spans="1:23" ht="15">
      <c r="A42" s="177" t="s">
        <v>68</v>
      </c>
      <c r="B42" s="220">
        <v>496.727</v>
      </c>
      <c r="C42" s="220">
        <v>237.4992</v>
      </c>
      <c r="D42" s="121">
        <v>-52.187177262359405</v>
      </c>
      <c r="E42" s="121">
        <v>-0.10618244182005099</v>
      </c>
      <c r="F42" s="120"/>
      <c r="G42" s="220">
        <v>3993.847</v>
      </c>
      <c r="H42" s="220">
        <v>4102.07705</v>
      </c>
      <c r="I42" s="107">
        <v>2.7099197841079103</v>
      </c>
      <c r="J42" s="107">
        <v>0.004242354432835271</v>
      </c>
      <c r="K42" s="88"/>
      <c r="L42" s="88"/>
      <c r="M42" s="88"/>
      <c r="N42" s="88"/>
      <c r="O42" s="67"/>
      <c r="P42" s="67"/>
      <c r="Q42" s="67"/>
      <c r="R42" s="67"/>
      <c r="S42" s="67"/>
      <c r="T42" s="67"/>
      <c r="U42" s="67"/>
      <c r="V42" s="67"/>
      <c r="W42" s="67"/>
    </row>
    <row r="43" spans="1:23" ht="15">
      <c r="A43" s="172" t="s">
        <v>69</v>
      </c>
      <c r="B43" s="74">
        <v>0</v>
      </c>
      <c r="C43" s="74">
        <v>0</v>
      </c>
      <c r="D43" s="120" t="s">
        <v>32</v>
      </c>
      <c r="E43" s="120">
        <v>0</v>
      </c>
      <c r="F43" s="120"/>
      <c r="G43" s="74">
        <v>0</v>
      </c>
      <c r="H43" s="74">
        <v>0</v>
      </c>
      <c r="I43" s="105" t="s">
        <v>32</v>
      </c>
      <c r="J43" s="105">
        <v>0</v>
      </c>
      <c r="K43" s="88"/>
      <c r="L43" s="88"/>
      <c r="M43" s="88"/>
      <c r="N43" s="88"/>
      <c r="O43" s="67"/>
      <c r="P43" s="67"/>
      <c r="Q43" s="67"/>
      <c r="R43" s="67"/>
      <c r="S43" s="67"/>
      <c r="T43" s="67"/>
      <c r="U43" s="67"/>
      <c r="V43" s="67"/>
      <c r="W43" s="67"/>
    </row>
    <row r="44" spans="1:23" ht="15">
      <c r="A44" s="177" t="s">
        <v>70</v>
      </c>
      <c r="B44" s="220">
        <v>0</v>
      </c>
      <c r="C44" s="220">
        <v>0</v>
      </c>
      <c r="D44" s="121" t="s">
        <v>32</v>
      </c>
      <c r="E44" s="121">
        <v>0</v>
      </c>
      <c r="F44" s="120"/>
      <c r="G44" s="220">
        <v>43.212300000000006</v>
      </c>
      <c r="H44" s="220">
        <v>0</v>
      </c>
      <c r="I44" s="107">
        <v>-100</v>
      </c>
      <c r="J44" s="107">
        <v>-0.001693816943242731</v>
      </c>
      <c r="K44" s="88"/>
      <c r="L44" s="88"/>
      <c r="M44" s="88"/>
      <c r="N44" s="88"/>
      <c r="O44" s="67"/>
      <c r="P44" s="67"/>
      <c r="Q44" s="67"/>
      <c r="R44" s="67"/>
      <c r="S44" s="67"/>
      <c r="T44" s="67"/>
      <c r="U44" s="67"/>
      <c r="V44" s="67"/>
      <c r="W44" s="67"/>
    </row>
    <row r="45" spans="1:23" ht="15">
      <c r="A45" s="172" t="s">
        <v>71</v>
      </c>
      <c r="B45" s="74">
        <v>108.74856</v>
      </c>
      <c r="C45" s="74">
        <v>348.14117000000005</v>
      </c>
      <c r="D45" s="120">
        <v>220.13405051064592</v>
      </c>
      <c r="E45" s="120">
        <v>0.09805773872815786</v>
      </c>
      <c r="F45" s="120"/>
      <c r="G45" s="74">
        <v>994.752769512</v>
      </c>
      <c r="H45" s="74">
        <v>6422.2766111559995</v>
      </c>
      <c r="I45" s="105">
        <v>545.6153536829661</v>
      </c>
      <c r="J45" s="105">
        <v>0.21274571922416727</v>
      </c>
      <c r="K45" s="88"/>
      <c r="L45" s="88"/>
      <c r="M45" s="88"/>
      <c r="N45" s="88"/>
      <c r="O45" s="67"/>
      <c r="P45" s="67"/>
      <c r="Q45" s="67"/>
      <c r="R45" s="67"/>
      <c r="S45" s="67"/>
      <c r="T45" s="67"/>
      <c r="U45" s="67"/>
      <c r="V45" s="67"/>
      <c r="W45" s="67"/>
    </row>
    <row r="46" spans="1:23" ht="15">
      <c r="A46" s="177" t="s">
        <v>72</v>
      </c>
      <c r="B46" s="220">
        <v>0</v>
      </c>
      <c r="C46" s="220">
        <v>0</v>
      </c>
      <c r="D46" s="121" t="s">
        <v>32</v>
      </c>
      <c r="E46" s="121">
        <v>0</v>
      </c>
      <c r="F46" s="120"/>
      <c r="G46" s="220">
        <v>0</v>
      </c>
      <c r="H46" s="220">
        <v>0</v>
      </c>
      <c r="I46" s="107" t="s">
        <v>32</v>
      </c>
      <c r="J46" s="107">
        <v>0</v>
      </c>
      <c r="K46" s="88"/>
      <c r="L46" s="88"/>
      <c r="M46" s="88"/>
      <c r="N46" s="88"/>
      <c r="O46" s="67"/>
      <c r="P46" s="67"/>
      <c r="Q46" s="67"/>
      <c r="R46" s="67"/>
      <c r="S46" s="67"/>
      <c r="T46" s="67"/>
      <c r="U46" s="67"/>
      <c r="V46" s="67"/>
      <c r="W46" s="67"/>
    </row>
    <row r="47" spans="1:23" ht="15">
      <c r="A47" s="172" t="s">
        <v>73</v>
      </c>
      <c r="B47" s="74">
        <v>0</v>
      </c>
      <c r="C47" s="74">
        <v>0</v>
      </c>
      <c r="D47" s="120" t="s">
        <v>32</v>
      </c>
      <c r="E47" s="120">
        <v>0</v>
      </c>
      <c r="F47" s="120"/>
      <c r="G47" s="74">
        <v>845.45665</v>
      </c>
      <c r="H47" s="74">
        <v>1044.48425</v>
      </c>
      <c r="I47" s="105">
        <v>23.54084032575767</v>
      </c>
      <c r="J47" s="105">
        <v>0.007801397311713028</v>
      </c>
      <c r="K47" s="88"/>
      <c r="L47" s="88"/>
      <c r="M47" s="88"/>
      <c r="N47" s="88"/>
      <c r="O47" s="67"/>
      <c r="P47" s="67"/>
      <c r="Q47" s="67"/>
      <c r="R47" s="67"/>
      <c r="S47" s="67"/>
      <c r="T47" s="67"/>
      <c r="U47" s="67"/>
      <c r="V47" s="67"/>
      <c r="W47" s="67"/>
    </row>
    <row r="48" spans="1:23" ht="15">
      <c r="A48" s="177" t="s">
        <v>74</v>
      </c>
      <c r="B48" s="220">
        <v>140.14881</v>
      </c>
      <c r="C48" s="220">
        <v>148.51152000000002</v>
      </c>
      <c r="D48" s="121">
        <v>5.967021767790982</v>
      </c>
      <c r="E48" s="121">
        <v>0.003425454245389425</v>
      </c>
      <c r="F48" s="120"/>
      <c r="G48" s="220">
        <v>694.2052199999999</v>
      </c>
      <c r="H48" s="220">
        <v>3719.73056</v>
      </c>
      <c r="I48" s="107">
        <v>435.82578362058416</v>
      </c>
      <c r="J48" s="107">
        <v>0.11859322653740309</v>
      </c>
      <c r="K48" s="88"/>
      <c r="L48" s="88"/>
      <c r="M48" s="88"/>
      <c r="N48" s="88"/>
      <c r="O48" s="67"/>
      <c r="P48" s="67"/>
      <c r="Q48" s="67"/>
      <c r="R48" s="67"/>
      <c r="S48" s="67"/>
      <c r="T48" s="67"/>
      <c r="U48" s="67"/>
      <c r="V48" s="67"/>
      <c r="W48" s="67"/>
    </row>
    <row r="49" spans="1:23" ht="15">
      <c r="A49" s="172" t="s">
        <v>75</v>
      </c>
      <c r="B49" s="74">
        <v>0</v>
      </c>
      <c r="C49" s="74">
        <v>0</v>
      </c>
      <c r="D49" s="120" t="s">
        <v>32</v>
      </c>
      <c r="E49" s="120">
        <v>0</v>
      </c>
      <c r="F49" s="120"/>
      <c r="G49" s="74">
        <v>1709.1783500000001</v>
      </c>
      <c r="H49" s="74">
        <v>111.37478151</v>
      </c>
      <c r="I49" s="105">
        <v>-93.48372383081028</v>
      </c>
      <c r="J49" s="105">
        <v>-0.06263000942514188</v>
      </c>
      <c r="K49" s="88"/>
      <c r="L49" s="88"/>
      <c r="M49" s="88"/>
      <c r="N49" s="88"/>
      <c r="O49" s="67"/>
      <c r="P49" s="67"/>
      <c r="Q49" s="67"/>
      <c r="R49" s="67"/>
      <c r="S49" s="67"/>
      <c r="T49" s="67"/>
      <c r="U49" s="67"/>
      <c r="V49" s="67"/>
      <c r="W49" s="67"/>
    </row>
    <row r="50" spans="1:23" ht="15">
      <c r="A50" s="177" t="s">
        <v>76</v>
      </c>
      <c r="B50" s="220">
        <v>0</v>
      </c>
      <c r="C50" s="220">
        <v>0</v>
      </c>
      <c r="D50" s="121" t="s">
        <v>32</v>
      </c>
      <c r="E50" s="121">
        <v>0</v>
      </c>
      <c r="F50" s="120"/>
      <c r="G50" s="220">
        <v>0</v>
      </c>
      <c r="H50" s="220">
        <v>6.03429</v>
      </c>
      <c r="I50" s="107" t="s">
        <v>32</v>
      </c>
      <c r="J50" s="107">
        <v>0.00023652947522904768</v>
      </c>
      <c r="K50" s="88"/>
      <c r="L50" s="88"/>
      <c r="M50" s="88"/>
      <c r="N50" s="88"/>
      <c r="O50" s="67"/>
      <c r="P50" s="67"/>
      <c r="Q50" s="67"/>
      <c r="R50" s="67"/>
      <c r="S50" s="67"/>
      <c r="T50" s="67"/>
      <c r="U50" s="67"/>
      <c r="V50" s="67"/>
      <c r="W50" s="67"/>
    </row>
    <row r="51" spans="1:23" ht="15">
      <c r="A51" s="172" t="s">
        <v>77</v>
      </c>
      <c r="B51" s="74">
        <v>0</v>
      </c>
      <c r="C51" s="74">
        <v>0</v>
      </c>
      <c r="D51" s="120" t="s">
        <v>32</v>
      </c>
      <c r="E51" s="120">
        <v>0</v>
      </c>
      <c r="F51" s="120"/>
      <c r="G51" s="74">
        <v>4.9556000000000004</v>
      </c>
      <c r="H51" s="74">
        <v>0.01</v>
      </c>
      <c r="I51" s="105">
        <v>-99.79820808781984</v>
      </c>
      <c r="J51" s="105">
        <v>-0.00019385547805835955</v>
      </c>
      <c r="K51" s="88"/>
      <c r="L51" s="88"/>
      <c r="M51" s="88"/>
      <c r="N51" s="88"/>
      <c r="O51" s="67"/>
      <c r="P51" s="67"/>
      <c r="Q51" s="67"/>
      <c r="R51" s="67"/>
      <c r="S51" s="67"/>
      <c r="T51" s="67"/>
      <c r="U51" s="67"/>
      <c r="V51" s="67"/>
      <c r="W51" s="67"/>
    </row>
    <row r="52" spans="1:23" ht="15">
      <c r="A52" s="177" t="s">
        <v>78</v>
      </c>
      <c r="B52" s="220">
        <v>1576.5533500000001</v>
      </c>
      <c r="C52" s="220">
        <v>4330.85327</v>
      </c>
      <c r="D52" s="121">
        <v>174.7038829989483</v>
      </c>
      <c r="E52" s="121">
        <v>1.1281903060179928</v>
      </c>
      <c r="F52" s="120"/>
      <c r="G52" s="220">
        <v>17021.43684</v>
      </c>
      <c r="H52" s="220">
        <v>31736.982160000003</v>
      </c>
      <c r="I52" s="107">
        <v>86.45301485605961</v>
      </c>
      <c r="J52" s="107">
        <v>0.5768135459596522</v>
      </c>
      <c r="K52" s="88"/>
      <c r="L52" s="88"/>
      <c r="M52" s="88"/>
      <c r="N52" s="88"/>
      <c r="O52" s="67"/>
      <c r="P52" s="67"/>
      <c r="Q52" s="67"/>
      <c r="R52" s="67"/>
      <c r="S52" s="67"/>
      <c r="T52" s="67"/>
      <c r="U52" s="67"/>
      <c r="V52" s="67"/>
      <c r="W52" s="67"/>
    </row>
    <row r="53" spans="1:23" ht="15">
      <c r="A53" s="172" t="s">
        <v>79</v>
      </c>
      <c r="B53" s="74">
        <v>0</v>
      </c>
      <c r="C53" s="74">
        <v>0</v>
      </c>
      <c r="D53" s="120" t="s">
        <v>32</v>
      </c>
      <c r="E53" s="120">
        <v>0</v>
      </c>
      <c r="F53" s="120"/>
      <c r="G53" s="74">
        <v>0</v>
      </c>
      <c r="H53" s="74">
        <v>2.703</v>
      </c>
      <c r="I53" s="105" t="s">
        <v>32</v>
      </c>
      <c r="J53" s="105">
        <v>0.00010595101851984507</v>
      </c>
      <c r="K53" s="88"/>
      <c r="L53" s="88"/>
      <c r="M53" s="88"/>
      <c r="N53" s="88"/>
      <c r="O53" s="67"/>
      <c r="P53" s="67"/>
      <c r="Q53" s="67"/>
      <c r="R53" s="67"/>
      <c r="S53" s="67"/>
      <c r="T53" s="67"/>
      <c r="U53" s="67"/>
      <c r="V53" s="67"/>
      <c r="W53" s="67"/>
    </row>
    <row r="54" spans="1:23" ht="15">
      <c r="A54" s="177" t="s">
        <v>80</v>
      </c>
      <c r="B54" s="220">
        <v>0</v>
      </c>
      <c r="C54" s="220">
        <v>0</v>
      </c>
      <c r="D54" s="121" t="s">
        <v>32</v>
      </c>
      <c r="E54" s="121">
        <v>0</v>
      </c>
      <c r="F54" s="120"/>
      <c r="G54" s="220">
        <v>0</v>
      </c>
      <c r="H54" s="220">
        <v>19.9875</v>
      </c>
      <c r="I54" s="107" t="s">
        <v>32</v>
      </c>
      <c r="J54" s="107">
        <v>0.0007834613328395868</v>
      </c>
      <c r="K54" s="88"/>
      <c r="L54" s="88"/>
      <c r="M54" s="88"/>
      <c r="N54" s="88"/>
      <c r="O54" s="67"/>
      <c r="P54" s="67"/>
      <c r="Q54" s="67"/>
      <c r="R54" s="67"/>
      <c r="S54" s="67"/>
      <c r="T54" s="67"/>
      <c r="U54" s="67"/>
      <c r="V54" s="67"/>
      <c r="W54" s="67"/>
    </row>
    <row r="55" spans="1:23" ht="15">
      <c r="A55" s="172" t="s">
        <v>81</v>
      </c>
      <c r="B55" s="74">
        <v>0</v>
      </c>
      <c r="C55" s="74">
        <v>0</v>
      </c>
      <c r="D55" s="120" t="s">
        <v>32</v>
      </c>
      <c r="E55" s="120">
        <v>0</v>
      </c>
      <c r="F55" s="120"/>
      <c r="G55" s="74">
        <v>0</v>
      </c>
      <c r="H55" s="74">
        <v>0</v>
      </c>
      <c r="I55" s="105" t="s">
        <v>32</v>
      </c>
      <c r="J55" s="105">
        <v>0</v>
      </c>
      <c r="K55" s="88"/>
      <c r="L55" s="88"/>
      <c r="M55" s="88"/>
      <c r="N55" s="88"/>
      <c r="O55" s="67"/>
      <c r="P55" s="67"/>
      <c r="Q55" s="67"/>
      <c r="R55" s="67"/>
      <c r="S55" s="67"/>
      <c r="T55" s="67"/>
      <c r="U55" s="67"/>
      <c r="V55" s="67"/>
      <c r="W55" s="67"/>
    </row>
    <row r="56" spans="1:23" ht="15">
      <c r="A56" s="177" t="s">
        <v>82</v>
      </c>
      <c r="B56" s="220">
        <v>171.9</v>
      </c>
      <c r="C56" s="220">
        <v>0</v>
      </c>
      <c r="D56" s="121">
        <v>-100</v>
      </c>
      <c r="E56" s="121">
        <v>-0.07041205360253323</v>
      </c>
      <c r="F56" s="120"/>
      <c r="G56" s="220">
        <v>12763.48487</v>
      </c>
      <c r="H56" s="220">
        <v>0</v>
      </c>
      <c r="I56" s="107">
        <v>-100</v>
      </c>
      <c r="J56" s="107">
        <v>-0.5002975293522502</v>
      </c>
      <c r="K56" s="88"/>
      <c r="L56" s="88"/>
      <c r="M56" s="88"/>
      <c r="N56" s="88"/>
      <c r="O56" s="67"/>
      <c r="P56" s="67"/>
      <c r="Q56" s="67"/>
      <c r="R56" s="67"/>
      <c r="S56" s="67"/>
      <c r="T56" s="67"/>
      <c r="U56" s="67"/>
      <c r="V56" s="67"/>
      <c r="W56" s="67"/>
    </row>
    <row r="57" spans="1:23" ht="15">
      <c r="A57" s="172" t="s">
        <v>83</v>
      </c>
      <c r="B57" s="74">
        <v>164.49971999999997</v>
      </c>
      <c r="C57" s="74">
        <v>308.14769999999993</v>
      </c>
      <c r="D57" s="120">
        <v>87.32414863684875</v>
      </c>
      <c r="E57" s="120">
        <v>0.05883972814226655</v>
      </c>
      <c r="F57" s="120"/>
      <c r="G57" s="74">
        <v>23568.155799999997</v>
      </c>
      <c r="H57" s="74">
        <v>46463.74351000001</v>
      </c>
      <c r="I57" s="105">
        <v>97.14628460662166</v>
      </c>
      <c r="J57" s="105">
        <v>0.8974512902275057</v>
      </c>
      <c r="K57" s="88"/>
      <c r="L57" s="88"/>
      <c r="M57" s="88"/>
      <c r="N57" s="88"/>
      <c r="O57" s="67"/>
      <c r="P57" s="67"/>
      <c r="Q57" s="67"/>
      <c r="R57" s="67"/>
      <c r="S57" s="67"/>
      <c r="T57" s="67"/>
      <c r="U57" s="67"/>
      <c r="V57" s="67"/>
      <c r="W57" s="67"/>
    </row>
    <row r="58" spans="1:23" ht="15">
      <c r="A58" s="177" t="s">
        <v>84</v>
      </c>
      <c r="B58" s="220">
        <v>0</v>
      </c>
      <c r="C58" s="220">
        <v>0</v>
      </c>
      <c r="D58" s="121" t="s">
        <v>32</v>
      </c>
      <c r="E58" s="121">
        <v>0</v>
      </c>
      <c r="F58" s="120"/>
      <c r="G58" s="220">
        <v>22.01</v>
      </c>
      <c r="H58" s="220">
        <v>61.577400000000004</v>
      </c>
      <c r="I58" s="107">
        <v>179.77010449795546</v>
      </c>
      <c r="J58" s="107">
        <v>0.0015509457381361886</v>
      </c>
      <c r="K58" s="88"/>
      <c r="L58" s="88"/>
      <c r="M58" s="88"/>
      <c r="N58" s="88"/>
      <c r="O58" s="67"/>
      <c r="P58" s="67"/>
      <c r="Q58" s="67"/>
      <c r="R58" s="67"/>
      <c r="S58" s="67"/>
      <c r="T58" s="67"/>
      <c r="U58" s="67"/>
      <c r="V58" s="67"/>
      <c r="W58" s="67"/>
    </row>
    <row r="59" spans="1:23" ht="15">
      <c r="A59" s="172" t="s">
        <v>85</v>
      </c>
      <c r="B59" s="74">
        <v>0</v>
      </c>
      <c r="C59" s="74">
        <v>78.72</v>
      </c>
      <c r="D59" s="120" t="s">
        <v>32</v>
      </c>
      <c r="E59" s="120">
        <v>0.032244542522346806</v>
      </c>
      <c r="F59" s="120"/>
      <c r="G59" s="74">
        <v>674.4136500000001</v>
      </c>
      <c r="H59" s="74">
        <v>904.2140700000001</v>
      </c>
      <c r="I59" s="105">
        <v>34.0741057064904</v>
      </c>
      <c r="J59" s="105">
        <v>0.009007616927594591</v>
      </c>
      <c r="K59" s="88"/>
      <c r="L59" s="88"/>
      <c r="M59" s="88"/>
      <c r="N59" s="88"/>
      <c r="O59" s="67"/>
      <c r="P59" s="67"/>
      <c r="Q59" s="67"/>
      <c r="R59" s="67"/>
      <c r="S59" s="67"/>
      <c r="T59" s="67"/>
      <c r="U59" s="67"/>
      <c r="V59" s="67"/>
      <c r="W59" s="67"/>
    </row>
    <row r="60" spans="1:23" ht="15">
      <c r="A60" s="177" t="s">
        <v>179</v>
      </c>
      <c r="B60" s="220">
        <v>148.65856</v>
      </c>
      <c r="C60" s="220">
        <v>684.78885</v>
      </c>
      <c r="D60" s="121">
        <v>360.6454212929279</v>
      </c>
      <c r="E60" s="121">
        <v>0.21960462313799703</v>
      </c>
      <c r="F60" s="120"/>
      <c r="G60" s="220">
        <v>1994.25295</v>
      </c>
      <c r="H60" s="220">
        <v>3362.851260123</v>
      </c>
      <c r="I60" s="107">
        <v>68.62711724322634</v>
      </c>
      <c r="J60" s="107">
        <v>0.053645721384413855</v>
      </c>
      <c r="K60" s="88"/>
      <c r="L60" s="88"/>
      <c r="M60" s="88"/>
      <c r="N60" s="88"/>
      <c r="O60" s="67"/>
      <c r="P60" s="67"/>
      <c r="Q60" s="67"/>
      <c r="R60" s="67"/>
      <c r="S60" s="67"/>
      <c r="T60" s="67"/>
      <c r="U60" s="67"/>
      <c r="V60" s="67"/>
      <c r="W60" s="67"/>
    </row>
    <row r="61" spans="1:23" ht="15">
      <c r="A61" s="172" t="s">
        <v>86</v>
      </c>
      <c r="B61" s="74">
        <v>0</v>
      </c>
      <c r="C61" s="74">
        <v>0</v>
      </c>
      <c r="D61" s="120" t="s">
        <v>32</v>
      </c>
      <c r="E61" s="120">
        <v>0</v>
      </c>
      <c r="F61" s="120"/>
      <c r="G61" s="74">
        <v>0</v>
      </c>
      <c r="H61" s="74">
        <v>0</v>
      </c>
      <c r="I61" s="105" t="s">
        <v>32</v>
      </c>
      <c r="J61" s="105">
        <v>0</v>
      </c>
      <c r="K61" s="88"/>
      <c r="L61" s="88"/>
      <c r="M61" s="88"/>
      <c r="N61" s="88"/>
      <c r="O61" s="67"/>
      <c r="P61" s="67"/>
      <c r="Q61" s="67"/>
      <c r="R61" s="67"/>
      <c r="S61" s="67"/>
      <c r="T61" s="67"/>
      <c r="U61" s="67"/>
      <c r="V61" s="67"/>
      <c r="W61" s="67"/>
    </row>
    <row r="62" spans="1:23" ht="15">
      <c r="A62" s="177" t="s">
        <v>87</v>
      </c>
      <c r="B62" s="220">
        <v>0</v>
      </c>
      <c r="C62" s="220">
        <v>0</v>
      </c>
      <c r="D62" s="121" t="s">
        <v>32</v>
      </c>
      <c r="E62" s="121">
        <v>0</v>
      </c>
      <c r="F62" s="120"/>
      <c r="G62" s="220">
        <v>0</v>
      </c>
      <c r="H62" s="220">
        <v>0</v>
      </c>
      <c r="I62" s="107" t="s">
        <v>32</v>
      </c>
      <c r="J62" s="107">
        <v>0</v>
      </c>
      <c r="K62" s="88"/>
      <c r="L62" s="88"/>
      <c r="M62" s="88"/>
      <c r="N62" s="88"/>
      <c r="O62" s="67"/>
      <c r="P62" s="67"/>
      <c r="Q62" s="67"/>
      <c r="R62" s="67"/>
      <c r="S62" s="67"/>
      <c r="T62" s="67"/>
      <c r="U62" s="67"/>
      <c r="V62" s="67"/>
      <c r="W62" s="67"/>
    </row>
    <row r="63" spans="1:23" ht="15">
      <c r="A63" s="172" t="s">
        <v>88</v>
      </c>
      <c r="B63" s="74">
        <v>95.9175</v>
      </c>
      <c r="C63" s="74">
        <v>381.94</v>
      </c>
      <c r="D63" s="120">
        <v>298.19636666927306</v>
      </c>
      <c r="E63" s="120">
        <v>0.11715783363310389</v>
      </c>
      <c r="F63" s="120"/>
      <c r="G63" s="74">
        <v>641.63695</v>
      </c>
      <c r="H63" s="74">
        <v>1051.86731</v>
      </c>
      <c r="I63" s="105">
        <v>63.93496509201975</v>
      </c>
      <c r="J63" s="105">
        <v>0.016080031250374667</v>
      </c>
      <c r="K63" s="88"/>
      <c r="L63" s="88"/>
      <c r="M63" s="88"/>
      <c r="N63" s="88"/>
      <c r="O63" s="67"/>
      <c r="P63" s="67"/>
      <c r="Q63" s="67"/>
      <c r="R63" s="67"/>
      <c r="S63" s="67"/>
      <c r="T63" s="67"/>
      <c r="U63" s="67"/>
      <c r="V63" s="67"/>
      <c r="W63" s="67"/>
    </row>
    <row r="64" spans="1:23" ht="15">
      <c r="A64" s="177"/>
      <c r="B64" s="220"/>
      <c r="C64" s="220"/>
      <c r="D64" s="121"/>
      <c r="E64" s="121"/>
      <c r="F64" s="120"/>
      <c r="G64" s="220"/>
      <c r="H64" s="220"/>
      <c r="I64" s="107"/>
      <c r="J64" s="107"/>
      <c r="K64" s="88"/>
      <c r="L64" s="88"/>
      <c r="M64" s="88"/>
      <c r="N64" s="88"/>
      <c r="O64" s="67"/>
      <c r="P64" s="67"/>
      <c r="Q64" s="67"/>
      <c r="R64" s="67"/>
      <c r="S64" s="67"/>
      <c r="T64" s="67"/>
      <c r="U64" s="67"/>
      <c r="V64" s="67"/>
      <c r="W64" s="67"/>
    </row>
    <row r="65" spans="1:23" ht="15">
      <c r="A65" s="201" t="s">
        <v>93</v>
      </c>
      <c r="B65" s="74">
        <v>2104.53974</v>
      </c>
      <c r="C65" s="74">
        <v>8763.35092</v>
      </c>
      <c r="D65" s="120">
        <v>316.40225430003045</v>
      </c>
      <c r="E65" s="120">
        <v>2.727519312014587</v>
      </c>
      <c r="F65" s="120"/>
      <c r="G65" s="74">
        <v>9044.774089999999</v>
      </c>
      <c r="H65" s="74">
        <v>25436.66165</v>
      </c>
      <c r="I65" s="105">
        <v>181.23048068301728</v>
      </c>
      <c r="J65" s="105">
        <v>0.6425220800757594</v>
      </c>
      <c r="K65" s="88"/>
      <c r="L65" s="88"/>
      <c r="M65" s="88"/>
      <c r="N65" s="88"/>
      <c r="O65" s="67"/>
      <c r="P65" s="67"/>
      <c r="Q65" s="67"/>
      <c r="R65" s="67"/>
      <c r="S65" s="67"/>
      <c r="T65" s="67"/>
      <c r="U65" s="67"/>
      <c r="V65" s="67"/>
      <c r="W65" s="67"/>
    </row>
    <row r="66" spans="1:23" ht="15">
      <c r="A66" s="177" t="s">
        <v>95</v>
      </c>
      <c r="B66" s="220">
        <v>250.52324</v>
      </c>
      <c r="C66" s="220">
        <v>0</v>
      </c>
      <c r="D66" s="121">
        <v>-100</v>
      </c>
      <c r="E66" s="121">
        <v>-0.10261696220802966</v>
      </c>
      <c r="F66" s="120"/>
      <c r="G66" s="220">
        <v>6930.62344</v>
      </c>
      <c r="H66" s="220">
        <v>296.04808</v>
      </c>
      <c r="I66" s="107">
        <v>-95.72840621680061</v>
      </c>
      <c r="J66" s="107">
        <v>-0.2600591997183381</v>
      </c>
      <c r="K66" s="88"/>
      <c r="L66" s="88"/>
      <c r="M66" s="88"/>
      <c r="N66" s="88"/>
      <c r="O66" s="67"/>
      <c r="P66" s="67"/>
      <c r="Q66" s="67"/>
      <c r="R66" s="67"/>
      <c r="S66" s="67"/>
      <c r="T66" s="67"/>
      <c r="U66" s="67"/>
      <c r="V66" s="67"/>
      <c r="W66" s="67"/>
    </row>
    <row r="67" spans="1:23" ht="15">
      <c r="A67" s="201" t="s">
        <v>90</v>
      </c>
      <c r="B67" s="74">
        <v>42.915</v>
      </c>
      <c r="C67" s="74">
        <v>2223.34867</v>
      </c>
      <c r="D67" s="120" t="s">
        <v>177</v>
      </c>
      <c r="E67" s="120">
        <v>0.8931286355369881</v>
      </c>
      <c r="F67" s="120"/>
      <c r="G67" s="74">
        <v>3253.8534699999996</v>
      </c>
      <c r="H67" s="74">
        <v>23602.197247999997</v>
      </c>
      <c r="I67" s="105">
        <v>625.3614050420039</v>
      </c>
      <c r="J67" s="105">
        <v>0.7976055303259533</v>
      </c>
      <c r="K67" s="88"/>
      <c r="L67" s="88"/>
      <c r="M67" s="88"/>
      <c r="N67" s="88"/>
      <c r="O67" s="67"/>
      <c r="P67" s="67"/>
      <c r="Q67" s="67"/>
      <c r="R67" s="67"/>
      <c r="S67" s="67"/>
      <c r="T67" s="67"/>
      <c r="U67" s="67"/>
      <c r="V67" s="67"/>
      <c r="W67" s="67"/>
    </row>
    <row r="68" spans="1:23" ht="15">
      <c r="A68" s="177" t="s">
        <v>101</v>
      </c>
      <c r="B68" s="220">
        <v>0</v>
      </c>
      <c r="C68" s="220">
        <v>75.80719</v>
      </c>
      <c r="D68" s="121" t="s">
        <v>32</v>
      </c>
      <c r="E68" s="121">
        <v>0.031051424815226415</v>
      </c>
      <c r="F68" s="120"/>
      <c r="G68" s="220">
        <v>368.06357</v>
      </c>
      <c r="H68" s="220">
        <v>303.69092000000006</v>
      </c>
      <c r="I68" s="107">
        <v>-17.489546710640226</v>
      </c>
      <c r="J68" s="107">
        <v>-0.0025232511403335185</v>
      </c>
      <c r="K68" s="88"/>
      <c r="L68" s="88"/>
      <c r="M68" s="88"/>
      <c r="N68" s="88"/>
      <c r="O68" s="67"/>
      <c r="P68" s="67"/>
      <c r="Q68" s="67"/>
      <c r="R68" s="67"/>
      <c r="S68" s="67"/>
      <c r="T68" s="67"/>
      <c r="U68" s="67"/>
      <c r="V68" s="67"/>
      <c r="W68" s="67"/>
    </row>
    <row r="69" spans="1:23" ht="15">
      <c r="A69" s="201" t="s">
        <v>91</v>
      </c>
      <c r="B69" s="74">
        <v>1353.08661337</v>
      </c>
      <c r="C69" s="74">
        <v>1471.03001934</v>
      </c>
      <c r="D69" s="120">
        <v>8.716619084439102</v>
      </c>
      <c r="E69" s="120">
        <v>0.04831086342771956</v>
      </c>
      <c r="F69" s="120"/>
      <c r="G69" s="74">
        <v>19010.724067925</v>
      </c>
      <c r="H69" s="74">
        <v>20050.877145991006</v>
      </c>
      <c r="I69" s="105">
        <v>5.471401690696041</v>
      </c>
      <c r="J69" s="105">
        <v>0.04077146801244739</v>
      </c>
      <c r="K69" s="88"/>
      <c r="L69" s="88"/>
      <c r="M69" s="88"/>
      <c r="N69" s="88"/>
      <c r="O69" s="67"/>
      <c r="P69" s="67"/>
      <c r="Q69" s="67"/>
      <c r="R69" s="67"/>
      <c r="S69" s="67"/>
      <c r="T69" s="67"/>
      <c r="U69" s="67"/>
      <c r="V69" s="67"/>
      <c r="W69" s="67"/>
    </row>
    <row r="70" spans="1:23" ht="15">
      <c r="A70" s="177" t="s">
        <v>98</v>
      </c>
      <c r="B70" s="220">
        <v>0</v>
      </c>
      <c r="C70" s="220">
        <v>9803.2868</v>
      </c>
      <c r="D70" s="121" t="s">
        <v>32</v>
      </c>
      <c r="E70" s="121">
        <v>4.015529701236804</v>
      </c>
      <c r="F70" s="120"/>
      <c r="G70" s="220">
        <v>70032.12961</v>
      </c>
      <c r="H70" s="220">
        <v>54283.543340000004</v>
      </c>
      <c r="I70" s="107">
        <v>-22.48765867567053</v>
      </c>
      <c r="J70" s="107">
        <v>-0.6173062358690888</v>
      </c>
      <c r="K70" s="88"/>
      <c r="L70" s="88"/>
      <c r="M70" s="88"/>
      <c r="N70" s="88"/>
      <c r="O70" s="67"/>
      <c r="P70" s="67"/>
      <c r="Q70" s="67"/>
      <c r="R70" s="67"/>
      <c r="S70" s="67"/>
      <c r="T70" s="67"/>
      <c r="U70" s="67"/>
      <c r="V70" s="67"/>
      <c r="W70" s="67"/>
    </row>
    <row r="71" spans="1:23" ht="15">
      <c r="A71" s="201" t="s">
        <v>165</v>
      </c>
      <c r="B71" s="74">
        <v>5.437069999999999</v>
      </c>
      <c r="C71" s="74">
        <v>0</v>
      </c>
      <c r="D71" s="120">
        <v>-100</v>
      </c>
      <c r="E71" s="120">
        <v>-0.0022270812349082336</v>
      </c>
      <c r="F71" s="120"/>
      <c r="G71" s="74">
        <v>11067.511400000001</v>
      </c>
      <c r="H71" s="74">
        <v>6.20162</v>
      </c>
      <c r="I71" s="105">
        <v>-99.94396554224467</v>
      </c>
      <c r="J71" s="105">
        <v>-0.4335764104160279</v>
      </c>
      <c r="K71" s="88"/>
      <c r="L71" s="88"/>
      <c r="M71" s="88"/>
      <c r="N71" s="88"/>
      <c r="O71" s="67"/>
      <c r="P71" s="67"/>
      <c r="Q71" s="67"/>
      <c r="R71" s="67"/>
      <c r="S71" s="67"/>
      <c r="T71" s="67"/>
      <c r="U71" s="67"/>
      <c r="V71" s="67"/>
      <c r="W71" s="67"/>
    </row>
    <row r="72" spans="1:23" ht="15">
      <c r="A72" s="177" t="s">
        <v>168</v>
      </c>
      <c r="B72" s="220">
        <v>0</v>
      </c>
      <c r="C72" s="220">
        <v>0</v>
      </c>
      <c r="D72" s="121" t="s">
        <v>32</v>
      </c>
      <c r="E72" s="121">
        <v>0</v>
      </c>
      <c r="F72" s="120"/>
      <c r="G72" s="220">
        <v>128275.58519</v>
      </c>
      <c r="H72" s="220">
        <v>60682.667120000006</v>
      </c>
      <c r="I72" s="107">
        <v>-52.6935176088905</v>
      </c>
      <c r="J72" s="107">
        <v>-2.6494778077117793</v>
      </c>
      <c r="K72" s="88"/>
      <c r="L72" s="88"/>
      <c r="M72" s="88"/>
      <c r="N72" s="88"/>
      <c r="O72" s="67"/>
      <c r="P72" s="67"/>
      <c r="Q72" s="67"/>
      <c r="R72" s="67"/>
      <c r="S72" s="67"/>
      <c r="T72" s="67"/>
      <c r="U72" s="67"/>
      <c r="V72" s="67"/>
      <c r="W72" s="67"/>
    </row>
    <row r="73" spans="1:23" ht="15">
      <c r="A73" s="201" t="s">
        <v>100</v>
      </c>
      <c r="B73" s="74">
        <v>1165.2028667290003</v>
      </c>
      <c r="C73" s="74">
        <v>2145.8214480000006</v>
      </c>
      <c r="D73" s="120">
        <v>84.15861385784507</v>
      </c>
      <c r="E73" s="120">
        <v>0.4016717167428375</v>
      </c>
      <c r="F73" s="120"/>
      <c r="G73" s="74">
        <v>10244.146510319</v>
      </c>
      <c r="H73" s="74">
        <v>12696.949157652</v>
      </c>
      <c r="I73" s="105">
        <v>23.943455366069543</v>
      </c>
      <c r="J73" s="105">
        <v>0.09614389149578383</v>
      </c>
      <c r="K73" s="88"/>
      <c r="L73" s="88"/>
      <c r="M73" s="88"/>
      <c r="N73" s="88"/>
      <c r="O73" s="67"/>
      <c r="P73" s="67"/>
      <c r="Q73" s="67"/>
      <c r="R73" s="67"/>
      <c r="S73" s="67"/>
      <c r="T73" s="67"/>
      <c r="U73" s="67"/>
      <c r="V73" s="67"/>
      <c r="W73" s="67"/>
    </row>
    <row r="74" spans="1:23" ht="15">
      <c r="A74" s="177" t="s">
        <v>171</v>
      </c>
      <c r="B74" s="220">
        <v>678.88609</v>
      </c>
      <c r="C74" s="220">
        <v>1660.6082200000003</v>
      </c>
      <c r="D74" s="121">
        <v>144.6077839067229</v>
      </c>
      <c r="E74" s="121">
        <v>0.40212374194504424</v>
      </c>
      <c r="F74" s="120"/>
      <c r="G74" s="220">
        <v>8925.32964</v>
      </c>
      <c r="H74" s="220">
        <v>4982.35927</v>
      </c>
      <c r="I74" s="107">
        <v>-44.17730805514542</v>
      </c>
      <c r="J74" s="107">
        <v>-0.15455483784501312</v>
      </c>
      <c r="K74" s="88"/>
      <c r="L74" s="88"/>
      <c r="M74" s="88"/>
      <c r="N74" s="88"/>
      <c r="O74" s="67"/>
      <c r="P74" s="67"/>
      <c r="Q74" s="67"/>
      <c r="R74" s="67"/>
      <c r="S74" s="67"/>
      <c r="T74" s="67"/>
      <c r="U74" s="67"/>
      <c r="V74" s="67"/>
      <c r="W74" s="67"/>
    </row>
    <row r="75" spans="1:23" ht="15">
      <c r="A75" s="201" t="s">
        <v>94</v>
      </c>
      <c r="B75" s="74">
        <v>22186.684289999997</v>
      </c>
      <c r="C75" s="74">
        <v>4710.7339</v>
      </c>
      <c r="D75" s="120">
        <v>-78.76774267652411</v>
      </c>
      <c r="E75" s="120">
        <v>-7.158333656869642</v>
      </c>
      <c r="F75" s="120"/>
      <c r="G75" s="74">
        <v>164921.94925</v>
      </c>
      <c r="H75" s="74">
        <v>33180.289970000005</v>
      </c>
      <c r="I75" s="105">
        <v>-79.88121646579435</v>
      </c>
      <c r="J75" s="105">
        <v>-5.163952268668294</v>
      </c>
      <c r="K75" s="88"/>
      <c r="L75" s="88"/>
      <c r="M75" s="88"/>
      <c r="N75" s="88"/>
      <c r="O75" s="67"/>
      <c r="P75" s="67"/>
      <c r="Q75" s="67"/>
      <c r="R75" s="67"/>
      <c r="S75" s="67"/>
      <c r="T75" s="67"/>
      <c r="U75" s="67"/>
      <c r="V75" s="67"/>
      <c r="W75" s="67"/>
    </row>
    <row r="76" spans="1:23" ht="15">
      <c r="A76" s="177" t="s">
        <v>97</v>
      </c>
      <c r="B76" s="220">
        <v>0</v>
      </c>
      <c r="C76" s="220">
        <v>61.32833</v>
      </c>
      <c r="D76" s="121" t="s">
        <v>32</v>
      </c>
      <c r="E76" s="121">
        <v>0.025120731002407488</v>
      </c>
      <c r="F76" s="120"/>
      <c r="G76" s="220">
        <v>697.1071999999999</v>
      </c>
      <c r="H76" s="220">
        <v>392.1343600000001</v>
      </c>
      <c r="I76" s="107">
        <v>-43.74834171846166</v>
      </c>
      <c r="J76" s="107">
        <v>-0.011954192755786066</v>
      </c>
      <c r="K76" s="88"/>
      <c r="L76" s="88"/>
      <c r="M76" s="88"/>
      <c r="N76" s="88"/>
      <c r="O76" s="67"/>
      <c r="P76" s="67"/>
      <c r="Q76" s="67"/>
      <c r="R76" s="67"/>
      <c r="S76" s="67"/>
      <c r="T76" s="67"/>
      <c r="U76" s="67"/>
      <c r="V76" s="67"/>
      <c r="W76" s="67"/>
    </row>
    <row r="77" spans="1:23" ht="15">
      <c r="A77" s="201" t="s">
        <v>89</v>
      </c>
      <c r="B77" s="74">
        <v>130.332784448</v>
      </c>
      <c r="C77" s="74">
        <v>592.67677</v>
      </c>
      <c r="D77" s="120">
        <v>354.74112481381485</v>
      </c>
      <c r="E77" s="120">
        <v>0.18938097436588872</v>
      </c>
      <c r="F77" s="120"/>
      <c r="G77" s="74">
        <v>464.51138276800003</v>
      </c>
      <c r="H77" s="74">
        <v>833.4287099999999</v>
      </c>
      <c r="I77" s="105">
        <v>79.42051388141235</v>
      </c>
      <c r="J77" s="105">
        <v>0.01446066095813887</v>
      </c>
      <c r="K77" s="88"/>
      <c r="L77" s="88"/>
      <c r="M77" s="88"/>
      <c r="N77" s="88"/>
      <c r="O77" s="67"/>
      <c r="P77" s="67"/>
      <c r="Q77" s="67"/>
      <c r="R77" s="67"/>
      <c r="S77" s="67"/>
      <c r="T77" s="67"/>
      <c r="U77" s="67"/>
      <c r="V77" s="67"/>
      <c r="W77" s="67"/>
    </row>
    <row r="78" spans="1:23" ht="15">
      <c r="A78" s="177" t="s">
        <v>169</v>
      </c>
      <c r="B78" s="220">
        <v>2178.105801624</v>
      </c>
      <c r="C78" s="220">
        <v>2452.792346610001</v>
      </c>
      <c r="D78" s="121">
        <v>12.61125812993997</v>
      </c>
      <c r="E78" s="121">
        <v>0.11251450686125039</v>
      </c>
      <c r="F78" s="120"/>
      <c r="G78" s="220">
        <v>37399.88367592901</v>
      </c>
      <c r="H78" s="220">
        <v>29077.71533475</v>
      </c>
      <c r="I78" s="107">
        <v>-22.251856217764796</v>
      </c>
      <c r="J78" s="107">
        <v>-0.32620873549446006</v>
      </c>
      <c r="K78" s="88"/>
      <c r="L78" s="88"/>
      <c r="M78" s="88"/>
      <c r="N78" s="88"/>
      <c r="O78" s="67"/>
      <c r="P78" s="67"/>
      <c r="Q78" s="67"/>
      <c r="R78" s="67"/>
      <c r="S78" s="67"/>
      <c r="T78" s="67"/>
      <c r="U78" s="67"/>
      <c r="V78" s="67"/>
      <c r="W78" s="67"/>
    </row>
    <row r="79" spans="1:23" ht="15">
      <c r="A79" s="201" t="s">
        <v>102</v>
      </c>
      <c r="B79" s="74">
        <v>51.1641</v>
      </c>
      <c r="C79" s="74">
        <v>0</v>
      </c>
      <c r="D79" s="120">
        <v>-100</v>
      </c>
      <c r="E79" s="120">
        <v>-0.02095735515837912</v>
      </c>
      <c r="F79" s="120"/>
      <c r="G79" s="74">
        <v>216.74562000000003</v>
      </c>
      <c r="H79" s="74">
        <v>72.22338</v>
      </c>
      <c r="I79" s="105">
        <v>-66.67827474437546</v>
      </c>
      <c r="J79" s="105">
        <v>-0.005664919913714205</v>
      </c>
      <c r="K79" s="88"/>
      <c r="L79" s="88"/>
      <c r="M79" s="88"/>
      <c r="N79" s="88"/>
      <c r="O79" s="67"/>
      <c r="P79" s="67"/>
      <c r="Q79" s="67"/>
      <c r="R79" s="67"/>
      <c r="S79" s="67"/>
      <c r="T79" s="67"/>
      <c r="U79" s="67"/>
      <c r="V79" s="67"/>
      <c r="W79" s="67"/>
    </row>
    <row r="80" spans="1:23" ht="15">
      <c r="A80" s="177" t="s">
        <v>99</v>
      </c>
      <c r="B80" s="220">
        <v>0</v>
      </c>
      <c r="C80" s="220">
        <v>26.35808</v>
      </c>
      <c r="D80" s="121" t="s">
        <v>32</v>
      </c>
      <c r="E80" s="121">
        <v>0.010796547654565789</v>
      </c>
      <c r="F80" s="120"/>
      <c r="G80" s="220">
        <v>31945.11205984</v>
      </c>
      <c r="H80" s="220">
        <v>10765.315369999998</v>
      </c>
      <c r="I80" s="107">
        <v>-66.30058661295578</v>
      </c>
      <c r="J80" s="107">
        <v>-0.8301964599821647</v>
      </c>
      <c r="K80" s="88"/>
      <c r="L80" s="88"/>
      <c r="M80" s="88"/>
      <c r="N80" s="88"/>
      <c r="O80" s="67"/>
      <c r="P80" s="67"/>
      <c r="Q80" s="67"/>
      <c r="R80" s="67"/>
      <c r="S80" s="67"/>
      <c r="T80" s="67"/>
      <c r="U80" s="67"/>
      <c r="V80" s="67"/>
      <c r="W80" s="67"/>
    </row>
    <row r="81" spans="1:23" ht="15">
      <c r="A81" s="201" t="s">
        <v>92</v>
      </c>
      <c r="B81" s="74">
        <v>129.43079</v>
      </c>
      <c r="C81" s="74">
        <v>1366.1776</v>
      </c>
      <c r="D81" s="120">
        <v>955.5275139709802</v>
      </c>
      <c r="E81" s="120">
        <v>0.5065845414687724</v>
      </c>
      <c r="F81" s="120"/>
      <c r="G81" s="74">
        <v>6768.139899999998</v>
      </c>
      <c r="H81" s="74">
        <v>3852.284</v>
      </c>
      <c r="I81" s="105">
        <v>-43.08208670450207</v>
      </c>
      <c r="J81" s="105">
        <v>-0.1142944515213094</v>
      </c>
      <c r="K81" s="88"/>
      <c r="L81" s="88"/>
      <c r="M81" s="88"/>
      <c r="N81" s="88"/>
      <c r="O81" s="67"/>
      <c r="P81" s="67"/>
      <c r="Q81" s="67"/>
      <c r="R81" s="67"/>
      <c r="S81" s="67"/>
      <c r="T81" s="67"/>
      <c r="U81" s="67"/>
      <c r="V81" s="67"/>
      <c r="W81" s="67"/>
    </row>
    <row r="82" spans="1:23" ht="15">
      <c r="A82" s="177" t="s">
        <v>175</v>
      </c>
      <c r="B82" s="220">
        <v>0</v>
      </c>
      <c r="C82" s="220">
        <v>0</v>
      </c>
      <c r="D82" s="121" t="s">
        <v>32</v>
      </c>
      <c r="E82" s="121">
        <v>0</v>
      </c>
      <c r="F82" s="120"/>
      <c r="G82" s="220">
        <v>27480.964799999998</v>
      </c>
      <c r="H82" s="220">
        <v>0</v>
      </c>
      <c r="I82" s="107">
        <v>-100</v>
      </c>
      <c r="J82" s="107">
        <v>-1.0771869073133593</v>
      </c>
      <c r="K82" s="88"/>
      <c r="L82" s="88"/>
      <c r="M82" s="88"/>
      <c r="N82" s="88"/>
      <c r="O82" s="67"/>
      <c r="P82" s="67"/>
      <c r="Q82" s="67"/>
      <c r="R82" s="67"/>
      <c r="S82" s="67"/>
      <c r="T82" s="67"/>
      <c r="U82" s="67"/>
      <c r="V82" s="67"/>
      <c r="W82" s="67"/>
    </row>
    <row r="83" spans="1:23" s="95" customFormat="1" ht="15">
      <c r="A83" s="201" t="s">
        <v>96</v>
      </c>
      <c r="B83" s="74">
        <v>0</v>
      </c>
      <c r="C83" s="74">
        <v>0</v>
      </c>
      <c r="D83" s="120" t="s">
        <v>32</v>
      </c>
      <c r="E83" s="120">
        <v>0</v>
      </c>
      <c r="F83" s="120"/>
      <c r="G83" s="74">
        <v>0.0154</v>
      </c>
      <c r="H83" s="74">
        <v>43.903400000000005</v>
      </c>
      <c r="I83" s="105" t="s">
        <v>177</v>
      </c>
      <c r="J83" s="105">
        <v>0.001720302737994436</v>
      </c>
      <c r="K83" s="88"/>
      <c r="L83" s="88"/>
      <c r="M83" s="88"/>
      <c r="N83" s="88"/>
      <c r="O83" s="96"/>
      <c r="P83" s="96"/>
      <c r="Q83" s="96"/>
      <c r="R83" s="96"/>
      <c r="S83" s="96"/>
      <c r="T83" s="96"/>
      <c r="U83" s="96"/>
      <c r="V83" s="96"/>
      <c r="W83" s="96"/>
    </row>
    <row r="84" spans="1:23" ht="15">
      <c r="A84" s="177"/>
      <c r="B84" s="220"/>
      <c r="C84" s="220"/>
      <c r="D84" s="121"/>
      <c r="E84" s="121"/>
      <c r="F84" s="120"/>
      <c r="G84" s="220"/>
      <c r="H84" s="220"/>
      <c r="I84" s="107"/>
      <c r="J84" s="107"/>
      <c r="K84" s="88"/>
      <c r="L84" s="88"/>
      <c r="M84" s="88"/>
      <c r="N84" s="88"/>
      <c r="O84" s="67"/>
      <c r="P84" s="67"/>
      <c r="Q84" s="67"/>
      <c r="R84" s="67"/>
      <c r="S84" s="67"/>
      <c r="T84" s="67"/>
      <c r="U84" s="67"/>
      <c r="V84" s="67"/>
      <c r="W84" s="67"/>
    </row>
    <row r="85" spans="1:14" ht="15.75" thickBot="1">
      <c r="A85" s="180" t="s">
        <v>103</v>
      </c>
      <c r="B85" s="221">
        <v>7646.435756935905</v>
      </c>
      <c r="C85" s="221">
        <v>10985.112825566082</v>
      </c>
      <c r="D85" s="137">
        <v>43.66318079115149</v>
      </c>
      <c r="E85" s="137">
        <v>1.367557351471417</v>
      </c>
      <c r="F85" s="137"/>
      <c r="G85" s="221">
        <v>95245.3675176803</v>
      </c>
      <c r="H85" s="221">
        <v>75441.77213650418</v>
      </c>
      <c r="I85" s="108">
        <v>-20.792187480929186</v>
      </c>
      <c r="J85" s="108">
        <v>-0.7762527195673358</v>
      </c>
      <c r="K85" s="88"/>
      <c r="L85" s="88"/>
      <c r="M85" s="88"/>
      <c r="N85" s="88"/>
    </row>
    <row r="86" spans="1:10" ht="15">
      <c r="A86" s="12" t="s">
        <v>26</v>
      </c>
      <c r="B86" s="94"/>
      <c r="C86" s="94"/>
      <c r="D86" s="94"/>
      <c r="E86" s="94"/>
      <c r="F86" s="94"/>
      <c r="G86" s="94"/>
      <c r="H86" s="94"/>
      <c r="I86" s="94"/>
      <c r="J86" s="94"/>
    </row>
    <row r="87" spans="1:10" ht="15">
      <c r="A87" s="12" t="s">
        <v>27</v>
      </c>
      <c r="B87" s="94"/>
      <c r="C87" s="94"/>
      <c r="D87" s="94"/>
      <c r="E87" s="94"/>
      <c r="F87" s="94"/>
      <c r="G87" s="94"/>
      <c r="H87" s="94"/>
      <c r="I87" s="94"/>
      <c r="J87" s="94"/>
    </row>
    <row r="88" spans="1:10" ht="15">
      <c r="A88" s="12" t="s">
        <v>106</v>
      </c>
      <c r="B88" s="33"/>
      <c r="C88" s="33"/>
      <c r="D88" s="33"/>
      <c r="E88" s="33"/>
      <c r="F88" s="33"/>
      <c r="G88" s="33"/>
      <c r="H88" s="33"/>
      <c r="I88" s="33"/>
      <c r="J88" s="33"/>
    </row>
    <row r="89" spans="1:10" ht="15">
      <c r="A89" s="12" t="s">
        <v>107</v>
      </c>
      <c r="B89" s="33"/>
      <c r="C89" s="33"/>
      <c r="D89" s="33"/>
      <c r="E89" s="33"/>
      <c r="F89" s="33"/>
      <c r="G89" s="33"/>
      <c r="H89" s="33"/>
      <c r="I89" s="33"/>
      <c r="J89" s="33"/>
    </row>
    <row r="90" spans="1:10" ht="15">
      <c r="A90" s="12" t="s">
        <v>166</v>
      </c>
      <c r="I90" s="70"/>
      <c r="J90" s="70"/>
    </row>
  </sheetData>
  <sheetProtection/>
  <mergeCells count="3">
    <mergeCell ref="G1:J4"/>
    <mergeCell ref="C10:D10"/>
    <mergeCell ref="C11:D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14" customWidth="1"/>
    <col min="2" max="2" width="21.140625" style="14" customWidth="1"/>
    <col min="3" max="4" width="11.57421875" style="14" bestFit="1" customWidth="1"/>
    <col min="5" max="5" width="8.7109375" style="14" bestFit="1" customWidth="1"/>
    <col min="6" max="6" width="11.28125" style="14" bestFit="1" customWidth="1"/>
    <col min="7" max="7" width="13.140625" style="14" customWidth="1"/>
    <col min="8" max="8" width="1.421875" style="14" customWidth="1"/>
    <col min="9" max="10" width="13.140625" style="14" bestFit="1" customWidth="1"/>
    <col min="11" max="11" width="8.7109375" style="14" bestFit="1" customWidth="1"/>
    <col min="12" max="12" width="11.28125" style="14" bestFit="1" customWidth="1"/>
    <col min="13" max="13" width="12.140625" style="14" customWidth="1"/>
    <col min="14" max="16384" width="11.421875" style="14" customWidth="1"/>
  </cols>
  <sheetData>
    <row r="1" spans="8:13" ht="15">
      <c r="H1" s="282" t="s">
        <v>34</v>
      </c>
      <c r="I1" s="283"/>
      <c r="J1" s="283"/>
      <c r="K1" s="283"/>
      <c r="L1" s="283"/>
      <c r="M1" s="283"/>
    </row>
    <row r="2" spans="8:13" ht="15">
      <c r="H2" s="283"/>
      <c r="I2" s="283"/>
      <c r="J2" s="283"/>
      <c r="K2" s="283"/>
      <c r="L2" s="283"/>
      <c r="M2" s="283"/>
    </row>
    <row r="3" spans="8:13" ht="15">
      <c r="H3" s="283"/>
      <c r="I3" s="283"/>
      <c r="J3" s="283"/>
      <c r="K3" s="283"/>
      <c r="L3" s="283"/>
      <c r="M3" s="283"/>
    </row>
    <row r="4" spans="8:13" ht="15">
      <c r="H4" s="283"/>
      <c r="I4" s="283"/>
      <c r="J4" s="283"/>
      <c r="K4" s="283"/>
      <c r="L4" s="283"/>
      <c r="M4" s="283"/>
    </row>
    <row r="5" spans="8:13" ht="15">
      <c r="H5" s="283"/>
      <c r="I5" s="283"/>
      <c r="J5" s="283"/>
      <c r="K5" s="283"/>
      <c r="L5" s="283"/>
      <c r="M5" s="283"/>
    </row>
    <row r="7" spans="1:4" ht="15">
      <c r="A7" s="269" t="s">
        <v>114</v>
      </c>
      <c r="B7" s="270"/>
      <c r="C7" s="268"/>
      <c r="D7" s="268"/>
    </row>
    <row r="8" spans="1:4" ht="15">
      <c r="A8" s="269" t="s">
        <v>115</v>
      </c>
      <c r="B8" s="270"/>
      <c r="C8" s="268"/>
      <c r="D8" s="268"/>
    </row>
    <row r="9" spans="1:13" ht="15">
      <c r="A9" s="28" t="s">
        <v>202</v>
      </c>
      <c r="B9" s="28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</row>
    <row r="10" spans="3:13" ht="15.75" thickBot="1"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</row>
    <row r="11" spans="1:13" ht="15.75" thickBot="1">
      <c r="A11" s="34"/>
      <c r="B11" s="34"/>
      <c r="C11" s="284" t="s">
        <v>203</v>
      </c>
      <c r="D11" s="284"/>
      <c r="E11" s="284"/>
      <c r="F11" s="284"/>
      <c r="G11" s="284"/>
      <c r="H11" s="37"/>
      <c r="I11" s="284" t="s">
        <v>204</v>
      </c>
      <c r="J11" s="284"/>
      <c r="K11" s="284"/>
      <c r="L11" s="284"/>
      <c r="M11" s="284"/>
    </row>
    <row r="12" spans="1:13" ht="15.75" thickBot="1">
      <c r="A12" s="301" t="s">
        <v>108</v>
      </c>
      <c r="B12" s="301" t="s">
        <v>109</v>
      </c>
      <c r="C12" s="284" t="s">
        <v>1</v>
      </c>
      <c r="D12" s="284"/>
      <c r="E12" s="284"/>
      <c r="F12" s="284"/>
      <c r="G12" s="288" t="s">
        <v>181</v>
      </c>
      <c r="H12" s="34"/>
      <c r="I12" s="284" t="s">
        <v>1</v>
      </c>
      <c r="J12" s="284"/>
      <c r="K12" s="284"/>
      <c r="L12" s="284"/>
      <c r="M12" s="288" t="s">
        <v>181</v>
      </c>
    </row>
    <row r="13" spans="1:13" ht="36.75" thickBot="1">
      <c r="A13" s="302"/>
      <c r="B13" s="302"/>
      <c r="C13" s="2">
        <v>2016</v>
      </c>
      <c r="D13" s="2">
        <v>2017</v>
      </c>
      <c r="E13" s="35" t="s">
        <v>2</v>
      </c>
      <c r="F13" s="35" t="s">
        <v>3</v>
      </c>
      <c r="G13" s="289"/>
      <c r="H13" s="34"/>
      <c r="I13" s="156">
        <v>2016</v>
      </c>
      <c r="J13" s="156">
        <v>2017</v>
      </c>
      <c r="K13" s="35" t="s">
        <v>2</v>
      </c>
      <c r="L13" s="35" t="s">
        <v>3</v>
      </c>
      <c r="M13" s="289"/>
    </row>
    <row r="14" spans="1:13" s="19" customFormat="1" ht="15">
      <c r="A14" s="98"/>
      <c r="B14" s="126" t="s">
        <v>110</v>
      </c>
      <c r="C14" s="203">
        <v>244134.33667245792</v>
      </c>
      <c r="D14" s="203">
        <v>207564.16485021403</v>
      </c>
      <c r="E14" s="127">
        <v>-14.979528205943504</v>
      </c>
      <c r="F14" s="127">
        <v>-14.9795282059435</v>
      </c>
      <c r="G14" s="127">
        <v>100</v>
      </c>
      <c r="H14" s="128"/>
      <c r="I14" s="203">
        <v>2551178.8728050007</v>
      </c>
      <c r="J14" s="203">
        <v>1870999.640461447</v>
      </c>
      <c r="K14" s="127">
        <v>-26.661369753180107</v>
      </c>
      <c r="L14" s="127">
        <v>-26.66136975318011</v>
      </c>
      <c r="M14" s="127">
        <v>100</v>
      </c>
    </row>
    <row r="15" spans="1:18" s="36" customFormat="1" ht="72">
      <c r="A15" s="194" t="s">
        <v>111</v>
      </c>
      <c r="B15" s="195" t="s">
        <v>112</v>
      </c>
      <c r="C15" s="231">
        <v>243891.73126575793</v>
      </c>
      <c r="D15" s="231">
        <v>206737.52876462403</v>
      </c>
      <c r="E15" s="196">
        <v>-15.23389182089515</v>
      </c>
      <c r="F15" s="224">
        <v>-15.218753333735972</v>
      </c>
      <c r="G15" s="197">
        <v>99.60174431545708</v>
      </c>
      <c r="H15" s="225"/>
      <c r="I15" s="231">
        <v>2548636.884290671</v>
      </c>
      <c r="J15" s="231">
        <v>1863000.912022862</v>
      </c>
      <c r="K15" s="198">
        <v>-26.902065825616152</v>
      </c>
      <c r="L15" s="198">
        <v>-26.875260671704986</v>
      </c>
      <c r="M15" s="198">
        <v>99.57248904459371</v>
      </c>
      <c r="O15" s="14"/>
      <c r="P15" s="14"/>
      <c r="Q15" s="14"/>
      <c r="R15" s="14"/>
    </row>
    <row r="16" spans="1:13" ht="15.75" customHeight="1" thickBot="1">
      <c r="A16" s="300" t="s">
        <v>113</v>
      </c>
      <c r="B16" s="300"/>
      <c r="C16" s="232">
        <v>242.60540670001507</v>
      </c>
      <c r="D16" s="232">
        <v>826.6360855900049</v>
      </c>
      <c r="E16" s="226">
        <v>240.7327548194966</v>
      </c>
      <c r="F16" s="227">
        <v>0.23922512779247138</v>
      </c>
      <c r="G16" s="228">
        <v>0.3982556845429152</v>
      </c>
      <c r="H16" s="229"/>
      <c r="I16" s="232">
        <v>2541.9885143299102</v>
      </c>
      <c r="J16" s="232">
        <v>7998.728438585043</v>
      </c>
      <c r="K16" s="230">
        <v>214.6642242281561</v>
      </c>
      <c r="L16" s="230">
        <v>0.2138909185248736</v>
      </c>
      <c r="M16" s="228">
        <v>0.4275109554062932</v>
      </c>
    </row>
    <row r="17" spans="1:15" ht="15">
      <c r="A17" s="6" t="s">
        <v>116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7" ht="15">
      <c r="A18" s="6" t="s">
        <v>27</v>
      </c>
      <c r="B18" s="7"/>
      <c r="C18" s="7"/>
      <c r="D18" s="7"/>
      <c r="E18" s="7"/>
      <c r="F18" s="7"/>
      <c r="G18" s="7"/>
    </row>
    <row r="19" spans="1:13" ht="15">
      <c r="A19" s="299" t="s">
        <v>117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</row>
    <row r="20" spans="1:13" ht="15">
      <c r="A20" s="299"/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</row>
    <row r="21" spans="1:13" ht="15">
      <c r="A21" s="299"/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</row>
  </sheetData>
  <sheetProtection/>
  <mergeCells count="11">
    <mergeCell ref="G12:G13"/>
    <mergeCell ref="I12:L12"/>
    <mergeCell ref="M12:M13"/>
    <mergeCell ref="A19:M21"/>
    <mergeCell ref="A16:B16"/>
    <mergeCell ref="H1:M5"/>
    <mergeCell ref="C11:G11"/>
    <mergeCell ref="I11:M11"/>
    <mergeCell ref="A12:A13"/>
    <mergeCell ref="B12:B13"/>
    <mergeCell ref="C12:F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3"/>
  <sheetViews>
    <sheetView zoomScale="96" zoomScaleNormal="96" zoomScalePageLayoutView="0" workbookViewId="0" topLeftCell="A1">
      <selection activeCell="A1" sqref="A1"/>
    </sheetView>
  </sheetViews>
  <sheetFormatPr defaultColWidth="11.421875" defaultRowHeight="15"/>
  <cols>
    <col min="1" max="1" width="38.7109375" style="95" customWidth="1"/>
    <col min="2" max="3" width="11.7109375" style="95" bestFit="1" customWidth="1"/>
    <col min="4" max="4" width="12.00390625" style="95" bestFit="1" customWidth="1"/>
    <col min="5" max="5" width="13.28125" style="95" bestFit="1" customWidth="1"/>
    <col min="6" max="6" width="12.7109375" style="95" bestFit="1" customWidth="1"/>
    <col min="7" max="7" width="1.7109375" style="95" customWidth="1"/>
    <col min="8" max="9" width="13.421875" style="95" bestFit="1" customWidth="1"/>
    <col min="10" max="10" width="12.00390625" style="95" bestFit="1" customWidth="1"/>
    <col min="11" max="11" width="13.28125" style="95" bestFit="1" customWidth="1"/>
    <col min="12" max="12" width="12.140625" style="95" bestFit="1" customWidth="1"/>
    <col min="13" max="16384" width="11.421875" style="95" customWidth="1"/>
  </cols>
  <sheetData>
    <row r="1" spans="1:12" s="14" customFormat="1" ht="15">
      <c r="A1" s="65"/>
      <c r="G1" s="282" t="s">
        <v>34</v>
      </c>
      <c r="H1" s="283"/>
      <c r="I1" s="283"/>
      <c r="J1" s="283"/>
      <c r="K1" s="283"/>
      <c r="L1" s="283"/>
    </row>
    <row r="2" spans="7:12" s="14" customFormat="1" ht="15">
      <c r="G2" s="283"/>
      <c r="H2" s="283"/>
      <c r="I2" s="283"/>
      <c r="J2" s="283"/>
      <c r="K2" s="283"/>
      <c r="L2" s="283"/>
    </row>
    <row r="3" spans="7:12" s="14" customFormat="1" ht="15">
      <c r="G3" s="283"/>
      <c r="H3" s="283"/>
      <c r="I3" s="283"/>
      <c r="J3" s="283"/>
      <c r="K3" s="283"/>
      <c r="L3" s="283"/>
    </row>
    <row r="4" spans="7:12" s="14" customFormat="1" ht="15">
      <c r="G4" s="283"/>
      <c r="H4" s="283"/>
      <c r="I4" s="283"/>
      <c r="J4" s="283"/>
      <c r="K4" s="283"/>
      <c r="L4" s="283"/>
    </row>
    <row r="5" spans="7:12" s="14" customFormat="1" ht="15">
      <c r="G5" s="283"/>
      <c r="H5" s="283"/>
      <c r="I5" s="283"/>
      <c r="J5" s="283"/>
      <c r="K5" s="283"/>
      <c r="L5" s="283"/>
    </row>
    <row r="6" s="14" customFormat="1" ht="15">
      <c r="A6" s="267" t="s">
        <v>121</v>
      </c>
    </row>
    <row r="7" s="14" customFormat="1" ht="15">
      <c r="A7" s="267" t="s">
        <v>122</v>
      </c>
    </row>
    <row r="8" spans="1:12" s="14" customFormat="1" ht="17.25">
      <c r="A8" s="28" t="s">
        <v>205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</row>
    <row r="9" spans="2:12" s="14" customFormat="1" ht="15.75" thickBot="1"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</row>
    <row r="10" spans="1:12" s="14" customFormat="1" ht="15.75" thickBot="1">
      <c r="A10" s="25"/>
      <c r="B10" s="284" t="s">
        <v>203</v>
      </c>
      <c r="C10" s="284"/>
      <c r="D10" s="284"/>
      <c r="E10" s="284"/>
      <c r="F10" s="284"/>
      <c r="G10" s="284"/>
      <c r="H10" s="284" t="s">
        <v>204</v>
      </c>
      <c r="I10" s="284"/>
      <c r="J10" s="284"/>
      <c r="K10" s="284"/>
      <c r="L10" s="284"/>
    </row>
    <row r="11" spans="1:12" s="14" customFormat="1" ht="15.75" thickBot="1">
      <c r="A11" s="292" t="s">
        <v>0</v>
      </c>
      <c r="B11" s="284" t="s">
        <v>118</v>
      </c>
      <c r="C11" s="284"/>
      <c r="D11" s="284"/>
      <c r="E11" s="284"/>
      <c r="F11" s="288" t="s">
        <v>181</v>
      </c>
      <c r="G11" s="26"/>
      <c r="H11" s="284" t="s">
        <v>118</v>
      </c>
      <c r="I11" s="284"/>
      <c r="J11" s="284"/>
      <c r="K11" s="284"/>
      <c r="L11" s="286" t="s">
        <v>181</v>
      </c>
    </row>
    <row r="12" spans="1:12" s="14" customFormat="1" ht="24.75" thickBot="1">
      <c r="A12" s="293"/>
      <c r="B12" s="2">
        <v>2016</v>
      </c>
      <c r="C12" s="2">
        <v>2017</v>
      </c>
      <c r="D12" s="35" t="s">
        <v>2</v>
      </c>
      <c r="E12" s="35" t="s">
        <v>3</v>
      </c>
      <c r="F12" s="289"/>
      <c r="G12" s="26"/>
      <c r="H12" s="156">
        <v>2016</v>
      </c>
      <c r="I12" s="156">
        <v>2017</v>
      </c>
      <c r="J12" s="35" t="s">
        <v>2</v>
      </c>
      <c r="K12" s="35" t="s">
        <v>3</v>
      </c>
      <c r="L12" s="287"/>
    </row>
    <row r="13" spans="1:12" s="14" customFormat="1" ht="15">
      <c r="A13" s="111" t="s">
        <v>4</v>
      </c>
      <c r="B13" s="168">
        <v>202714.87825750216</v>
      </c>
      <c r="C13" s="168">
        <v>147532.47813</v>
      </c>
      <c r="D13" s="129">
        <v>-27.221682296750682</v>
      </c>
      <c r="E13" s="129">
        <v>-27.221682296750682</v>
      </c>
      <c r="F13" s="129">
        <v>100.00000000000001</v>
      </c>
      <c r="G13" s="130"/>
      <c r="H13" s="168">
        <v>1755126.858639487</v>
      </c>
      <c r="I13" s="168">
        <v>1840507.7777</v>
      </c>
      <c r="J13" s="129">
        <v>4.86465799553073</v>
      </c>
      <c r="K13" s="129">
        <v>4.8646579955307026</v>
      </c>
      <c r="L13" s="129">
        <v>100</v>
      </c>
    </row>
    <row r="14" spans="1:16" s="19" customFormat="1" ht="15">
      <c r="A14" s="131" t="s">
        <v>178</v>
      </c>
      <c r="B14" s="167">
        <v>162794.43497750215</v>
      </c>
      <c r="C14" s="167">
        <v>113280.61092000002</v>
      </c>
      <c r="D14" s="100">
        <v>-30.41493652061562</v>
      </c>
      <c r="E14" s="100">
        <v>-24.425352733412264</v>
      </c>
      <c r="F14" s="100">
        <v>76.7835071679481</v>
      </c>
      <c r="G14" s="130"/>
      <c r="H14" s="167">
        <v>1333983.3426935293</v>
      </c>
      <c r="I14" s="167">
        <v>1428546.2188100002</v>
      </c>
      <c r="J14" s="100">
        <v>7.088759888525509</v>
      </c>
      <c r="K14" s="132">
        <v>5.3878086162827366</v>
      </c>
      <c r="L14" s="119">
        <v>77.61696180361652</v>
      </c>
      <c r="M14" s="14"/>
      <c r="N14" s="14"/>
      <c r="O14" s="14"/>
      <c r="P14" s="14"/>
    </row>
    <row r="15" spans="1:16" s="19" customFormat="1" ht="15">
      <c r="A15" s="117" t="s">
        <v>201</v>
      </c>
      <c r="B15" s="168">
        <v>39920.44328</v>
      </c>
      <c r="C15" s="168">
        <v>34251.86720999999</v>
      </c>
      <c r="D15" s="103">
        <v>-14.19968217847909</v>
      </c>
      <c r="E15" s="103">
        <v>-2.7963295633384178</v>
      </c>
      <c r="F15" s="103">
        <v>23.216492832051912</v>
      </c>
      <c r="G15" s="130"/>
      <c r="H15" s="168">
        <v>421143.5159459577</v>
      </c>
      <c r="I15" s="168">
        <v>411961.55888999987</v>
      </c>
      <c r="J15" s="103">
        <v>-2.180244194270353</v>
      </c>
      <c r="K15" s="133">
        <v>-0.5231506207520339</v>
      </c>
      <c r="L15" s="123">
        <v>22.383038196383488</v>
      </c>
      <c r="M15" s="14"/>
      <c r="N15" s="14"/>
      <c r="O15" s="14"/>
      <c r="P15" s="14"/>
    </row>
    <row r="16" spans="1:18" s="14" customFormat="1" ht="15">
      <c r="A16" s="161" t="s">
        <v>160</v>
      </c>
      <c r="B16" s="217">
        <v>5344.836819999999</v>
      </c>
      <c r="C16" s="217">
        <v>458.3944999999998</v>
      </c>
      <c r="D16" s="107">
        <v>-91.4236015908901</v>
      </c>
      <c r="E16" s="107">
        <v>-2.4105000885987797</v>
      </c>
      <c r="F16" s="107">
        <v>0.31070751729397517</v>
      </c>
      <c r="G16" s="130"/>
      <c r="H16" s="217">
        <v>13494.8902</v>
      </c>
      <c r="I16" s="217">
        <v>7103.938149999999</v>
      </c>
      <c r="J16" s="107">
        <v>-47.35831085161405</v>
      </c>
      <c r="K16" s="134">
        <v>-0.36413049111185286</v>
      </c>
      <c r="L16" s="121">
        <v>0.38597707850370905</v>
      </c>
      <c r="O16" s="96"/>
      <c r="P16" s="18"/>
      <c r="Q16" s="18"/>
      <c r="R16" s="18"/>
    </row>
    <row r="17" spans="1:18" s="14" customFormat="1" ht="15">
      <c r="A17" s="160" t="s">
        <v>13</v>
      </c>
      <c r="B17" s="216">
        <v>4163.068160000001</v>
      </c>
      <c r="C17" s="216">
        <v>2437.124520000001</v>
      </c>
      <c r="D17" s="105">
        <v>-41.45845260434072</v>
      </c>
      <c r="E17" s="105">
        <v>-0.851414387950148</v>
      </c>
      <c r="F17" s="105">
        <v>1.6519240718321697</v>
      </c>
      <c r="G17" s="130"/>
      <c r="H17" s="216">
        <v>38455.26029</v>
      </c>
      <c r="I17" s="216">
        <v>35396.94323</v>
      </c>
      <c r="J17" s="105">
        <f>+I17/H17*100-100</f>
        <v>-7.952922531108939</v>
      </c>
      <c r="K17" s="135">
        <v>-0.17425048479804492</v>
      </c>
      <c r="L17" s="120">
        <v>1.9232161721279963</v>
      </c>
      <c r="M17" s="95"/>
      <c r="N17" s="95"/>
      <c r="O17" s="96"/>
      <c r="P17" s="18"/>
      <c r="Q17" s="18"/>
      <c r="R17" s="18"/>
    </row>
    <row r="18" spans="1:18" s="14" customFormat="1" ht="15">
      <c r="A18" s="161" t="s">
        <v>11</v>
      </c>
      <c r="B18" s="217">
        <v>2732.5384999999997</v>
      </c>
      <c r="C18" s="217">
        <v>1908.5489099999995</v>
      </c>
      <c r="D18" s="107">
        <v>-30.154729384416733</v>
      </c>
      <c r="E18" s="107">
        <v>-0.4064771155836488</v>
      </c>
      <c r="F18" s="107">
        <v>1.2936466154376252</v>
      </c>
      <c r="G18" s="130"/>
      <c r="H18" s="217">
        <v>18535.472429999998</v>
      </c>
      <c r="I18" s="217">
        <v>20317.027570000002</v>
      </c>
      <c r="J18" s="107">
        <v>9.611598229978323</v>
      </c>
      <c r="K18" s="134">
        <v>0.10150577613409664</v>
      </c>
      <c r="L18" s="121">
        <v>1.1038816470196762</v>
      </c>
      <c r="M18" s="95"/>
      <c r="N18" s="95"/>
      <c r="O18" s="96"/>
      <c r="P18" s="18"/>
      <c r="Q18" s="18"/>
      <c r="R18" s="18"/>
    </row>
    <row r="19" spans="1:18" s="14" customFormat="1" ht="15">
      <c r="A19" s="160" t="s">
        <v>5</v>
      </c>
      <c r="B19" s="216">
        <v>1472.0261699999994</v>
      </c>
      <c r="C19" s="216">
        <v>703.9771200000002</v>
      </c>
      <c r="D19" s="105">
        <v>-52.17631762620086</v>
      </c>
      <c r="E19" s="105">
        <v>-0.3788814400807677</v>
      </c>
      <c r="F19" s="105">
        <v>0.4771675558650092</v>
      </c>
      <c r="G19" s="130"/>
      <c r="H19" s="216">
        <v>12548.790809999999</v>
      </c>
      <c r="I19" s="216">
        <v>8983.602060000003</v>
      </c>
      <c r="J19" s="105">
        <v>-28.410615843232755</v>
      </c>
      <c r="K19" s="135">
        <v>-0.20312997504713737</v>
      </c>
      <c r="L19" s="120">
        <v>0.4881045420642779</v>
      </c>
      <c r="M19" s="95"/>
      <c r="N19" s="95"/>
      <c r="O19" s="96"/>
      <c r="P19" s="18"/>
      <c r="Q19" s="18"/>
      <c r="R19" s="18"/>
    </row>
    <row r="20" spans="1:18" s="14" customFormat="1" ht="15">
      <c r="A20" s="161" t="s">
        <v>24</v>
      </c>
      <c r="B20" s="217">
        <v>3662.269300000001</v>
      </c>
      <c r="C20" s="217">
        <v>3160.02002</v>
      </c>
      <c r="D20" s="107">
        <v>-13.71415477283444</v>
      </c>
      <c r="E20" s="107">
        <v>-0.24776142941121945</v>
      </c>
      <c r="F20" s="107">
        <v>2.1419148244873316</v>
      </c>
      <c r="G20" s="130"/>
      <c r="H20" s="217">
        <v>38040.610545958</v>
      </c>
      <c r="I20" s="217">
        <v>36572.60094</v>
      </c>
      <c r="J20" s="107">
        <v>-3.859059002705678</v>
      </c>
      <c r="K20" s="134">
        <v>-0.08364122506198496</v>
      </c>
      <c r="L20" s="121">
        <v>1.987092985051285</v>
      </c>
      <c r="M20" s="95"/>
      <c r="N20" s="95"/>
      <c r="O20" s="96"/>
      <c r="P20" s="18"/>
      <c r="Q20" s="18"/>
      <c r="R20" s="18"/>
    </row>
    <row r="21" spans="1:18" s="14" customFormat="1" ht="15">
      <c r="A21" s="160" t="s">
        <v>6</v>
      </c>
      <c r="B21" s="216">
        <v>6613.946950000002</v>
      </c>
      <c r="C21" s="216">
        <v>6306.944559999998</v>
      </c>
      <c r="D21" s="105">
        <v>-4.641742552833817</v>
      </c>
      <c r="E21" s="105">
        <v>-0.1514454156690113</v>
      </c>
      <c r="F21" s="105">
        <v>4.274953311936209</v>
      </c>
      <c r="G21" s="130"/>
      <c r="H21" s="216">
        <v>92495.92463000002</v>
      </c>
      <c r="I21" s="216">
        <v>73621.04973999999</v>
      </c>
      <c r="J21" s="105">
        <v>-20.40616920745736</v>
      </c>
      <c r="K21" s="135">
        <v>-1.0754137113844395</v>
      </c>
      <c r="L21" s="120">
        <v>4.000040131968413</v>
      </c>
      <c r="M21" s="95"/>
      <c r="N21" s="95"/>
      <c r="O21" s="96"/>
      <c r="P21" s="18"/>
      <c r="Q21" s="18"/>
      <c r="R21" s="18"/>
    </row>
    <row r="22" spans="1:18" s="14" customFormat="1" ht="15">
      <c r="A22" s="161" t="s">
        <v>207</v>
      </c>
      <c r="B22" s="217">
        <v>179.71651</v>
      </c>
      <c r="C22" s="217">
        <v>0</v>
      </c>
      <c r="D22" s="107">
        <v>-100</v>
      </c>
      <c r="E22" s="107">
        <v>-0.0886548197866917</v>
      </c>
      <c r="F22" s="107">
        <v>0</v>
      </c>
      <c r="G22" s="130"/>
      <c r="H22" s="217">
        <v>179.71651</v>
      </c>
      <c r="I22" s="217">
        <v>0</v>
      </c>
      <c r="J22" s="107">
        <v>-100</v>
      </c>
      <c r="K22" s="134">
        <v>-0.01023951682554217</v>
      </c>
      <c r="L22" s="121">
        <v>0</v>
      </c>
      <c r="M22" s="95"/>
      <c r="N22" s="95"/>
      <c r="O22" s="96"/>
      <c r="P22" s="18"/>
      <c r="Q22" s="18"/>
      <c r="R22" s="18"/>
    </row>
    <row r="23" spans="1:18" s="14" customFormat="1" ht="15">
      <c r="A23" s="160" t="s">
        <v>18</v>
      </c>
      <c r="B23" s="216">
        <v>962.57975</v>
      </c>
      <c r="C23" s="216">
        <v>802.7433</v>
      </c>
      <c r="D23" s="105">
        <v>-16.605008572017034</v>
      </c>
      <c r="E23" s="105">
        <v>-0.07884791258240305</v>
      </c>
      <c r="F23" s="105">
        <v>0.5441129371477467</v>
      </c>
      <c r="G23" s="130"/>
      <c r="H23" s="216">
        <v>9843.770600000002</v>
      </c>
      <c r="I23" s="216">
        <v>7235.528849999999</v>
      </c>
      <c r="J23" s="105">
        <v>-26.496368678075477</v>
      </c>
      <c r="K23" s="135">
        <v>-0.14860702160422867</v>
      </c>
      <c r="L23" s="120">
        <v>0.3931267739081176</v>
      </c>
      <c r="M23" s="95"/>
      <c r="N23" s="95"/>
      <c r="O23" s="96"/>
      <c r="P23" s="18"/>
      <c r="Q23" s="18"/>
      <c r="R23" s="18"/>
    </row>
    <row r="24" spans="1:18" s="14" customFormat="1" ht="15">
      <c r="A24" s="161" t="s">
        <v>161</v>
      </c>
      <c r="B24" s="217">
        <v>294.98653</v>
      </c>
      <c r="C24" s="217">
        <v>145.88233999999997</v>
      </c>
      <c r="D24" s="107">
        <v>-50.546101206722916</v>
      </c>
      <c r="E24" s="107">
        <v>-0.07355364898801252</v>
      </c>
      <c r="F24" s="107">
        <v>0.09888150856617077</v>
      </c>
      <c r="G24" s="130"/>
      <c r="H24" s="217">
        <v>24098.444440000003</v>
      </c>
      <c r="I24" s="217">
        <v>3428.9409799999994</v>
      </c>
      <c r="J24" s="107">
        <v>-85.77111070991602</v>
      </c>
      <c r="K24" s="134">
        <v>-1.1776643584625146</v>
      </c>
      <c r="L24" s="121">
        <v>0.18630407442694935</v>
      </c>
      <c r="M24" s="95"/>
      <c r="N24" s="95"/>
      <c r="O24" s="96"/>
      <c r="P24" s="18"/>
      <c r="Q24" s="18"/>
      <c r="R24" s="18"/>
    </row>
    <row r="25" spans="1:18" s="14" customFormat="1" ht="15">
      <c r="A25" s="160" t="s">
        <v>23</v>
      </c>
      <c r="B25" s="216">
        <v>1434.484429999999</v>
      </c>
      <c r="C25" s="216">
        <v>1397.00786</v>
      </c>
      <c r="D25" s="105">
        <v>-2.612546306968222</v>
      </c>
      <c r="E25" s="105">
        <v>-0.01848733073869095</v>
      </c>
      <c r="F25" s="105">
        <v>0.9469154708897451</v>
      </c>
      <c r="G25" s="130"/>
      <c r="H25" s="216">
        <v>14380.728079999999</v>
      </c>
      <c r="I25" s="216">
        <v>14935.65286</v>
      </c>
      <c r="J25" s="105">
        <v>3.8588086563695168</v>
      </c>
      <c r="K25" s="135">
        <v>0.031617360150830325</v>
      </c>
      <c r="L25" s="120">
        <v>0.8114963186227018</v>
      </c>
      <c r="M25" s="95"/>
      <c r="N25" s="95"/>
      <c r="O25" s="96"/>
      <c r="P25" s="18"/>
      <c r="Q25" s="18"/>
      <c r="R25" s="18"/>
    </row>
    <row r="26" spans="1:18" s="14" customFormat="1" ht="15">
      <c r="A26" s="161" t="s">
        <v>12</v>
      </c>
      <c r="B26" s="217">
        <v>338.42215999999996</v>
      </c>
      <c r="C26" s="217">
        <v>303.86834000000005</v>
      </c>
      <c r="D26" s="107">
        <v>-10.210271100450385</v>
      </c>
      <c r="E26" s="107">
        <v>-0.01704552734215559</v>
      </c>
      <c r="F26" s="107">
        <v>0.20596708185992973</v>
      </c>
      <c r="G26" s="130"/>
      <c r="H26" s="217">
        <v>3910.13466</v>
      </c>
      <c r="I26" s="217">
        <v>9432.994969999998</v>
      </c>
      <c r="J26" s="107">
        <v>141.2447598415958</v>
      </c>
      <c r="K26" s="134">
        <v>0.31467014950025474</v>
      </c>
      <c r="L26" s="121">
        <v>0.5125213315744848</v>
      </c>
      <c r="M26" s="95"/>
      <c r="N26" s="95"/>
      <c r="O26" s="96"/>
      <c r="P26" s="18"/>
      <c r="Q26" s="18"/>
      <c r="R26" s="18"/>
    </row>
    <row r="27" spans="1:18" s="14" customFormat="1" ht="15">
      <c r="A27" s="160" t="s">
        <v>22</v>
      </c>
      <c r="B27" s="216">
        <v>186.62557</v>
      </c>
      <c r="C27" s="216">
        <v>153.32636</v>
      </c>
      <c r="D27" s="105">
        <v>-17.842790781563334</v>
      </c>
      <c r="E27" s="105">
        <v>-0.01642662358393897</v>
      </c>
      <c r="F27" s="105">
        <v>0.10392719077415254</v>
      </c>
      <c r="G27" s="130"/>
      <c r="H27" s="216">
        <v>6329.653060000001</v>
      </c>
      <c r="I27" s="216">
        <v>4829.2205300000005</v>
      </c>
      <c r="J27" s="105">
        <v>-23.704814715389787</v>
      </c>
      <c r="K27" s="135">
        <v>-0.08548855158897649</v>
      </c>
      <c r="L27" s="120">
        <v>0.2623852280610767</v>
      </c>
      <c r="M27" s="95"/>
      <c r="N27" s="95"/>
      <c r="O27" s="96"/>
      <c r="P27" s="18"/>
      <c r="Q27" s="18"/>
      <c r="R27" s="18"/>
    </row>
    <row r="28" spans="1:18" s="14" customFormat="1" ht="15">
      <c r="A28" s="161" t="s">
        <v>120</v>
      </c>
      <c r="B28" s="217">
        <v>5.269699999999999</v>
      </c>
      <c r="C28" s="217">
        <v>0</v>
      </c>
      <c r="D28" s="107">
        <v>-100</v>
      </c>
      <c r="E28" s="107">
        <v>-0.0025995625211614067</v>
      </c>
      <c r="F28" s="107">
        <v>0</v>
      </c>
      <c r="G28" s="130"/>
      <c r="H28" s="217">
        <v>271.20903</v>
      </c>
      <c r="I28" s="217">
        <v>291.93379999999996</v>
      </c>
      <c r="J28" s="107">
        <v>7.641622404681736</v>
      </c>
      <c r="K28" s="134">
        <v>0.0011808132214480003</v>
      </c>
      <c r="L28" s="121">
        <v>0.01586159012948136</v>
      </c>
      <c r="M28" s="95"/>
      <c r="N28" s="95"/>
      <c r="O28" s="96"/>
      <c r="P28" s="18"/>
      <c r="Q28" s="18"/>
      <c r="R28" s="18"/>
    </row>
    <row r="29" spans="1:18" s="14" customFormat="1" ht="15">
      <c r="A29" s="160" t="s">
        <v>19</v>
      </c>
      <c r="B29" s="216">
        <v>0.12895</v>
      </c>
      <c r="C29" s="216">
        <v>0</v>
      </c>
      <c r="D29" s="105">
        <v>-100</v>
      </c>
      <c r="E29" s="105">
        <v>-6.361151243975245E-05</v>
      </c>
      <c r="F29" s="105">
        <v>0</v>
      </c>
      <c r="G29" s="130"/>
      <c r="H29" s="216">
        <v>151.294</v>
      </c>
      <c r="I29" s="216">
        <v>196.96726</v>
      </c>
      <c r="J29" s="105">
        <v>30.18841460996471</v>
      </c>
      <c r="K29" s="135">
        <v>0.0026022768539593955</v>
      </c>
      <c r="L29" s="120">
        <v>0.010701789059872442</v>
      </c>
      <c r="M29" s="95"/>
      <c r="N29" s="95"/>
      <c r="O29" s="96"/>
      <c r="P29" s="18"/>
      <c r="Q29" s="18"/>
      <c r="R29" s="18"/>
    </row>
    <row r="30" spans="1:18" s="14" customFormat="1" ht="15">
      <c r="A30" s="161" t="s">
        <v>206</v>
      </c>
      <c r="B30" s="217">
        <v>0</v>
      </c>
      <c r="C30" s="217">
        <v>0</v>
      </c>
      <c r="D30" s="107" t="s">
        <v>32</v>
      </c>
      <c r="E30" s="107">
        <v>0</v>
      </c>
      <c r="F30" s="107">
        <v>0</v>
      </c>
      <c r="G30" s="130"/>
      <c r="H30" s="217">
        <v>464.16065999999995</v>
      </c>
      <c r="I30" s="217">
        <v>386.5</v>
      </c>
      <c r="J30" s="107">
        <v>-16.73141795343017</v>
      </c>
      <c r="K30" s="134">
        <v>-0.004424788989908103</v>
      </c>
      <c r="L30" s="121">
        <v>0.020999639593101405</v>
      </c>
      <c r="M30" s="95"/>
      <c r="N30" s="95"/>
      <c r="O30" s="96"/>
      <c r="P30" s="18"/>
      <c r="Q30" s="18"/>
      <c r="R30" s="18"/>
    </row>
    <row r="31" spans="1:18" s="14" customFormat="1" ht="15">
      <c r="A31" s="160" t="s">
        <v>170</v>
      </c>
      <c r="B31" s="216">
        <v>0</v>
      </c>
      <c r="C31" s="216">
        <v>0</v>
      </c>
      <c r="D31" s="105" t="s">
        <v>32</v>
      </c>
      <c r="E31" s="105">
        <v>0</v>
      </c>
      <c r="F31" s="105">
        <v>0</v>
      </c>
      <c r="G31" s="130"/>
      <c r="H31" s="216">
        <v>21.306609999999996</v>
      </c>
      <c r="I31" s="216">
        <v>50.16289</v>
      </c>
      <c r="J31" s="105">
        <v>135.433464075233</v>
      </c>
      <c r="K31" s="135">
        <v>0.0016441136353168445</v>
      </c>
      <c r="L31" s="120">
        <v>0.00272549187826233</v>
      </c>
      <c r="M31" s="95"/>
      <c r="N31" s="95"/>
      <c r="O31" s="96"/>
      <c r="P31" s="18"/>
      <c r="Q31" s="18"/>
      <c r="R31" s="18"/>
    </row>
    <row r="32" spans="1:18" s="14" customFormat="1" ht="15">
      <c r="A32" s="161" t="s">
        <v>183</v>
      </c>
      <c r="B32" s="217">
        <v>0</v>
      </c>
      <c r="C32" s="217">
        <v>0</v>
      </c>
      <c r="D32" s="107" t="s">
        <v>32</v>
      </c>
      <c r="E32" s="107">
        <v>0</v>
      </c>
      <c r="F32" s="107">
        <v>0</v>
      </c>
      <c r="G32" s="130"/>
      <c r="H32" s="217">
        <v>0</v>
      </c>
      <c r="I32" s="217">
        <v>71.22149</v>
      </c>
      <c r="J32" s="107" t="s">
        <v>32</v>
      </c>
      <c r="K32" s="134">
        <v>0.004057911235841289</v>
      </c>
      <c r="L32" s="121">
        <v>0.00386966525558519</v>
      </c>
      <c r="M32" s="95"/>
      <c r="N32" s="95"/>
      <c r="O32" s="96"/>
      <c r="P32" s="18"/>
      <c r="Q32" s="18"/>
      <c r="R32" s="18"/>
    </row>
    <row r="33" spans="1:18" s="14" customFormat="1" ht="15">
      <c r="A33" s="160" t="s">
        <v>186</v>
      </c>
      <c r="B33" s="216">
        <v>0</v>
      </c>
      <c r="C33" s="216">
        <v>0</v>
      </c>
      <c r="D33" s="105" t="s">
        <v>32</v>
      </c>
      <c r="E33" s="105">
        <v>0</v>
      </c>
      <c r="F33" s="105">
        <v>0</v>
      </c>
      <c r="G33" s="130"/>
      <c r="H33" s="216">
        <v>43.812419999999996</v>
      </c>
      <c r="I33" s="216">
        <v>16.887</v>
      </c>
      <c r="J33" s="105">
        <v>-61.45613504115956</v>
      </c>
      <c r="K33" s="135">
        <v>-0.0015341010746580245</v>
      </c>
      <c r="L33" s="120">
        <v>0.0009175185350807334</v>
      </c>
      <c r="M33" s="95"/>
      <c r="N33" s="95"/>
      <c r="O33" s="96"/>
      <c r="P33" s="18"/>
      <c r="Q33" s="18"/>
      <c r="R33" s="18"/>
    </row>
    <row r="34" spans="1:18" s="14" customFormat="1" ht="15">
      <c r="A34" s="161" t="s">
        <v>15</v>
      </c>
      <c r="B34" s="217">
        <v>0</v>
      </c>
      <c r="C34" s="217">
        <v>4.14409</v>
      </c>
      <c r="D34" s="107" t="s">
        <v>32</v>
      </c>
      <c r="E34" s="107">
        <v>0.002044294940569629</v>
      </c>
      <c r="F34" s="107">
        <v>0.0028089340411867727</v>
      </c>
      <c r="G34" s="130"/>
      <c r="H34" s="217">
        <v>0</v>
      </c>
      <c r="I34" s="217">
        <v>436.20121000000006</v>
      </c>
      <c r="J34" s="107" t="s">
        <v>32</v>
      </c>
      <c r="K34" s="134">
        <v>0.024852973325137764</v>
      </c>
      <c r="L34" s="121">
        <v>0.023700047089455997</v>
      </c>
      <c r="M34" s="95"/>
      <c r="N34" s="95"/>
      <c r="O34" s="96"/>
      <c r="P34" s="18"/>
      <c r="Q34" s="18"/>
      <c r="R34" s="18"/>
    </row>
    <row r="35" spans="1:18" s="14" customFormat="1" ht="15">
      <c r="A35" s="160" t="s">
        <v>16</v>
      </c>
      <c r="B35" s="216">
        <v>46.21029</v>
      </c>
      <c r="C35" s="216">
        <v>57.70709</v>
      </c>
      <c r="D35" s="105">
        <v>24.87930718461191</v>
      </c>
      <c r="E35" s="105">
        <v>0.005671414007113966</v>
      </c>
      <c r="F35" s="105">
        <v>0.03911483812340678</v>
      </c>
      <c r="G35" s="130"/>
      <c r="H35" s="216">
        <v>2423.60151</v>
      </c>
      <c r="I35" s="216">
        <v>2956.5936899999997</v>
      </c>
      <c r="J35" s="105">
        <v>21.991741538401666</v>
      </c>
      <c r="K35" s="135">
        <v>0.030367729681554562</v>
      </c>
      <c r="L35" s="120">
        <v>0.16064010844304727</v>
      </c>
      <c r="M35" s="95"/>
      <c r="N35" s="95"/>
      <c r="O35" s="96"/>
      <c r="P35" s="18"/>
      <c r="Q35" s="18"/>
      <c r="R35" s="18"/>
    </row>
    <row r="36" spans="1:18" ht="15">
      <c r="A36" s="161" t="s">
        <v>182</v>
      </c>
      <c r="B36" s="217">
        <v>0</v>
      </c>
      <c r="C36" s="217">
        <v>11.498280000000001</v>
      </c>
      <c r="D36" s="107" t="s">
        <v>32</v>
      </c>
      <c r="E36" s="107">
        <v>0.005672144096593693</v>
      </c>
      <c r="F36" s="107">
        <v>0.007793727961288738</v>
      </c>
      <c r="G36" s="130"/>
      <c r="H36" s="217">
        <v>0.0414</v>
      </c>
      <c r="I36" s="217">
        <v>99.89258</v>
      </c>
      <c r="J36" s="107" t="s">
        <v>177</v>
      </c>
      <c r="K36" s="134">
        <v>0.005689114693247937</v>
      </c>
      <c r="L36" s="121">
        <v>0.0054274467736741255</v>
      </c>
      <c r="O36" s="96"/>
      <c r="P36" s="18"/>
      <c r="Q36" s="18"/>
      <c r="R36" s="18"/>
    </row>
    <row r="37" spans="1:18" s="14" customFormat="1" ht="15">
      <c r="A37" s="160" t="s">
        <v>20</v>
      </c>
      <c r="B37" s="216">
        <v>42.59483</v>
      </c>
      <c r="C37" s="216">
        <v>55.1734</v>
      </c>
      <c r="D37" s="105">
        <v>29.53074351981215</v>
      </c>
      <c r="E37" s="105">
        <v>0.006205055153387334</v>
      </c>
      <c r="F37" s="105">
        <v>0.03739746034183965</v>
      </c>
      <c r="G37" s="130"/>
      <c r="H37" s="216">
        <v>201.05838</v>
      </c>
      <c r="I37" s="216">
        <v>323.38322000000005</v>
      </c>
      <c r="J37" s="105">
        <v>60.84045837830785</v>
      </c>
      <c r="K37" s="135">
        <v>0.00696957256382151</v>
      </c>
      <c r="L37" s="120">
        <v>0.017570326184881302</v>
      </c>
      <c r="M37" s="95"/>
      <c r="N37" s="95"/>
      <c r="O37" s="96"/>
      <c r="P37" s="18"/>
      <c r="Q37" s="18"/>
      <c r="R37" s="18"/>
    </row>
    <row r="38" spans="1:18" s="14" customFormat="1" ht="15">
      <c r="A38" s="161" t="s">
        <v>8</v>
      </c>
      <c r="B38" s="217">
        <v>4190.862210000002</v>
      </c>
      <c r="C38" s="217">
        <v>4229.978220000001</v>
      </c>
      <c r="D38" s="107">
        <v>0.9333642587117774</v>
      </c>
      <c r="E38" s="107">
        <v>0.019296072560747404</v>
      </c>
      <c r="F38" s="107">
        <v>2.8671505241528616</v>
      </c>
      <c r="G38" s="130"/>
      <c r="H38" s="217">
        <v>46440.38309</v>
      </c>
      <c r="I38" s="217">
        <v>48385.54264999999</v>
      </c>
      <c r="J38" s="107">
        <v>4.188508859262274</v>
      </c>
      <c r="K38" s="134">
        <v>0.11082729151030184</v>
      </c>
      <c r="L38" s="121">
        <v>2.628923563173704</v>
      </c>
      <c r="M38" s="95"/>
      <c r="N38" s="95"/>
      <c r="O38" s="96"/>
      <c r="P38" s="18"/>
      <c r="Q38" s="18"/>
      <c r="R38" s="18"/>
    </row>
    <row r="39" spans="1:18" s="14" customFormat="1" ht="15">
      <c r="A39" s="160" t="s">
        <v>21</v>
      </c>
      <c r="B39" s="216">
        <v>673.2587400000001</v>
      </c>
      <c r="C39" s="216">
        <v>755.5303500000001</v>
      </c>
      <c r="D39" s="105">
        <v>12.219909688806997</v>
      </c>
      <c r="E39" s="105">
        <v>0.04058488982515285</v>
      </c>
      <c r="F39" s="105">
        <v>0.5121112039711389</v>
      </c>
      <c r="G39" s="130"/>
      <c r="H39" s="216">
        <v>21424.02343</v>
      </c>
      <c r="I39" s="216">
        <v>29487.81622</v>
      </c>
      <c r="J39" s="105">
        <v>37.63902152341887</v>
      </c>
      <c r="K39" s="135">
        <v>0.4594421622748551</v>
      </c>
      <c r="L39" s="120">
        <v>1.6021565666432334</v>
      </c>
      <c r="M39" s="95"/>
      <c r="N39" s="95"/>
      <c r="O39" s="96"/>
      <c r="P39" s="18"/>
      <c r="Q39" s="18"/>
      <c r="R39" s="18"/>
    </row>
    <row r="40" spans="1:18" s="14" customFormat="1" ht="15">
      <c r="A40" s="161" t="s">
        <v>119</v>
      </c>
      <c r="B40" s="217">
        <v>298.59162</v>
      </c>
      <c r="C40" s="217">
        <v>447.6482399999999</v>
      </c>
      <c r="D40" s="107">
        <v>49.91989393406282</v>
      </c>
      <c r="E40" s="107">
        <v>0.07353018253088363</v>
      </c>
      <c r="F40" s="107">
        <v>0.3034235211622686</v>
      </c>
      <c r="G40" s="130"/>
      <c r="H40" s="217">
        <v>1030.86035</v>
      </c>
      <c r="I40" s="217">
        <v>1571.8314500000001</v>
      </c>
      <c r="J40" s="107">
        <v>52.477631912023796</v>
      </c>
      <c r="K40" s="134">
        <v>0.030822336136964033</v>
      </c>
      <c r="L40" s="121">
        <v>0.08540205420724967</v>
      </c>
      <c r="M40" s="95"/>
      <c r="N40" s="95"/>
      <c r="O40" s="96"/>
      <c r="P40" s="18"/>
      <c r="Q40" s="18"/>
      <c r="R40" s="18"/>
    </row>
    <row r="41" spans="1:18" ht="15">
      <c r="A41" s="160" t="s">
        <v>162</v>
      </c>
      <c r="B41" s="216">
        <v>923.0763400000001</v>
      </c>
      <c r="C41" s="216">
        <v>1149.45693</v>
      </c>
      <c r="D41" s="105">
        <v>24.524579408025993</v>
      </c>
      <c r="E41" s="105">
        <v>0.11167438322530827</v>
      </c>
      <c r="F41" s="105">
        <v>0.7791212786293351</v>
      </c>
      <c r="G41" s="130"/>
      <c r="H41" s="216">
        <v>7828.004690000001</v>
      </c>
      <c r="I41" s="216">
        <v>8525.063960000001</v>
      </c>
      <c r="J41" s="105">
        <v>8.904686412496265</v>
      </c>
      <c r="K41" s="135">
        <v>0.039715606115237535</v>
      </c>
      <c r="L41" s="120">
        <v>0.4631908684815987</v>
      </c>
      <c r="O41" s="96"/>
      <c r="P41" s="18"/>
      <c r="Q41" s="18"/>
      <c r="R41" s="18"/>
    </row>
    <row r="42" spans="1:18" ht="15">
      <c r="A42" s="161" t="s">
        <v>9</v>
      </c>
      <c r="B42" s="217">
        <v>3224.73637</v>
      </c>
      <c r="C42" s="217">
        <v>3504.058559999999</v>
      </c>
      <c r="D42" s="107">
        <v>8.661861248521197</v>
      </c>
      <c r="E42" s="107">
        <v>0.1377906705225578</v>
      </c>
      <c r="F42" s="107">
        <v>2.3751099448843775</v>
      </c>
      <c r="G42" s="130"/>
      <c r="H42" s="217">
        <v>29814.657440000003</v>
      </c>
      <c r="I42" s="217">
        <v>28815.120130000003</v>
      </c>
      <c r="J42" s="107">
        <v>-3.352503083463232</v>
      </c>
      <c r="K42" s="134">
        <v>-0.05694957632719523</v>
      </c>
      <c r="L42" s="121">
        <v>1.5656070829545183</v>
      </c>
      <c r="O42" s="96"/>
      <c r="P42" s="18"/>
      <c r="Q42" s="18"/>
      <c r="R42" s="18"/>
    </row>
    <row r="43" spans="1:18" s="14" customFormat="1" ht="15">
      <c r="A43" s="160" t="s">
        <v>7</v>
      </c>
      <c r="B43" s="216">
        <v>1532.5784699999997</v>
      </c>
      <c r="C43" s="216">
        <v>1910.2950600000001</v>
      </c>
      <c r="D43" s="105">
        <v>24.645823844830627</v>
      </c>
      <c r="E43" s="105">
        <v>0.18632899234963854</v>
      </c>
      <c r="F43" s="105">
        <v>1.2948301853350017</v>
      </c>
      <c r="G43" s="130"/>
      <c r="H43" s="216">
        <v>15297.63329</v>
      </c>
      <c r="I43" s="216">
        <v>19275.95426</v>
      </c>
      <c r="J43" s="105">
        <v>26.006120650052523</v>
      </c>
      <c r="K43" s="135">
        <v>0.22666857101622012</v>
      </c>
      <c r="L43" s="120">
        <v>1.0473171857001493</v>
      </c>
      <c r="M43" s="95"/>
      <c r="N43" s="95"/>
      <c r="O43" s="96"/>
      <c r="P43" s="18"/>
      <c r="Q43" s="18"/>
      <c r="R43" s="18"/>
    </row>
    <row r="44" spans="1:18" ht="15">
      <c r="A44" s="161" t="s">
        <v>14</v>
      </c>
      <c r="B44" s="217">
        <v>553.2565800000001</v>
      </c>
      <c r="C44" s="217">
        <v>1084.8855899999996</v>
      </c>
      <c r="D44" s="107">
        <v>96.09086077204891</v>
      </c>
      <c r="E44" s="107">
        <v>0.2622545589992109</v>
      </c>
      <c r="F44" s="107">
        <v>0.7353537361746474</v>
      </c>
      <c r="G44" s="130"/>
      <c r="H44" s="217">
        <v>5180.201629999999</v>
      </c>
      <c r="I44" s="217">
        <v>9577.853329999998</v>
      </c>
      <c r="J44" s="107">
        <v>84.89344651242851</v>
      </c>
      <c r="K44" s="134">
        <v>0.2505603329100043</v>
      </c>
      <c r="L44" s="121">
        <v>0.5203918965215681</v>
      </c>
      <c r="O44" s="96"/>
      <c r="P44" s="18"/>
      <c r="Q44" s="18"/>
      <c r="R44" s="18"/>
    </row>
    <row r="45" spans="1:18" ht="15">
      <c r="A45" s="160" t="s">
        <v>10</v>
      </c>
      <c r="B45" s="216">
        <v>844.5207999999999</v>
      </c>
      <c r="C45" s="216">
        <v>1734.62824</v>
      </c>
      <c r="D45" s="105">
        <v>105.39792980824157</v>
      </c>
      <c r="E45" s="105">
        <v>0.4390932957912074</v>
      </c>
      <c r="F45" s="105">
        <v>1.1757602542753411</v>
      </c>
      <c r="G45" s="130"/>
      <c r="H45" s="216">
        <v>15549.012229999998</v>
      </c>
      <c r="I45" s="216">
        <v>10349.526029999999</v>
      </c>
      <c r="J45" s="105">
        <v>-33.43933442902694</v>
      </c>
      <c r="K45" s="135">
        <v>-0.29624560608857975</v>
      </c>
      <c r="L45" s="120">
        <v>0.5623190597397713</v>
      </c>
      <c r="O45" s="96"/>
      <c r="P45" s="18"/>
      <c r="Q45" s="18"/>
      <c r="R45" s="18"/>
    </row>
    <row r="46" spans="1:18" ht="15">
      <c r="A46" s="161" t="s">
        <v>17</v>
      </c>
      <c r="B46" s="217">
        <v>199.85753</v>
      </c>
      <c r="C46" s="217">
        <v>1529.0253300000006</v>
      </c>
      <c r="D46" s="107">
        <v>665.0576538196988</v>
      </c>
      <c r="E46" s="107">
        <v>0.6556833970082855</v>
      </c>
      <c r="F46" s="107">
        <v>1.03639913690915</v>
      </c>
      <c r="G46" s="130"/>
      <c r="H46" s="217">
        <v>2688.8595299999997</v>
      </c>
      <c r="I46" s="217">
        <v>13117.258860000004</v>
      </c>
      <c r="J46" s="107">
        <v>387.83726757195103</v>
      </c>
      <c r="K46" s="134">
        <v>0.5941678391317955</v>
      </c>
      <c r="L46" s="121">
        <v>0.7126978227927976</v>
      </c>
      <c r="O46" s="96"/>
      <c r="P46" s="18"/>
      <c r="Q46" s="18"/>
      <c r="R46" s="18"/>
    </row>
    <row r="47" spans="1:18" s="14" customFormat="1" ht="15.75" thickBot="1">
      <c r="A47" s="184" t="s">
        <v>25</v>
      </c>
      <c r="B47" s="218">
        <v>0</v>
      </c>
      <c r="C47" s="218">
        <v>0</v>
      </c>
      <c r="D47" s="108" t="s">
        <v>32</v>
      </c>
      <c r="E47" s="108">
        <v>0</v>
      </c>
      <c r="F47" s="108">
        <v>0</v>
      </c>
      <c r="G47" s="136"/>
      <c r="H47" s="218">
        <v>0</v>
      </c>
      <c r="I47" s="218">
        <v>16168.3489799999</v>
      </c>
      <c r="J47" s="108" t="s">
        <v>32</v>
      </c>
      <c r="K47" s="108">
        <v>0.9212068575221416</v>
      </c>
      <c r="L47" s="108">
        <v>0.8784721898977662</v>
      </c>
      <c r="M47" s="95"/>
      <c r="N47" s="95"/>
      <c r="O47" s="96"/>
      <c r="P47" s="18"/>
      <c r="Q47" s="18"/>
      <c r="R47" s="18"/>
    </row>
    <row r="48" spans="1:13" s="14" customFormat="1" ht="15">
      <c r="A48" s="6" t="s">
        <v>144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1:13" s="14" customFormat="1" ht="15">
      <c r="A49" s="6" t="s">
        <v>27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</row>
    <row r="50" spans="1:6" s="14" customFormat="1" ht="15">
      <c r="A50" s="8" t="s">
        <v>154</v>
      </c>
      <c r="B50" s="55"/>
      <c r="C50" s="55"/>
      <c r="D50" s="55"/>
      <c r="E50" s="56"/>
      <c r="F50" s="59"/>
    </row>
    <row r="51" spans="1:6" ht="15">
      <c r="A51" s="12" t="s">
        <v>166</v>
      </c>
      <c r="B51" s="55"/>
      <c r="C51" s="55"/>
      <c r="D51" s="55"/>
      <c r="E51" s="56"/>
      <c r="F51" s="59"/>
    </row>
    <row r="52" spans="1:6" s="14" customFormat="1" ht="15">
      <c r="A52" s="60" t="s">
        <v>145</v>
      </c>
      <c r="B52" s="57"/>
      <c r="C52" s="58"/>
      <c r="D52" s="58"/>
      <c r="E52" s="58"/>
      <c r="F52" s="58"/>
    </row>
    <row r="53" spans="1:6" s="14" customFormat="1" ht="15">
      <c r="A53" s="303" t="s">
        <v>146</v>
      </c>
      <c r="B53" s="303"/>
      <c r="C53" s="303"/>
      <c r="D53" s="303"/>
      <c r="E53" s="303"/>
      <c r="F53" s="303"/>
    </row>
    <row r="54" s="14" customFormat="1" ht="15"/>
  </sheetData>
  <sheetProtection/>
  <mergeCells count="9">
    <mergeCell ref="G1:L5"/>
    <mergeCell ref="A53:F53"/>
    <mergeCell ref="B10:G10"/>
    <mergeCell ref="H10:L10"/>
    <mergeCell ref="A11:A12"/>
    <mergeCell ref="B11:E11"/>
    <mergeCell ref="F11:F12"/>
    <mergeCell ref="H11:K11"/>
    <mergeCell ref="L11:L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7.8515625" style="46" customWidth="1"/>
    <col min="2" max="3" width="11.57421875" style="46" bestFit="1" customWidth="1"/>
    <col min="4" max="4" width="8.7109375" style="46" bestFit="1" customWidth="1"/>
    <col min="5" max="5" width="11.28125" style="46" bestFit="1" customWidth="1"/>
    <col min="6" max="6" width="12.421875" style="46" customWidth="1"/>
    <col min="7" max="7" width="1.28515625" style="46" customWidth="1"/>
    <col min="8" max="9" width="13.140625" style="46" bestFit="1" customWidth="1"/>
    <col min="10" max="10" width="8.7109375" style="46" bestFit="1" customWidth="1"/>
    <col min="11" max="11" width="11.28125" style="46" bestFit="1" customWidth="1"/>
    <col min="12" max="12" width="13.00390625" style="46" customWidth="1"/>
    <col min="13" max="16384" width="11.421875" style="46" customWidth="1"/>
  </cols>
  <sheetData>
    <row r="1" spans="8:12" ht="15">
      <c r="H1" s="306" t="s">
        <v>34</v>
      </c>
      <c r="I1" s="307"/>
      <c r="J1" s="307"/>
      <c r="K1" s="307"/>
      <c r="L1" s="307"/>
    </row>
    <row r="2" spans="8:12" ht="15">
      <c r="H2" s="307"/>
      <c r="I2" s="307"/>
      <c r="J2" s="307"/>
      <c r="K2" s="307"/>
      <c r="L2" s="307"/>
    </row>
    <row r="3" spans="8:12" ht="15">
      <c r="H3" s="307"/>
      <c r="I3" s="307"/>
      <c r="J3" s="307"/>
      <c r="K3" s="307"/>
      <c r="L3" s="307"/>
    </row>
    <row r="4" spans="8:12" ht="15">
      <c r="H4" s="307"/>
      <c r="I4" s="307"/>
      <c r="J4" s="307"/>
      <c r="K4" s="307"/>
      <c r="L4" s="307"/>
    </row>
    <row r="5" spans="8:12" ht="15">
      <c r="H5" s="307"/>
      <c r="I5" s="307"/>
      <c r="J5" s="307"/>
      <c r="K5" s="307"/>
      <c r="L5" s="307"/>
    </row>
    <row r="7" ht="15">
      <c r="A7" s="267" t="s">
        <v>143</v>
      </c>
    </row>
    <row r="8" ht="15">
      <c r="A8" s="267" t="s">
        <v>122</v>
      </c>
    </row>
    <row r="9" spans="1:12" ht="15">
      <c r="A9" s="28" t="s">
        <v>202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</row>
    <row r="10" spans="2:12" ht="15.75" thickBot="1"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</row>
    <row r="11" spans="1:12" ht="15.75" thickBot="1">
      <c r="A11" s="25"/>
      <c r="B11" s="284" t="s">
        <v>203</v>
      </c>
      <c r="C11" s="284"/>
      <c r="D11" s="284"/>
      <c r="E11" s="284"/>
      <c r="F11" s="284"/>
      <c r="G11" s="27"/>
      <c r="H11" s="284" t="s">
        <v>204</v>
      </c>
      <c r="I11" s="284"/>
      <c r="J11" s="284"/>
      <c r="K11" s="284"/>
      <c r="L11" s="284"/>
    </row>
    <row r="12" spans="1:12" ht="15.75" thickBot="1">
      <c r="A12" s="308" t="s">
        <v>0</v>
      </c>
      <c r="B12" s="284" t="s">
        <v>35</v>
      </c>
      <c r="C12" s="284"/>
      <c r="D12" s="284"/>
      <c r="E12" s="284"/>
      <c r="F12" s="288" t="s">
        <v>181</v>
      </c>
      <c r="G12" s="26"/>
      <c r="H12" s="284" t="s">
        <v>35</v>
      </c>
      <c r="I12" s="284"/>
      <c r="J12" s="284"/>
      <c r="K12" s="284"/>
      <c r="L12" s="288" t="s">
        <v>181</v>
      </c>
    </row>
    <row r="13" spans="1:12" ht="36.75" thickBot="1">
      <c r="A13" s="293"/>
      <c r="B13" s="2">
        <v>2016</v>
      </c>
      <c r="C13" s="2">
        <v>2017</v>
      </c>
      <c r="D13" s="35" t="s">
        <v>2</v>
      </c>
      <c r="E13" s="35" t="s">
        <v>3</v>
      </c>
      <c r="F13" s="289"/>
      <c r="G13" s="26"/>
      <c r="H13" s="156">
        <v>2016</v>
      </c>
      <c r="I13" s="156">
        <v>2017</v>
      </c>
      <c r="J13" s="35" t="s">
        <v>2</v>
      </c>
      <c r="K13" s="35" t="s">
        <v>3</v>
      </c>
      <c r="L13" s="289"/>
    </row>
    <row r="14" spans="1:12" s="47" customFormat="1" ht="15">
      <c r="A14" s="138" t="s">
        <v>4</v>
      </c>
      <c r="B14" s="189">
        <v>486140.7760480004</v>
      </c>
      <c r="C14" s="189">
        <v>282777.0618550002</v>
      </c>
      <c r="D14" s="139">
        <v>-41.83226839069359</v>
      </c>
      <c r="E14" s="140">
        <v>-41.83226839069359</v>
      </c>
      <c r="F14" s="140">
        <v>100.00000000000001</v>
      </c>
      <c r="G14" s="141">
        <v>0</v>
      </c>
      <c r="H14" s="189">
        <v>3739791.808206</v>
      </c>
      <c r="I14" s="189">
        <v>3928544.666485001</v>
      </c>
      <c r="J14" s="139">
        <v>5.047148824296377</v>
      </c>
      <c r="K14" s="140">
        <v>5.047148824296382</v>
      </c>
      <c r="L14" s="140">
        <v>100.00000000000001</v>
      </c>
    </row>
    <row r="15" spans="1:12" s="47" customFormat="1" ht="15">
      <c r="A15" s="102" t="s">
        <v>178</v>
      </c>
      <c r="B15" s="190">
        <v>473171.2796520004</v>
      </c>
      <c r="C15" s="190">
        <v>268175.16421200027</v>
      </c>
      <c r="D15" s="142">
        <v>-43.323871134099065</v>
      </c>
      <c r="E15" s="141">
        <v>-42.168056155766564</v>
      </c>
      <c r="F15" s="141">
        <v>94.83625102148937</v>
      </c>
      <c r="G15" s="141"/>
      <c r="H15" s="190">
        <v>3480998.226155</v>
      </c>
      <c r="I15" s="190">
        <v>3676666.4107910013</v>
      </c>
      <c r="J15" s="142">
        <v>5.621036608574492</v>
      </c>
      <c r="K15" s="141">
        <v>5.232060891910044</v>
      </c>
      <c r="L15" s="141">
        <v>93.5885098152807</v>
      </c>
    </row>
    <row r="16" spans="1:12" s="47" customFormat="1" ht="15">
      <c r="A16" s="104" t="s">
        <v>201</v>
      </c>
      <c r="B16" s="189">
        <v>12969.496395999991</v>
      </c>
      <c r="C16" s="189">
        <v>14601.897642999971</v>
      </c>
      <c r="D16" s="139">
        <v>12.586465944070424</v>
      </c>
      <c r="E16" s="140">
        <v>0.33578776507297126</v>
      </c>
      <c r="F16" s="140">
        <v>5.163748978510639</v>
      </c>
      <c r="G16" s="141">
        <v>-1.4988010832439613E-15</v>
      </c>
      <c r="H16" s="189">
        <v>258793.58205099995</v>
      </c>
      <c r="I16" s="189">
        <v>251878.25569399985</v>
      </c>
      <c r="J16" s="139">
        <v>-2.672139819772379</v>
      </c>
      <c r="K16" s="140">
        <v>-0.1849120676136623</v>
      </c>
      <c r="L16" s="140">
        <v>6.411490184719311</v>
      </c>
    </row>
    <row r="17" spans="1:12" ht="15">
      <c r="A17" s="54" t="s">
        <v>10</v>
      </c>
      <c r="B17" s="73">
        <v>28.92318</v>
      </c>
      <c r="C17" s="73">
        <v>2988.0277900000006</v>
      </c>
      <c r="D17" s="125">
        <v>10230.91032867064</v>
      </c>
      <c r="E17" s="143">
        <v>0.6086929457050575</v>
      </c>
      <c r="F17" s="143">
        <v>1.0566726206145298</v>
      </c>
      <c r="G17" s="141"/>
      <c r="H17" s="73">
        <v>20085.192039999998</v>
      </c>
      <c r="I17" s="73">
        <v>18817.65772</v>
      </c>
      <c r="J17" s="125">
        <v>-6.310790145673906</v>
      </c>
      <c r="K17" s="143">
        <v>-0.033893178684939795</v>
      </c>
      <c r="L17" s="143">
        <v>0.4789981867976769</v>
      </c>
    </row>
    <row r="18" spans="1:12" ht="15">
      <c r="A18" s="144" t="s">
        <v>7</v>
      </c>
      <c r="B18" s="191">
        <v>1069.2811499999998</v>
      </c>
      <c r="C18" s="191">
        <v>1546.35077</v>
      </c>
      <c r="D18" s="145">
        <v>44.615919770024945</v>
      </c>
      <c r="E18" s="146">
        <v>0.09813404748275949</v>
      </c>
      <c r="F18" s="146">
        <v>0.5468444858490409</v>
      </c>
      <c r="G18" s="141"/>
      <c r="H18" s="191">
        <v>10479.199779999999</v>
      </c>
      <c r="I18" s="191">
        <v>18508.01839</v>
      </c>
      <c r="J18" s="145">
        <v>76.6167148117869</v>
      </c>
      <c r="K18" s="146">
        <v>0.21468624516431228</v>
      </c>
      <c r="L18" s="146">
        <v>0.4711164047056575</v>
      </c>
    </row>
    <row r="19" spans="1:12" ht="15">
      <c r="A19" s="54" t="s">
        <v>162</v>
      </c>
      <c r="B19" s="73">
        <v>787.17415</v>
      </c>
      <c r="C19" s="73">
        <v>1168.7392599999998</v>
      </c>
      <c r="D19" s="125">
        <v>48.47276933573082</v>
      </c>
      <c r="E19" s="143">
        <v>0.0784886042890434</v>
      </c>
      <c r="F19" s="143">
        <v>0.41330766093018356</v>
      </c>
      <c r="G19" s="141"/>
      <c r="H19" s="73">
        <v>3816.5284299999994</v>
      </c>
      <c r="I19" s="73">
        <v>7549.94135</v>
      </c>
      <c r="J19" s="125">
        <v>97.82222217063376</v>
      </c>
      <c r="K19" s="143">
        <v>0.09982943199693622</v>
      </c>
      <c r="L19" s="143">
        <v>0.19218163444620276</v>
      </c>
    </row>
    <row r="20" spans="1:12" ht="15">
      <c r="A20" s="144" t="s">
        <v>6</v>
      </c>
      <c r="B20" s="191">
        <v>581.6510099999997</v>
      </c>
      <c r="C20" s="191">
        <v>933.7948099999998</v>
      </c>
      <c r="D20" s="145">
        <v>60.54211098163489</v>
      </c>
      <c r="E20" s="146">
        <v>0.0724365898418754</v>
      </c>
      <c r="F20" s="146">
        <v>0.3302229692445218</v>
      </c>
      <c r="G20" s="141"/>
      <c r="H20" s="191">
        <v>6856.055109999999</v>
      </c>
      <c r="I20" s="191">
        <v>7214.638129999999</v>
      </c>
      <c r="J20" s="145">
        <v>5.230165368376105</v>
      </c>
      <c r="K20" s="146">
        <v>0.009588315029012643</v>
      </c>
      <c r="L20" s="146">
        <v>0.18364658524947292</v>
      </c>
    </row>
    <row r="21" spans="1:12" ht="15">
      <c r="A21" s="54" t="s">
        <v>11</v>
      </c>
      <c r="B21" s="73">
        <v>864.0709899999999</v>
      </c>
      <c r="C21" s="73">
        <v>1059.5117200000002</v>
      </c>
      <c r="D21" s="125">
        <v>22.618596418796578</v>
      </c>
      <c r="E21" s="143">
        <v>0.040202496813536756</v>
      </c>
      <c r="F21" s="143">
        <v>0.3746809281664037</v>
      </c>
      <c r="G21" s="141"/>
      <c r="H21" s="73">
        <v>82730.77423999998</v>
      </c>
      <c r="I21" s="73">
        <v>64662.04149</v>
      </c>
      <c r="J21" s="125">
        <v>-21.840400885869894</v>
      </c>
      <c r="K21" s="143">
        <v>-0.4831480915689704</v>
      </c>
      <c r="L21" s="143">
        <v>1.6459540868057703</v>
      </c>
    </row>
    <row r="22" spans="1:12" ht="15">
      <c r="A22" s="144" t="s">
        <v>12</v>
      </c>
      <c r="B22" s="191">
        <v>42.22120000000002</v>
      </c>
      <c r="C22" s="191">
        <v>186.88995</v>
      </c>
      <c r="D22" s="145">
        <v>342.64480876905424</v>
      </c>
      <c r="E22" s="146">
        <v>0.02975861255170987</v>
      </c>
      <c r="F22" s="146">
        <v>0.06609091585223123</v>
      </c>
      <c r="G22" s="141"/>
      <c r="H22" s="191">
        <v>283.78155</v>
      </c>
      <c r="I22" s="191">
        <v>460.49773000000005</v>
      </c>
      <c r="J22" s="145">
        <v>62.27190597838374</v>
      </c>
      <c r="K22" s="146">
        <v>0.004725294590256131</v>
      </c>
      <c r="L22" s="146">
        <v>0.011721840251138664</v>
      </c>
    </row>
    <row r="23" spans="1:12" ht="15">
      <c r="A23" s="54" t="s">
        <v>21</v>
      </c>
      <c r="B23" s="73">
        <v>125.03159</v>
      </c>
      <c r="C23" s="73">
        <v>269.60988999999995</v>
      </c>
      <c r="D23" s="125">
        <v>115.63341712282468</v>
      </c>
      <c r="E23" s="143">
        <v>0.029740006829981413</v>
      </c>
      <c r="F23" s="143">
        <v>0.09534362095403906</v>
      </c>
      <c r="G23" s="141"/>
      <c r="H23" s="73">
        <v>3868.0657299999993</v>
      </c>
      <c r="I23" s="73">
        <v>4196.303379999999</v>
      </c>
      <c r="J23" s="125">
        <v>8.485834339738574</v>
      </c>
      <c r="K23" s="143">
        <v>0.008776896330960652</v>
      </c>
      <c r="L23" s="143">
        <v>0.10681572277386299</v>
      </c>
    </row>
    <row r="24" spans="1:12" ht="15">
      <c r="A24" s="144" t="s">
        <v>14</v>
      </c>
      <c r="B24" s="191">
        <v>355.80728000000005</v>
      </c>
      <c r="C24" s="191">
        <v>491.51673999999997</v>
      </c>
      <c r="D24" s="145">
        <v>38.1412825504863</v>
      </c>
      <c r="E24" s="146">
        <v>0.027915671074380383</v>
      </c>
      <c r="F24" s="146">
        <v>0.17381775479796002</v>
      </c>
      <c r="G24" s="141"/>
      <c r="H24" s="191">
        <v>3545.4031299999997</v>
      </c>
      <c r="I24" s="191">
        <v>4534.35403</v>
      </c>
      <c r="J24" s="145">
        <v>27.893891434568687</v>
      </c>
      <c r="K24" s="146">
        <v>0.026444009472131713</v>
      </c>
      <c r="L24" s="146">
        <v>0.11542070702882035</v>
      </c>
    </row>
    <row r="25" spans="1:12" ht="15">
      <c r="A25" s="54" t="s">
        <v>16</v>
      </c>
      <c r="B25" s="73">
        <v>3.708</v>
      </c>
      <c r="C25" s="73">
        <v>96.16239999999999</v>
      </c>
      <c r="D25" s="125">
        <v>2493.376483279396</v>
      </c>
      <c r="E25" s="143">
        <v>0.019018030281597126</v>
      </c>
      <c r="F25" s="143">
        <v>0.03400643580111504</v>
      </c>
      <c r="G25" s="141"/>
      <c r="H25" s="73">
        <v>2037.09242</v>
      </c>
      <c r="I25" s="73">
        <v>1091.6360900000002</v>
      </c>
      <c r="J25" s="125">
        <v>-46.41204889466919</v>
      </c>
      <c r="K25" s="143">
        <v>-0.025280988313986945</v>
      </c>
      <c r="L25" s="143">
        <v>0.02778728976439825</v>
      </c>
    </row>
    <row r="26" spans="1:12" ht="15">
      <c r="A26" s="144" t="s">
        <v>18</v>
      </c>
      <c r="B26" s="191">
        <v>368.83908</v>
      </c>
      <c r="C26" s="191">
        <v>412.60576999999995</v>
      </c>
      <c r="D26" s="145">
        <v>11.866066361514616</v>
      </c>
      <c r="E26" s="146">
        <v>0.009002883970316969</v>
      </c>
      <c r="F26" s="146">
        <v>0.14591203660343996</v>
      </c>
      <c r="G26" s="141"/>
      <c r="H26" s="191">
        <v>2674.5149400000005</v>
      </c>
      <c r="I26" s="191">
        <v>2933.6462600000004</v>
      </c>
      <c r="J26" s="145">
        <v>9.688909047559857</v>
      </c>
      <c r="K26" s="146">
        <v>0.006929030632972765</v>
      </c>
      <c r="L26" s="146">
        <v>0.07467514077229088</v>
      </c>
    </row>
    <row r="27" spans="1:12" ht="15">
      <c r="A27" s="54" t="s">
        <v>15</v>
      </c>
      <c r="B27" s="73">
        <v>0</v>
      </c>
      <c r="C27" s="73">
        <v>35.38</v>
      </c>
      <c r="D27" s="125" t="s">
        <v>32</v>
      </c>
      <c r="E27" s="143">
        <v>0.007277727305167807</v>
      </c>
      <c r="F27" s="143">
        <v>0.012511623031906963</v>
      </c>
      <c r="G27" s="141"/>
      <c r="H27" s="73">
        <v>0</v>
      </c>
      <c r="I27" s="73">
        <v>175.9146</v>
      </c>
      <c r="J27" s="125" t="s">
        <v>32</v>
      </c>
      <c r="K27" s="143">
        <v>0.004703860776795146</v>
      </c>
      <c r="L27" s="143">
        <v>0.004477856685727762</v>
      </c>
    </row>
    <row r="28" spans="1:12" ht="15">
      <c r="A28" s="144" t="s">
        <v>17</v>
      </c>
      <c r="B28" s="191">
        <v>126.05062000000001</v>
      </c>
      <c r="C28" s="191">
        <v>153.14296</v>
      </c>
      <c r="D28" s="145">
        <v>21.493222326078197</v>
      </c>
      <c r="E28" s="146">
        <v>0.005572941282614184</v>
      </c>
      <c r="F28" s="146">
        <v>0.05415678308395722</v>
      </c>
      <c r="G28" s="141"/>
      <c r="H28" s="191">
        <v>873.21575</v>
      </c>
      <c r="I28" s="191">
        <v>1540.1401099999998</v>
      </c>
      <c r="J28" s="145">
        <v>76.37566775450395</v>
      </c>
      <c r="K28" s="146">
        <v>0.017833194846210636</v>
      </c>
      <c r="L28" s="146">
        <v>0.03920383349944228</v>
      </c>
    </row>
    <row r="29" spans="1:12" ht="15">
      <c r="A29" s="54" t="s">
        <v>119</v>
      </c>
      <c r="B29" s="73">
        <v>95.077</v>
      </c>
      <c r="C29" s="73">
        <v>108.74463</v>
      </c>
      <c r="D29" s="125">
        <v>14.37532736624001</v>
      </c>
      <c r="E29" s="143">
        <v>0.002811455173768533</v>
      </c>
      <c r="F29" s="143">
        <v>0.03845595865755231</v>
      </c>
      <c r="G29" s="141"/>
      <c r="H29" s="73">
        <v>522.11151</v>
      </c>
      <c r="I29" s="73">
        <v>289.1055</v>
      </c>
      <c r="J29" s="125">
        <v>-44.62763328086753</v>
      </c>
      <c r="K29" s="143">
        <v>-0.006230454045295489</v>
      </c>
      <c r="L29" s="143">
        <v>0.007359099222325306</v>
      </c>
    </row>
    <row r="30" spans="1:12" ht="15">
      <c r="A30" s="144" t="s">
        <v>182</v>
      </c>
      <c r="B30" s="191">
        <v>0</v>
      </c>
      <c r="C30" s="191">
        <v>6.628879999999999</v>
      </c>
      <c r="D30" s="145" t="s">
        <v>32</v>
      </c>
      <c r="E30" s="146">
        <v>0.001363572102280406</v>
      </c>
      <c r="F30" s="146">
        <v>0.002344207113729435</v>
      </c>
      <c r="G30" s="141"/>
      <c r="H30" s="191">
        <v>0.023399999999999997</v>
      </c>
      <c r="I30" s="191">
        <v>70.31836</v>
      </c>
      <c r="J30" s="145" t="s">
        <v>177</v>
      </c>
      <c r="K30" s="146">
        <v>0.0018796490180484383</v>
      </c>
      <c r="L30" s="146">
        <v>0.001789934084239805</v>
      </c>
    </row>
    <row r="31" spans="1:12" ht="15">
      <c r="A31" s="54" t="s">
        <v>20</v>
      </c>
      <c r="B31" s="73">
        <v>7.9615</v>
      </c>
      <c r="C31" s="73">
        <v>13.3</v>
      </c>
      <c r="D31" s="125">
        <v>67.05394712051749</v>
      </c>
      <c r="E31" s="143">
        <v>0.001098138700357217</v>
      </c>
      <c r="F31" s="143">
        <v>0.004703351789835008</v>
      </c>
      <c r="G31" s="141"/>
      <c r="H31" s="73">
        <v>14.73545</v>
      </c>
      <c r="I31" s="73">
        <v>23.347150000000003</v>
      </c>
      <c r="J31" s="125">
        <v>58.44205640139934</v>
      </c>
      <c r="K31" s="143">
        <v>0.00023027217667849497</v>
      </c>
      <c r="L31" s="143">
        <v>0.0005942951393470974</v>
      </c>
    </row>
    <row r="32" spans="1:12" ht="15">
      <c r="A32" s="144" t="s">
        <v>206</v>
      </c>
      <c r="B32" s="191">
        <v>0</v>
      </c>
      <c r="C32" s="191">
        <v>0</v>
      </c>
      <c r="D32" s="145" t="s">
        <v>32</v>
      </c>
      <c r="E32" s="146">
        <v>0</v>
      </c>
      <c r="F32" s="146">
        <v>0</v>
      </c>
      <c r="G32" s="141"/>
      <c r="H32" s="191">
        <v>20.59</v>
      </c>
      <c r="I32" s="191">
        <v>301.47</v>
      </c>
      <c r="J32" s="145">
        <v>1364.157357940748</v>
      </c>
      <c r="K32" s="146">
        <v>0.0075105785135868245</v>
      </c>
      <c r="L32" s="146">
        <v>0.00767383409362468</v>
      </c>
    </row>
    <row r="33" spans="1:12" ht="15">
      <c r="A33" s="54" t="s">
        <v>170</v>
      </c>
      <c r="B33" s="73">
        <v>0</v>
      </c>
      <c r="C33" s="73">
        <v>0</v>
      </c>
      <c r="D33" s="125" t="s">
        <v>32</v>
      </c>
      <c r="E33" s="143">
        <v>0</v>
      </c>
      <c r="F33" s="143">
        <v>0</v>
      </c>
      <c r="G33" s="141"/>
      <c r="H33" s="73">
        <v>17.141</v>
      </c>
      <c r="I33" s="73">
        <v>43.61917</v>
      </c>
      <c r="J33" s="125">
        <v>154.4727262120063</v>
      </c>
      <c r="K33" s="143">
        <v>0.0007080118722625293</v>
      </c>
      <c r="L33" s="143">
        <v>0.0011103137090974586</v>
      </c>
    </row>
    <row r="34" spans="1:12" ht="15">
      <c r="A34" s="144" t="s">
        <v>183</v>
      </c>
      <c r="B34" s="191">
        <v>0</v>
      </c>
      <c r="C34" s="191">
        <v>0</v>
      </c>
      <c r="D34" s="145" t="s">
        <v>32</v>
      </c>
      <c r="E34" s="146">
        <v>0</v>
      </c>
      <c r="F34" s="146">
        <v>0</v>
      </c>
      <c r="G34" s="141"/>
      <c r="H34" s="191">
        <v>0</v>
      </c>
      <c r="I34" s="191">
        <v>2.35</v>
      </c>
      <c r="J34" s="145" t="s">
        <v>32</v>
      </c>
      <c r="K34" s="146">
        <v>6.283772253962204E-05</v>
      </c>
      <c r="L34" s="146">
        <v>5.9818589312429085E-05</v>
      </c>
    </row>
    <row r="35" spans="1:12" ht="15">
      <c r="A35" s="54" t="s">
        <v>186</v>
      </c>
      <c r="B35" s="73">
        <v>0</v>
      </c>
      <c r="C35" s="73">
        <v>0</v>
      </c>
      <c r="D35" s="125" t="s">
        <v>32</v>
      </c>
      <c r="E35" s="143">
        <v>0</v>
      </c>
      <c r="F35" s="143">
        <v>0</v>
      </c>
      <c r="G35" s="141"/>
      <c r="H35" s="73">
        <v>5.79</v>
      </c>
      <c r="I35" s="73">
        <v>1.22</v>
      </c>
      <c r="J35" s="125">
        <v>-78.92918825561313</v>
      </c>
      <c r="K35" s="143">
        <v>-0.00012219931574726498</v>
      </c>
      <c r="L35" s="143">
        <v>3.105475700475042E-05</v>
      </c>
    </row>
    <row r="36" spans="1:12" ht="15">
      <c r="A36" s="144" t="s">
        <v>120</v>
      </c>
      <c r="B36" s="191">
        <v>0.024</v>
      </c>
      <c r="C36" s="191">
        <v>0</v>
      </c>
      <c r="D36" s="145">
        <v>-100</v>
      </c>
      <c r="E36" s="146">
        <v>-4.936841586320728E-06</v>
      </c>
      <c r="F36" s="146">
        <v>0</v>
      </c>
      <c r="G36" s="141"/>
      <c r="H36" s="191">
        <v>88.3015</v>
      </c>
      <c r="I36" s="191">
        <v>63.76138</v>
      </c>
      <c r="J36" s="145">
        <v>-27.791283273783563</v>
      </c>
      <c r="K36" s="146">
        <v>-0.0006561894687868209</v>
      </c>
      <c r="L36" s="146">
        <v>0.0016230280017930766</v>
      </c>
    </row>
    <row r="37" spans="1:12" ht="15">
      <c r="A37" s="54" t="s">
        <v>19</v>
      </c>
      <c r="B37" s="73">
        <v>0.05125</v>
      </c>
      <c r="C37" s="73">
        <v>0</v>
      </c>
      <c r="D37" s="125">
        <v>-100</v>
      </c>
      <c r="E37" s="143">
        <v>-1.0542213804122388E-05</v>
      </c>
      <c r="F37" s="143">
        <v>0</v>
      </c>
      <c r="G37" s="141"/>
      <c r="H37" s="73">
        <v>29.293190000000003</v>
      </c>
      <c r="I37" s="73">
        <v>117.10752000000001</v>
      </c>
      <c r="J37" s="125">
        <v>299.77728612008457</v>
      </c>
      <c r="K37" s="143">
        <v>0.002348107448316088</v>
      </c>
      <c r="L37" s="143">
        <v>0.0029809389975647134</v>
      </c>
    </row>
    <row r="38" spans="1:12" ht="15">
      <c r="A38" s="144" t="s">
        <v>161</v>
      </c>
      <c r="B38" s="191">
        <v>20.620919999999998</v>
      </c>
      <c r="C38" s="191">
        <v>8.107689999999998</v>
      </c>
      <c r="D38" s="145">
        <v>-60.68221010507776</v>
      </c>
      <c r="E38" s="146">
        <v>-0.002573993093466505</v>
      </c>
      <c r="F38" s="146">
        <v>0.00286716678743815</v>
      </c>
      <c r="G38" s="141"/>
      <c r="H38" s="191">
        <v>734.8160400000002</v>
      </c>
      <c r="I38" s="191">
        <v>130.64983</v>
      </c>
      <c r="J38" s="145">
        <v>-82.22006286090325</v>
      </c>
      <c r="K38" s="146">
        <v>-0.016155076030551076</v>
      </c>
      <c r="L38" s="146">
        <v>0.003325654691280289</v>
      </c>
    </row>
    <row r="39" spans="1:12" ht="15">
      <c r="A39" s="54" t="s">
        <v>207</v>
      </c>
      <c r="B39" s="73">
        <v>18.253</v>
      </c>
      <c r="C39" s="73">
        <v>0</v>
      </c>
      <c r="D39" s="125">
        <v>-100</v>
      </c>
      <c r="E39" s="143">
        <v>-0.003754673728129677</v>
      </c>
      <c r="F39" s="143">
        <v>0</v>
      </c>
      <c r="G39" s="141"/>
      <c r="H39" s="73">
        <v>18.253</v>
      </c>
      <c r="I39" s="73">
        <v>0</v>
      </c>
      <c r="J39" s="125">
        <v>-100</v>
      </c>
      <c r="K39" s="143">
        <v>-0.0004880752976662643</v>
      </c>
      <c r="L39" s="143">
        <v>0</v>
      </c>
    </row>
    <row r="40" spans="1:12" ht="15">
      <c r="A40" s="144" t="s">
        <v>22</v>
      </c>
      <c r="B40" s="191">
        <v>48.11146</v>
      </c>
      <c r="C40" s="191">
        <v>20.03856</v>
      </c>
      <c r="D40" s="145">
        <v>-58.349715431624816</v>
      </c>
      <c r="E40" s="146">
        <v>-0.005774644173692631</v>
      </c>
      <c r="F40" s="146">
        <v>0.007086345642234301</v>
      </c>
      <c r="G40" s="141"/>
      <c r="H40" s="191">
        <v>941.69948</v>
      </c>
      <c r="I40" s="191">
        <v>433.53228</v>
      </c>
      <c r="J40" s="145">
        <v>-53.962778019161696</v>
      </c>
      <c r="K40" s="146">
        <v>-0.013588114688228346</v>
      </c>
      <c r="L40" s="146">
        <v>0.011035442302553626</v>
      </c>
    </row>
    <row r="41" spans="1:12" ht="15">
      <c r="A41" s="54" t="s">
        <v>5</v>
      </c>
      <c r="B41" s="73">
        <v>213.1262700000001</v>
      </c>
      <c r="C41" s="73">
        <v>161.28638000000012</v>
      </c>
      <c r="D41" s="125">
        <v>-24.323557110064343</v>
      </c>
      <c r="E41" s="143">
        <v>-0.010663555199262159</v>
      </c>
      <c r="F41" s="143">
        <v>0.05703658526684285</v>
      </c>
      <c r="G41" s="141"/>
      <c r="H41" s="73">
        <v>2190.6435300000003</v>
      </c>
      <c r="I41" s="73">
        <v>1933.1198500000003</v>
      </c>
      <c r="J41" s="125">
        <v>-11.755617765890003</v>
      </c>
      <c r="K41" s="143">
        <v>-0.0068860432132861315</v>
      </c>
      <c r="L41" s="143">
        <v>0.04920702229738492</v>
      </c>
    </row>
    <row r="42" spans="1:12" ht="15">
      <c r="A42" s="144" t="s">
        <v>23</v>
      </c>
      <c r="B42" s="191">
        <v>459.69385000000005</v>
      </c>
      <c r="C42" s="191">
        <v>377.68935</v>
      </c>
      <c r="D42" s="145">
        <v>-17.838937806107268</v>
      </c>
      <c r="E42" s="146">
        <v>-0.016868467744393267</v>
      </c>
      <c r="F42" s="146">
        <v>0.13356435190406923</v>
      </c>
      <c r="G42" s="141"/>
      <c r="H42" s="191">
        <v>5382.3164799999995</v>
      </c>
      <c r="I42" s="191">
        <v>5046.283700000001</v>
      </c>
      <c r="J42" s="145">
        <v>-6.2432742713783735</v>
      </c>
      <c r="K42" s="146">
        <v>-0.008985333869726704</v>
      </c>
      <c r="L42" s="146">
        <v>0.12845173285289585</v>
      </c>
    </row>
    <row r="43" spans="1:12" ht="15">
      <c r="A43" s="54" t="s">
        <v>160</v>
      </c>
      <c r="B43" s="73">
        <v>144.12816999999998</v>
      </c>
      <c r="C43" s="73">
        <v>8.53344</v>
      </c>
      <c r="D43" s="125">
        <v>-94.07926986098553</v>
      </c>
      <c r="E43" s="143">
        <v>-0.027892070914580448</v>
      </c>
      <c r="F43" s="143">
        <v>0.0030177270900338085</v>
      </c>
      <c r="G43" s="141"/>
      <c r="H43" s="73">
        <v>403.9655599999999</v>
      </c>
      <c r="I43" s="73">
        <v>243.12975</v>
      </c>
      <c r="J43" s="125">
        <v>-39.814238124655965</v>
      </c>
      <c r="K43" s="143">
        <v>-0.004300662129027815</v>
      </c>
      <c r="L43" s="143">
        <v>0.006188799431865344</v>
      </c>
    </row>
    <row r="44" spans="1:12" ht="15">
      <c r="A44" s="144" t="s">
        <v>9</v>
      </c>
      <c r="B44" s="191">
        <v>2737.7699889999994</v>
      </c>
      <c r="C44" s="191">
        <v>2398.6837210000003</v>
      </c>
      <c r="D44" s="145">
        <v>-12.385491453350838</v>
      </c>
      <c r="E44" s="146">
        <v>-0.06975063288386216</v>
      </c>
      <c r="F44" s="146">
        <v>0.8482596520611616</v>
      </c>
      <c r="G44" s="141"/>
      <c r="H44" s="191">
        <v>21144.427041000003</v>
      </c>
      <c r="I44" s="191">
        <v>17417.806038</v>
      </c>
      <c r="J44" s="145">
        <v>-17.62460148848638</v>
      </c>
      <c r="K44" s="146">
        <v>-0.09964781982844345</v>
      </c>
      <c r="L44" s="146">
        <v>0.44336535579177433</v>
      </c>
    </row>
    <row r="45" spans="1:12" ht="15">
      <c r="A45" s="54" t="s">
        <v>24</v>
      </c>
      <c r="B45" s="73">
        <v>1286.7887269999999</v>
      </c>
      <c r="C45" s="73">
        <v>716.4568619999998</v>
      </c>
      <c r="D45" s="125">
        <v>-44.32210611058611</v>
      </c>
      <c r="E45" s="143">
        <v>-0.11731825288066086</v>
      </c>
      <c r="F45" s="143">
        <v>0.25336456122009565</v>
      </c>
      <c r="G45" s="141"/>
      <c r="H45" s="73">
        <v>21506.48432</v>
      </c>
      <c r="I45" s="73">
        <v>12135.808746</v>
      </c>
      <c r="J45" s="125">
        <v>-43.57139658240524</v>
      </c>
      <c r="K45" s="143">
        <v>-0.2505667709480108</v>
      </c>
      <c r="L45" s="143">
        <v>0.30891359972389754</v>
      </c>
    </row>
    <row r="46" spans="1:12" ht="15">
      <c r="A46" s="144" t="s">
        <v>8</v>
      </c>
      <c r="B46" s="191">
        <v>1815.2815700000003</v>
      </c>
      <c r="C46" s="191">
        <v>819.28146</v>
      </c>
      <c r="D46" s="145">
        <v>-54.86752724537385</v>
      </c>
      <c r="E46" s="146">
        <v>-0.2048789484595009</v>
      </c>
      <c r="F46" s="146">
        <v>0.289726986561627</v>
      </c>
      <c r="G46" s="141"/>
      <c r="H46" s="191">
        <v>54078.69147999999</v>
      </c>
      <c r="I46" s="191">
        <v>64620.78604999998</v>
      </c>
      <c r="J46" s="145">
        <v>19.493989742519545</v>
      </c>
      <c r="K46" s="146">
        <v>0.281889878117496</v>
      </c>
      <c r="L46" s="146">
        <v>1.6449039411792747</v>
      </c>
    </row>
    <row r="47" spans="1:12" ht="15">
      <c r="A47" s="54" t="s">
        <v>13</v>
      </c>
      <c r="B47" s="73">
        <v>1769.8504399999995</v>
      </c>
      <c r="C47" s="73">
        <v>621.4146100000002</v>
      </c>
      <c r="D47" s="125">
        <v>-64.88886315162313</v>
      </c>
      <c r="E47" s="143">
        <v>-0.2362352401985316</v>
      </c>
      <c r="F47" s="143">
        <v>0.21975424948670105</v>
      </c>
      <c r="G47" s="141"/>
      <c r="H47" s="73">
        <v>14444.475950000002</v>
      </c>
      <c r="I47" s="73">
        <v>14163.903760000003</v>
      </c>
      <c r="J47" s="125">
        <v>-1.9424186171323021</v>
      </c>
      <c r="K47" s="143">
        <v>-0.007502347841512326</v>
      </c>
      <c r="L47" s="143">
        <v>0.3605381881192385</v>
      </c>
    </row>
    <row r="48" spans="1:12" ht="15.75" thickBot="1">
      <c r="A48" s="185" t="s">
        <v>25</v>
      </c>
      <c r="B48" s="192">
        <v>0</v>
      </c>
      <c r="C48" s="192">
        <v>-2.980232238769531E-11</v>
      </c>
      <c r="D48" s="169" t="s">
        <v>32</v>
      </c>
      <c r="E48" s="186">
        <v>-6.1303893555213116E-15</v>
      </c>
      <c r="F48" s="186">
        <v>-1.0539158371684714E-14</v>
      </c>
      <c r="G48" s="187"/>
      <c r="H48" s="192">
        <v>0</v>
      </c>
      <c r="I48" s="192">
        <v>3156.147329999894</v>
      </c>
      <c r="J48" s="169" t="s">
        <v>32</v>
      </c>
      <c r="K48" s="186">
        <v>0.08439366392200096</v>
      </c>
      <c r="L48" s="186">
        <v>0.08033884295437585</v>
      </c>
    </row>
    <row r="49" spans="1:12" ht="15">
      <c r="A49" s="44" t="s">
        <v>27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</row>
    <row r="50" spans="1:12" ht="15">
      <c r="A50" s="44" t="s">
        <v>155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1:5" ht="15">
      <c r="A51" s="62" t="s">
        <v>154</v>
      </c>
      <c r="B51" s="43"/>
      <c r="C51" s="43"/>
      <c r="D51" s="61"/>
      <c r="E51" s="9"/>
    </row>
    <row r="52" spans="1:5" ht="15">
      <c r="A52" s="63" t="s">
        <v>156</v>
      </c>
      <c r="B52" s="40"/>
      <c r="C52" s="41"/>
      <c r="D52" s="41"/>
      <c r="E52" s="41"/>
    </row>
    <row r="53" spans="1:6" ht="15">
      <c r="A53" s="304" t="s">
        <v>157</v>
      </c>
      <c r="B53" s="304"/>
      <c r="C53" s="304"/>
      <c r="D53" s="304"/>
      <c r="E53" s="304"/>
      <c r="F53" s="304"/>
    </row>
    <row r="54" spans="1:6" ht="33" customHeight="1">
      <c r="A54" s="305" t="s">
        <v>158</v>
      </c>
      <c r="B54" s="305"/>
      <c r="C54" s="305"/>
      <c r="D54" s="305"/>
      <c r="E54" s="305"/>
      <c r="F54" s="305"/>
    </row>
    <row r="55" spans="1:5" ht="15">
      <c r="A55" s="77"/>
      <c r="B55" s="77"/>
      <c r="C55" s="77"/>
      <c r="D55" s="77"/>
      <c r="E55" s="77"/>
    </row>
    <row r="56" spans="1:12" ht="15">
      <c r="A56" s="9"/>
      <c r="D56" s="112"/>
      <c r="E56" s="112"/>
      <c r="F56" s="112"/>
      <c r="G56" s="9"/>
      <c r="J56" s="112"/>
      <c r="K56" s="112"/>
      <c r="L56" s="112"/>
    </row>
    <row r="57" spans="1:12" ht="15">
      <c r="A57"/>
      <c r="D57" s="112"/>
      <c r="E57" s="112"/>
      <c r="F57" s="112"/>
      <c r="G57" s="9"/>
      <c r="J57" s="112"/>
      <c r="K57" s="112"/>
      <c r="L57" s="112"/>
    </row>
    <row r="58" spans="1:12" ht="15">
      <c r="A58" s="95"/>
      <c r="D58" s="112"/>
      <c r="E58" s="112"/>
      <c r="F58" s="112"/>
      <c r="G58" s="9"/>
      <c r="J58" s="112"/>
      <c r="K58" s="112"/>
      <c r="L58" s="112"/>
    </row>
    <row r="59" spans="1:12" ht="15">
      <c r="A59" s="95"/>
      <c r="D59" s="112"/>
      <c r="E59" s="112"/>
      <c r="F59" s="112"/>
      <c r="G59" s="9"/>
      <c r="J59" s="112"/>
      <c r="K59" s="112"/>
      <c r="L59" s="112"/>
    </row>
    <row r="60" spans="1:12" ht="15">
      <c r="A60" s="95"/>
      <c r="D60" s="112"/>
      <c r="E60" s="112"/>
      <c r="F60" s="112"/>
      <c r="G60" s="9"/>
      <c r="J60" s="112"/>
      <c r="K60" s="112"/>
      <c r="L60" s="112"/>
    </row>
    <row r="61" spans="1:12" ht="15">
      <c r="A61" s="95"/>
      <c r="D61" s="112"/>
      <c r="E61" s="112"/>
      <c r="F61" s="112"/>
      <c r="G61" s="9"/>
      <c r="J61" s="112"/>
      <c r="K61" s="112"/>
      <c r="L61" s="112"/>
    </row>
    <row r="62" spans="1:12" ht="15">
      <c r="A62" s="95"/>
      <c r="D62" s="112"/>
      <c r="E62" s="112"/>
      <c r="F62" s="112"/>
      <c r="G62" s="9"/>
      <c r="J62" s="112"/>
      <c r="K62" s="112"/>
      <c r="L62" s="112"/>
    </row>
    <row r="63" spans="1:12" ht="15">
      <c r="A63" s="95"/>
      <c r="D63" s="112"/>
      <c r="E63" s="112"/>
      <c r="F63" s="112"/>
      <c r="G63" s="9"/>
      <c r="J63" s="112"/>
      <c r="K63" s="112"/>
      <c r="L63" s="112"/>
    </row>
    <row r="64" spans="1:12" ht="15">
      <c r="A64" s="95"/>
      <c r="D64" s="112"/>
      <c r="E64" s="112"/>
      <c r="F64" s="112"/>
      <c r="G64" s="9"/>
      <c r="J64" s="112"/>
      <c r="K64" s="112"/>
      <c r="L64" s="112"/>
    </row>
    <row r="65" spans="1:12" ht="15">
      <c r="A65" s="95"/>
      <c r="D65" s="112"/>
      <c r="E65" s="112"/>
      <c r="F65" s="112"/>
      <c r="G65" s="9"/>
      <c r="J65" s="112"/>
      <c r="K65" s="112"/>
      <c r="L65" s="112"/>
    </row>
    <row r="66" spans="1:12" ht="15">
      <c r="A66" s="95"/>
      <c r="D66" s="112"/>
      <c r="E66" s="112"/>
      <c r="F66" s="112"/>
      <c r="G66" s="9"/>
      <c r="J66" s="112"/>
      <c r="K66" s="112"/>
      <c r="L66" s="112"/>
    </row>
    <row r="67" spans="1:12" ht="15">
      <c r="A67" s="95"/>
      <c r="D67" s="112"/>
      <c r="E67" s="112"/>
      <c r="F67" s="112"/>
      <c r="G67" s="9"/>
      <c r="J67" s="112"/>
      <c r="K67" s="112"/>
      <c r="L67" s="112"/>
    </row>
    <row r="68" spans="1:12" ht="15">
      <c r="A68" s="95"/>
      <c r="D68" s="112"/>
      <c r="E68" s="112"/>
      <c r="F68" s="112"/>
      <c r="G68" s="9"/>
      <c r="J68" s="112"/>
      <c r="K68" s="112"/>
      <c r="L68" s="112"/>
    </row>
    <row r="69" spans="1:12" ht="15">
      <c r="A69" s="95"/>
      <c r="D69" s="112"/>
      <c r="E69" s="112"/>
      <c r="F69" s="112"/>
      <c r="G69" s="9"/>
      <c r="J69" s="112"/>
      <c r="K69" s="112"/>
      <c r="L69" s="112"/>
    </row>
    <row r="70" spans="1:12" ht="15">
      <c r="A70" s="95"/>
      <c r="D70" s="112"/>
      <c r="E70" s="112"/>
      <c r="F70" s="112"/>
      <c r="G70" s="9"/>
      <c r="J70" s="112"/>
      <c r="K70" s="112"/>
      <c r="L70" s="112"/>
    </row>
    <row r="71" spans="1:12" ht="15">
      <c r="A71" s="95"/>
      <c r="D71" s="112"/>
      <c r="E71" s="112"/>
      <c r="F71" s="112"/>
      <c r="G71" s="9"/>
      <c r="J71" s="112"/>
      <c r="K71" s="112"/>
      <c r="L71" s="112"/>
    </row>
    <row r="72" spans="1:12" ht="15">
      <c r="A72" s="95"/>
      <c r="D72" s="112"/>
      <c r="E72" s="112"/>
      <c r="F72" s="112"/>
      <c r="G72" s="9"/>
      <c r="J72" s="112"/>
      <c r="K72" s="112"/>
      <c r="L72" s="112"/>
    </row>
    <row r="73" spans="1:12" ht="15">
      <c r="A73" s="95"/>
      <c r="D73" s="112"/>
      <c r="E73" s="112"/>
      <c r="F73" s="112"/>
      <c r="G73" s="9"/>
      <c r="J73" s="112"/>
      <c r="K73" s="112"/>
      <c r="L73" s="112"/>
    </row>
    <row r="74" spans="1:12" ht="15">
      <c r="A74" s="95"/>
      <c r="D74" s="112"/>
      <c r="E74" s="112"/>
      <c r="F74" s="112"/>
      <c r="G74" s="9"/>
      <c r="J74" s="112"/>
      <c r="K74" s="112"/>
      <c r="L74" s="112"/>
    </row>
    <row r="75" spans="1:12" ht="15">
      <c r="A75" s="95"/>
      <c r="D75" s="112"/>
      <c r="E75" s="112"/>
      <c r="F75" s="112"/>
      <c r="G75" s="9"/>
      <c r="J75" s="112"/>
      <c r="K75" s="112"/>
      <c r="L75" s="112"/>
    </row>
    <row r="76" spans="1:12" ht="15">
      <c r="A76" s="95"/>
      <c r="D76" s="112"/>
      <c r="E76" s="112"/>
      <c r="F76" s="112"/>
      <c r="G76" s="9"/>
      <c r="J76" s="112"/>
      <c r="K76" s="112"/>
      <c r="L76" s="112"/>
    </row>
    <row r="77" spans="1:12" ht="15">
      <c r="A77" s="95"/>
      <c r="D77" s="112"/>
      <c r="E77" s="112"/>
      <c r="F77" s="112"/>
      <c r="G77" s="9"/>
      <c r="J77" s="112"/>
      <c r="K77" s="112"/>
      <c r="L77" s="112"/>
    </row>
    <row r="78" spans="1:12" ht="15">
      <c r="A78" s="95"/>
      <c r="D78" s="112"/>
      <c r="E78" s="112"/>
      <c r="F78" s="112"/>
      <c r="G78" s="9"/>
      <c r="J78" s="112"/>
      <c r="K78" s="112"/>
      <c r="L78" s="112"/>
    </row>
    <row r="79" spans="1:12" ht="15">
      <c r="A79" s="95"/>
      <c r="D79" s="112"/>
      <c r="E79" s="112"/>
      <c r="F79" s="112"/>
      <c r="G79" s="9"/>
      <c r="J79" s="112"/>
      <c r="K79" s="112"/>
      <c r="L79" s="112"/>
    </row>
    <row r="80" spans="1:12" ht="15">
      <c r="A80" s="95"/>
      <c r="D80" s="112"/>
      <c r="E80" s="112"/>
      <c r="F80" s="112"/>
      <c r="G80" s="9"/>
      <c r="J80" s="112"/>
      <c r="K80" s="112"/>
      <c r="L80" s="112"/>
    </row>
    <row r="81" spans="1:12" ht="15">
      <c r="A81" s="95"/>
      <c r="D81" s="112"/>
      <c r="E81" s="112"/>
      <c r="F81" s="112"/>
      <c r="G81" s="9"/>
      <c r="J81" s="112"/>
      <c r="K81" s="112"/>
      <c r="L81" s="112"/>
    </row>
    <row r="82" spans="1:12" ht="15">
      <c r="A82" s="95"/>
      <c r="D82" s="112"/>
      <c r="E82" s="112"/>
      <c r="F82" s="112"/>
      <c r="G82" s="9"/>
      <c r="J82" s="112"/>
      <c r="K82" s="112"/>
      <c r="L82" s="112"/>
    </row>
    <row r="83" spans="1:12" ht="15">
      <c r="A83" s="95"/>
      <c r="D83" s="112"/>
      <c r="E83" s="112"/>
      <c r="F83" s="112"/>
      <c r="G83" s="9"/>
      <c r="J83" s="112"/>
      <c r="K83" s="112"/>
      <c r="L83" s="112"/>
    </row>
    <row r="85" spans="2:12" ht="15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spans="2:12" ht="15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2:12" ht="15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2:12" ht="15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2:12" ht="15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2:12" ht="15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2:12" ht="15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2:12" ht="15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2:12" ht="15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2:12" ht="15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2:12" ht="15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2:12" ht="15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2:12" ht="15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2:12" ht="15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2:12" ht="15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2:12" ht="15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2:12" ht="15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2:12" ht="15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2:12" ht="15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</row>
    <row r="104" spans="2:12" ht="15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</row>
    <row r="105" spans="2:12" ht="15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2:12" ht="15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</row>
    <row r="107" spans="2:12" ht="15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</row>
    <row r="108" spans="2:12" ht="15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  <row r="109" spans="2:12" ht="15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2:12" ht="15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2:12" ht="15"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</row>
    <row r="112" spans="2:12" ht="15"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</row>
  </sheetData>
  <sheetProtection/>
  <mergeCells count="10">
    <mergeCell ref="A53:F53"/>
    <mergeCell ref="A54:F54"/>
    <mergeCell ref="H1:L5"/>
    <mergeCell ref="B11:F11"/>
    <mergeCell ref="H11:L11"/>
    <mergeCell ref="A12:A13"/>
    <mergeCell ref="B12:E12"/>
    <mergeCell ref="F12:F13"/>
    <mergeCell ref="H12:K12"/>
    <mergeCell ref="L12:L1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5.421875" style="14" customWidth="1"/>
    <col min="2" max="3" width="11.421875" style="65" customWidth="1"/>
    <col min="4" max="5" width="11.421875" style="14" customWidth="1"/>
    <col min="6" max="6" width="1.8515625" style="14" customWidth="1"/>
    <col min="7" max="7" width="14.8515625" style="65" customWidth="1"/>
    <col min="8" max="8" width="13.140625" style="65" bestFit="1" customWidth="1"/>
    <col min="9" max="16384" width="11.421875" style="14" customWidth="1"/>
  </cols>
  <sheetData>
    <row r="1" spans="2:10" ht="15" customHeight="1">
      <c r="B1" s="14"/>
      <c r="C1" s="14"/>
      <c r="G1" s="306" t="s">
        <v>34</v>
      </c>
      <c r="H1" s="306"/>
      <c r="I1" s="306"/>
      <c r="J1" s="306"/>
    </row>
    <row r="2" spans="2:10" ht="15">
      <c r="B2" s="14"/>
      <c r="C2" s="14"/>
      <c r="G2" s="306"/>
      <c r="H2" s="306"/>
      <c r="I2" s="306"/>
      <c r="J2" s="306"/>
    </row>
    <row r="3" spans="2:10" ht="15">
      <c r="B3" s="14"/>
      <c r="C3" s="14"/>
      <c r="G3" s="306"/>
      <c r="H3" s="306"/>
      <c r="I3" s="306"/>
      <c r="J3" s="306"/>
    </row>
    <row r="4" spans="2:10" ht="15">
      <c r="B4" s="14"/>
      <c r="C4" s="14"/>
      <c r="G4" s="306"/>
      <c r="H4" s="306"/>
      <c r="I4" s="306"/>
      <c r="J4" s="306"/>
    </row>
    <row r="5" spans="2:10" ht="15">
      <c r="B5" s="14"/>
      <c r="C5" s="14"/>
      <c r="G5" s="306"/>
      <c r="H5" s="306"/>
      <c r="I5" s="306"/>
      <c r="J5" s="306"/>
    </row>
    <row r="6" spans="1:8" ht="15">
      <c r="A6" s="269" t="s">
        <v>124</v>
      </c>
      <c r="B6" s="268"/>
      <c r="C6" s="268"/>
      <c r="G6" s="14"/>
      <c r="H6" s="14"/>
    </row>
    <row r="7" spans="1:8" ht="15">
      <c r="A7" s="271" t="s">
        <v>163</v>
      </c>
      <c r="B7" s="268"/>
      <c r="C7" s="268"/>
      <c r="G7" s="14"/>
      <c r="H7" s="14"/>
    </row>
    <row r="8" spans="1:8" ht="15">
      <c r="A8" s="28" t="s">
        <v>202</v>
      </c>
      <c r="B8" s="14"/>
      <c r="C8" s="14"/>
      <c r="G8" s="14"/>
      <c r="H8" s="14"/>
    </row>
    <row r="9" spans="1:10" s="95" customFormat="1" ht="15.75" thickBot="1">
      <c r="A9" s="28"/>
      <c r="B9" s="96"/>
      <c r="C9" s="96"/>
      <c r="D9" s="96"/>
      <c r="E9" s="96"/>
      <c r="F9" s="96"/>
      <c r="G9" s="96"/>
      <c r="H9" s="96"/>
      <c r="I9" s="96"/>
      <c r="J9" s="96"/>
    </row>
    <row r="10" spans="1:10" ht="15.75" thickBot="1">
      <c r="A10" s="89"/>
      <c r="B10" s="298" t="s">
        <v>203</v>
      </c>
      <c r="C10" s="298"/>
      <c r="D10" s="298"/>
      <c r="E10" s="298"/>
      <c r="F10" s="38"/>
      <c r="G10" s="298" t="s">
        <v>204</v>
      </c>
      <c r="H10" s="298"/>
      <c r="I10" s="298"/>
      <c r="J10" s="298"/>
    </row>
    <row r="11" spans="1:10" ht="15.75" thickBot="1">
      <c r="A11" s="309" t="s">
        <v>41</v>
      </c>
      <c r="B11" s="298" t="s">
        <v>118</v>
      </c>
      <c r="C11" s="298"/>
      <c r="D11" s="298"/>
      <c r="E11" s="298"/>
      <c r="F11" s="31"/>
      <c r="G11" s="298" t="s">
        <v>118</v>
      </c>
      <c r="H11" s="298"/>
      <c r="I11" s="298"/>
      <c r="J11" s="298"/>
    </row>
    <row r="12" spans="1:10" ht="36.75" thickBot="1">
      <c r="A12" s="310"/>
      <c r="B12" s="81">
        <v>2016</v>
      </c>
      <c r="C12" s="81">
        <v>2017</v>
      </c>
      <c r="D12" s="87" t="s">
        <v>2</v>
      </c>
      <c r="E12" s="87" t="s">
        <v>3</v>
      </c>
      <c r="F12" s="32"/>
      <c r="G12" s="81">
        <v>2016</v>
      </c>
      <c r="H12" s="81">
        <v>2017</v>
      </c>
      <c r="I12" s="87" t="s">
        <v>2</v>
      </c>
      <c r="J12" s="87" t="s">
        <v>3</v>
      </c>
    </row>
    <row r="13" spans="1:13" s="19" customFormat="1" ht="15">
      <c r="A13" s="99" t="s">
        <v>42</v>
      </c>
      <c r="B13" s="235">
        <v>202714.87825750202</v>
      </c>
      <c r="C13" s="235">
        <v>147532.47813000006</v>
      </c>
      <c r="D13" s="100">
        <v>-27.221682296750604</v>
      </c>
      <c r="E13" s="100">
        <v>-27.221682296750604</v>
      </c>
      <c r="F13" s="170"/>
      <c r="G13" s="235">
        <v>1755126.8586394866</v>
      </c>
      <c r="H13" s="235">
        <v>1840507.7776999997</v>
      </c>
      <c r="I13" s="100">
        <v>4.86465799553073</v>
      </c>
      <c r="J13" s="100">
        <v>4.864657995530738</v>
      </c>
      <c r="K13" s="170"/>
      <c r="L13" s="65"/>
      <c r="M13" s="65"/>
    </row>
    <row r="14" spans="1:11" ht="15">
      <c r="A14" s="122"/>
      <c r="B14" s="234"/>
      <c r="C14" s="234"/>
      <c r="D14" s="142"/>
      <c r="E14" s="103"/>
      <c r="F14" s="170"/>
      <c r="G14" s="233"/>
      <c r="H14" s="233"/>
      <c r="I14" s="103"/>
      <c r="J14" s="103"/>
      <c r="K14" s="170"/>
    </row>
    <row r="15" spans="1:11" s="19" customFormat="1" ht="15">
      <c r="A15" s="99" t="s">
        <v>43</v>
      </c>
      <c r="B15" s="235">
        <v>7654.674599999999</v>
      </c>
      <c r="C15" s="235">
        <v>6452.6323600000005</v>
      </c>
      <c r="D15" s="100">
        <v>-15.703374771802835</v>
      </c>
      <c r="E15" s="100">
        <v>-0.5929718875755556</v>
      </c>
      <c r="F15" s="170"/>
      <c r="G15" s="235">
        <v>238109.5336599999</v>
      </c>
      <c r="H15" s="235">
        <v>78058.39666000001</v>
      </c>
      <c r="I15" s="100">
        <v>-67.21744171257723</v>
      </c>
      <c r="J15" s="100">
        <v>-9.119063742438877</v>
      </c>
      <c r="K15" s="170"/>
    </row>
    <row r="16" spans="1:15" s="19" customFormat="1" ht="15">
      <c r="A16" s="147" t="s">
        <v>44</v>
      </c>
      <c r="B16" s="234">
        <v>1727.74865</v>
      </c>
      <c r="C16" s="234">
        <v>2253.1663799999997</v>
      </c>
      <c r="D16" s="103">
        <v>30.41054206582654</v>
      </c>
      <c r="E16" s="103">
        <v>0.25919051157783257</v>
      </c>
      <c r="F16" s="170"/>
      <c r="G16" s="234">
        <v>20961.61681</v>
      </c>
      <c r="H16" s="234">
        <v>22544.21181</v>
      </c>
      <c r="I16" s="103">
        <v>7.549966275716891</v>
      </c>
      <c r="J16" s="103">
        <v>0.0901698354286924</v>
      </c>
      <c r="K16" s="170"/>
      <c r="N16" s="65"/>
      <c r="O16" s="65"/>
    </row>
    <row r="17" spans="1:14" ht="15">
      <c r="A17" s="124" t="s">
        <v>45</v>
      </c>
      <c r="B17" s="236">
        <v>0</v>
      </c>
      <c r="C17" s="236">
        <v>0</v>
      </c>
      <c r="D17" s="107" t="s">
        <v>32</v>
      </c>
      <c r="E17" s="107">
        <v>0</v>
      </c>
      <c r="F17" s="170"/>
      <c r="G17" s="236">
        <v>0.03712</v>
      </c>
      <c r="H17" s="236">
        <v>0</v>
      </c>
      <c r="I17" s="107">
        <v>-100</v>
      </c>
      <c r="J17" s="107">
        <v>-2.114946838017973E-06</v>
      </c>
      <c r="K17" s="88"/>
      <c r="L17" s="88"/>
      <c r="M17" s="88"/>
      <c r="N17" s="88"/>
    </row>
    <row r="18" spans="1:14" ht="15">
      <c r="A18" s="33" t="s">
        <v>46</v>
      </c>
      <c r="B18" s="237">
        <v>42.19301</v>
      </c>
      <c r="C18" s="237">
        <v>305.65608000000003</v>
      </c>
      <c r="D18" s="105">
        <v>624.4235004802929</v>
      </c>
      <c r="E18" s="105">
        <v>0.12996730790787422</v>
      </c>
      <c r="F18" s="170"/>
      <c r="G18" s="237">
        <v>2203.32078</v>
      </c>
      <c r="H18" s="237">
        <v>1574.49349</v>
      </c>
      <c r="I18" s="105">
        <v>-28.539979094646394</v>
      </c>
      <c r="J18" s="105">
        <v>-0.03582802501737367</v>
      </c>
      <c r="K18" s="88"/>
      <c r="L18" s="88"/>
      <c r="M18" s="88"/>
      <c r="N18" s="88"/>
    </row>
    <row r="19" spans="1:14" ht="15">
      <c r="A19" s="124" t="s">
        <v>47</v>
      </c>
      <c r="B19" s="236">
        <v>1685.5556399999998</v>
      </c>
      <c r="C19" s="236">
        <v>1947.5103</v>
      </c>
      <c r="D19" s="107">
        <v>15.54114582654773</v>
      </c>
      <c r="E19" s="107">
        <v>0.12922320366995835</v>
      </c>
      <c r="F19" s="170"/>
      <c r="G19" s="236">
        <v>18758.25891</v>
      </c>
      <c r="H19" s="236">
        <v>20969.718320000004</v>
      </c>
      <c r="I19" s="107">
        <v>11.789257311194689</v>
      </c>
      <c r="J19" s="107">
        <v>0.1259999753929041</v>
      </c>
      <c r="K19" s="88"/>
      <c r="L19" s="88"/>
      <c r="M19" s="88"/>
      <c r="N19" s="88"/>
    </row>
    <row r="20" spans="1:14" s="19" customFormat="1" ht="15">
      <c r="A20" s="147" t="s">
        <v>48</v>
      </c>
      <c r="B20" s="237">
        <v>5926.925949999999</v>
      </c>
      <c r="C20" s="237">
        <v>4199.465980000001</v>
      </c>
      <c r="D20" s="103">
        <v>-29.145968493161266</v>
      </c>
      <c r="E20" s="103">
        <v>-0.852162399153388</v>
      </c>
      <c r="F20" s="170"/>
      <c r="G20" s="237">
        <v>217147.9168499999</v>
      </c>
      <c r="H20" s="237">
        <v>55514.18485000001</v>
      </c>
      <c r="I20" s="103">
        <v>-74.43485267770367</v>
      </c>
      <c r="J20" s="103">
        <v>-9.20923357786757</v>
      </c>
      <c r="K20" s="88"/>
      <c r="L20" s="88"/>
      <c r="M20" s="88"/>
      <c r="N20" s="88"/>
    </row>
    <row r="21" spans="1:14" ht="15">
      <c r="A21" s="124" t="s">
        <v>49</v>
      </c>
      <c r="B21" s="236">
        <v>425.8347400000001</v>
      </c>
      <c r="C21" s="236">
        <v>438.4194499999999</v>
      </c>
      <c r="D21" s="107">
        <v>2.9553037406013116</v>
      </c>
      <c r="E21" s="107">
        <v>0.006208084038120726</v>
      </c>
      <c r="F21" s="170"/>
      <c r="G21" s="236">
        <v>6398.29234</v>
      </c>
      <c r="H21" s="236">
        <v>8554.22045</v>
      </c>
      <c r="I21" s="107">
        <v>33.695367379853124</v>
      </c>
      <c r="J21" s="107">
        <v>0.12283602745793555</v>
      </c>
      <c r="K21" s="88"/>
      <c r="L21" s="88"/>
      <c r="M21" s="88"/>
      <c r="N21" s="88"/>
    </row>
    <row r="22" spans="1:14" ht="15">
      <c r="A22" s="33" t="s">
        <v>50</v>
      </c>
      <c r="B22" s="237">
        <v>245.21676000000002</v>
      </c>
      <c r="C22" s="237">
        <v>174.87835</v>
      </c>
      <c r="D22" s="105">
        <v>-28.684177215293115</v>
      </c>
      <c r="E22" s="105">
        <v>-0.03469819808225988</v>
      </c>
      <c r="F22" s="170"/>
      <c r="G22" s="237">
        <v>2009.52452</v>
      </c>
      <c r="H22" s="237">
        <v>2235.19321</v>
      </c>
      <c r="I22" s="105">
        <v>11.229954536708009</v>
      </c>
      <c r="J22" s="105">
        <v>0.012857685408274732</v>
      </c>
      <c r="K22" s="88"/>
      <c r="L22" s="88"/>
      <c r="M22" s="88"/>
      <c r="N22" s="88"/>
    </row>
    <row r="23" spans="1:14" ht="15">
      <c r="A23" s="124" t="s">
        <v>51</v>
      </c>
      <c r="B23" s="236">
        <v>2362.5797000000002</v>
      </c>
      <c r="C23" s="236">
        <v>2705.9837600000005</v>
      </c>
      <c r="D23" s="107">
        <v>14.53513123811232</v>
      </c>
      <c r="E23" s="107">
        <v>0.16940249425786383</v>
      </c>
      <c r="F23" s="170"/>
      <c r="G23" s="236">
        <v>191953.4355399999</v>
      </c>
      <c r="H23" s="236">
        <v>28364.779170000005</v>
      </c>
      <c r="I23" s="107">
        <v>-85.22309377260963</v>
      </c>
      <c r="J23" s="107">
        <v>-9.320617228592134</v>
      </c>
      <c r="K23" s="88"/>
      <c r="L23" s="88"/>
      <c r="M23" s="88"/>
      <c r="N23" s="88"/>
    </row>
    <row r="24" spans="1:14" ht="15">
      <c r="A24" s="33" t="s">
        <v>52</v>
      </c>
      <c r="B24" s="237">
        <v>0</v>
      </c>
      <c r="C24" s="237">
        <v>0</v>
      </c>
      <c r="D24" s="105" t="s">
        <v>32</v>
      </c>
      <c r="E24" s="105">
        <v>0</v>
      </c>
      <c r="F24" s="170"/>
      <c r="G24" s="237">
        <v>0.1397</v>
      </c>
      <c r="H24" s="237">
        <v>0</v>
      </c>
      <c r="I24" s="105">
        <v>-100</v>
      </c>
      <c r="J24" s="105">
        <v>-7.959538611829494E-06</v>
      </c>
      <c r="K24" s="88"/>
      <c r="L24" s="88"/>
      <c r="M24" s="88"/>
      <c r="N24" s="88"/>
    </row>
    <row r="25" spans="1:14" ht="15">
      <c r="A25" s="124" t="s">
        <v>53</v>
      </c>
      <c r="B25" s="236">
        <v>2371.92755</v>
      </c>
      <c r="C25" s="236">
        <v>690.9274499999997</v>
      </c>
      <c r="D25" s="107">
        <v>-70.87063430752765</v>
      </c>
      <c r="E25" s="107">
        <v>-0.8292435732638633</v>
      </c>
      <c r="F25" s="170"/>
      <c r="G25" s="236">
        <v>14086.27303</v>
      </c>
      <c r="H25" s="236">
        <v>12337.866460000001</v>
      </c>
      <c r="I25" s="107">
        <v>-12.412130350422434</v>
      </c>
      <c r="J25" s="107">
        <v>-0.09961710524761182</v>
      </c>
      <c r="K25" s="88"/>
      <c r="L25" s="88"/>
      <c r="M25" s="88"/>
      <c r="N25" s="88"/>
    </row>
    <row r="26" spans="1:14" ht="15">
      <c r="A26" s="33" t="s">
        <v>55</v>
      </c>
      <c r="B26" s="237">
        <v>0</v>
      </c>
      <c r="C26" s="237">
        <v>10.57008</v>
      </c>
      <c r="D26" s="105" t="s">
        <v>32</v>
      </c>
      <c r="E26" s="105">
        <v>0.0052142595999160836</v>
      </c>
      <c r="F26" s="170"/>
      <c r="G26" s="237">
        <v>3.33431</v>
      </c>
      <c r="H26" s="237">
        <v>15.04856</v>
      </c>
      <c r="I26" s="105">
        <v>351.3245619033623</v>
      </c>
      <c r="J26" s="105">
        <v>0.0006674303878570054</v>
      </c>
      <c r="K26" s="88"/>
      <c r="L26" s="88"/>
      <c r="M26" s="88"/>
      <c r="N26" s="88"/>
    </row>
    <row r="27" spans="1:14" ht="15">
      <c r="A27" s="124" t="s">
        <v>54</v>
      </c>
      <c r="B27" s="236">
        <v>484.82614</v>
      </c>
      <c r="C27" s="236">
        <v>74.62655</v>
      </c>
      <c r="D27" s="107">
        <v>-84.60756468287786</v>
      </c>
      <c r="E27" s="107">
        <v>-0.20235297651854495</v>
      </c>
      <c r="F27" s="170"/>
      <c r="G27" s="236">
        <v>2163.65249</v>
      </c>
      <c r="H27" s="236">
        <v>3028.2015599999995</v>
      </c>
      <c r="I27" s="107">
        <v>39.957852473804614</v>
      </c>
      <c r="J27" s="107">
        <v>0.049258494663466566</v>
      </c>
      <c r="K27" s="88"/>
      <c r="L27" s="88"/>
      <c r="M27" s="88"/>
      <c r="N27" s="88"/>
    </row>
    <row r="28" spans="1:14" ht="15">
      <c r="A28" s="33" t="s">
        <v>56</v>
      </c>
      <c r="B28" s="237">
        <v>2.68293</v>
      </c>
      <c r="C28" s="237">
        <v>17.074630000000003</v>
      </c>
      <c r="D28" s="105">
        <v>536.4172751432203</v>
      </c>
      <c r="E28" s="105">
        <v>0.007099478895534594</v>
      </c>
      <c r="F28" s="170"/>
      <c r="G28" s="237">
        <v>324.60040999999995</v>
      </c>
      <c r="H28" s="237">
        <v>67.23025</v>
      </c>
      <c r="I28" s="105">
        <v>-79.28830404126724</v>
      </c>
      <c r="J28" s="105">
        <v>-0.014663906414121223</v>
      </c>
      <c r="K28" s="88"/>
      <c r="L28" s="88"/>
      <c r="M28" s="88"/>
      <c r="N28" s="88"/>
    </row>
    <row r="29" spans="1:14" ht="15">
      <c r="A29" s="124" t="s">
        <v>57</v>
      </c>
      <c r="B29" s="236">
        <v>33.85813</v>
      </c>
      <c r="C29" s="236">
        <v>86.98571</v>
      </c>
      <c r="D29" s="107">
        <v>156.91232799921312</v>
      </c>
      <c r="E29" s="107">
        <v>0.026208031919844468</v>
      </c>
      <c r="F29" s="170"/>
      <c r="G29" s="236">
        <v>208.66450999999998</v>
      </c>
      <c r="H29" s="236">
        <v>911.64519</v>
      </c>
      <c r="I29" s="107">
        <v>336.89518164828314</v>
      </c>
      <c r="J29" s="107">
        <v>0.04005298400737404</v>
      </c>
      <c r="K29" s="88"/>
      <c r="L29" s="88"/>
      <c r="M29" s="88"/>
      <c r="N29" s="88"/>
    </row>
    <row r="30" spans="1:14" ht="15">
      <c r="A30" s="33"/>
      <c r="B30" s="237"/>
      <c r="C30" s="237"/>
      <c r="D30" s="105"/>
      <c r="E30" s="105"/>
      <c r="F30" s="170"/>
      <c r="G30" s="237"/>
      <c r="H30" s="237"/>
      <c r="I30" s="105"/>
      <c r="J30" s="105"/>
      <c r="K30" s="88"/>
      <c r="L30" s="88"/>
      <c r="M30" s="88"/>
      <c r="N30" s="88"/>
    </row>
    <row r="31" spans="1:14" ht="15">
      <c r="A31" s="124" t="s">
        <v>58</v>
      </c>
      <c r="B31" s="236">
        <v>83067.23031000001</v>
      </c>
      <c r="C31" s="236">
        <v>57276.420360000004</v>
      </c>
      <c r="D31" s="107">
        <v>-31.048115910149942</v>
      </c>
      <c r="E31" s="107">
        <v>-12.722702039284355</v>
      </c>
      <c r="F31" s="170"/>
      <c r="G31" s="236">
        <v>547380.6521676849</v>
      </c>
      <c r="H31" s="236">
        <v>447169.69334999996</v>
      </c>
      <c r="I31" s="107">
        <v>-18.30736223884404</v>
      </c>
      <c r="J31" s="107">
        <v>-5.709613429046662</v>
      </c>
      <c r="K31" s="88"/>
      <c r="L31" s="88"/>
      <c r="M31" s="88"/>
      <c r="N31" s="88"/>
    </row>
    <row r="32" spans="1:14" ht="15">
      <c r="A32" s="33" t="s">
        <v>59</v>
      </c>
      <c r="B32" s="237">
        <v>0</v>
      </c>
      <c r="C32" s="237">
        <v>0</v>
      </c>
      <c r="D32" s="105" t="s">
        <v>32</v>
      </c>
      <c r="E32" s="105">
        <v>0</v>
      </c>
      <c r="F32" s="170"/>
      <c r="G32" s="237">
        <v>121.47928000000002</v>
      </c>
      <c r="H32" s="237">
        <v>126.10132999999999</v>
      </c>
      <c r="I32" s="105">
        <v>3.8048052309825886</v>
      </c>
      <c r="J32" s="105">
        <v>0.0002633456366557359</v>
      </c>
      <c r="K32" s="88"/>
      <c r="L32" s="88"/>
      <c r="M32" s="88"/>
      <c r="N32" s="88"/>
    </row>
    <row r="33" spans="1:14" ht="15">
      <c r="A33" s="124" t="s">
        <v>60</v>
      </c>
      <c r="B33" s="236">
        <v>304.98225</v>
      </c>
      <c r="C33" s="236">
        <v>221.12144</v>
      </c>
      <c r="D33" s="107">
        <v>-27.496947773190083</v>
      </c>
      <c r="E33" s="107">
        <v>-0.041368848069195184</v>
      </c>
      <c r="F33" s="170"/>
      <c r="G33" s="236">
        <v>9419.615240000001</v>
      </c>
      <c r="H33" s="236">
        <v>6522.591919999999</v>
      </c>
      <c r="I33" s="107">
        <v>-30.7552192545818</v>
      </c>
      <c r="J33" s="107">
        <v>-0.16506062258346801</v>
      </c>
      <c r="K33" s="88"/>
      <c r="L33" s="88"/>
      <c r="M33" s="88"/>
      <c r="N33" s="88"/>
    </row>
    <row r="34" spans="1:14" ht="15">
      <c r="A34" s="33"/>
      <c r="B34" s="237"/>
      <c r="C34" s="237"/>
      <c r="D34" s="105"/>
      <c r="E34" s="105"/>
      <c r="F34" s="170"/>
      <c r="G34" s="237"/>
      <c r="H34" s="237"/>
      <c r="I34" s="105"/>
      <c r="J34" s="105"/>
      <c r="K34" s="88"/>
      <c r="L34" s="88"/>
      <c r="M34" s="88"/>
      <c r="N34" s="88"/>
    </row>
    <row r="35" spans="1:14" s="19" customFormat="1" ht="15">
      <c r="A35" s="118" t="s">
        <v>61</v>
      </c>
      <c r="B35" s="236">
        <v>18469.83239000001</v>
      </c>
      <c r="C35" s="236">
        <v>9656.741629999997</v>
      </c>
      <c r="D35" s="100">
        <v>-47.71613826215133</v>
      </c>
      <c r="E35" s="100">
        <v>-4.3475303025390355</v>
      </c>
      <c r="F35" s="170"/>
      <c r="G35" s="236">
        <v>168788.64413729997</v>
      </c>
      <c r="H35" s="236">
        <v>174206.74641999998</v>
      </c>
      <c r="I35" s="100">
        <v>3.20999218305984</v>
      </c>
      <c r="J35" s="100">
        <v>0.3087014625768964</v>
      </c>
      <c r="K35" s="88"/>
      <c r="L35" s="88"/>
      <c r="M35" s="88"/>
      <c r="N35" s="88"/>
    </row>
    <row r="36" spans="1:14" ht="15">
      <c r="A36" s="33" t="s">
        <v>62</v>
      </c>
      <c r="B36" s="237">
        <v>4059.697800000002</v>
      </c>
      <c r="C36" s="237">
        <v>2393.725989999999</v>
      </c>
      <c r="D36" s="105">
        <v>-41.03684293939324</v>
      </c>
      <c r="E36" s="105">
        <v>-0.8218300621643441</v>
      </c>
      <c r="F36" s="170"/>
      <c r="G36" s="237">
        <v>45488.21216329999</v>
      </c>
      <c r="H36" s="237">
        <v>51253.568369999986</v>
      </c>
      <c r="I36" s="105">
        <v>12.674396140263134</v>
      </c>
      <c r="J36" s="105">
        <v>0.3284865808030025</v>
      </c>
      <c r="K36" s="88"/>
      <c r="L36" s="88"/>
      <c r="M36" s="88"/>
      <c r="N36" s="88"/>
    </row>
    <row r="37" spans="1:14" ht="15">
      <c r="A37" s="124" t="s">
        <v>63</v>
      </c>
      <c r="B37" s="236">
        <v>994.66628</v>
      </c>
      <c r="C37" s="236">
        <v>302.69147999999996</v>
      </c>
      <c r="D37" s="107">
        <v>-69.56853910841333</v>
      </c>
      <c r="E37" s="107">
        <v>-0.34135373088945514</v>
      </c>
      <c r="F37" s="170"/>
      <c r="G37" s="236">
        <v>4943.979670000001</v>
      </c>
      <c r="H37" s="236">
        <v>5206.745599999999</v>
      </c>
      <c r="I37" s="107">
        <v>5.314866717483868</v>
      </c>
      <c r="J37" s="107">
        <v>0.014971335473931827</v>
      </c>
      <c r="K37" s="88"/>
      <c r="L37" s="88"/>
      <c r="M37" s="88"/>
      <c r="N37" s="88"/>
    </row>
    <row r="38" spans="1:14" ht="15">
      <c r="A38" s="33" t="s">
        <v>64</v>
      </c>
      <c r="B38" s="237">
        <v>155.0492</v>
      </c>
      <c r="C38" s="237">
        <v>295.85138</v>
      </c>
      <c r="D38" s="105">
        <v>90.81129086767297</v>
      </c>
      <c r="E38" s="105">
        <v>0.06945823671666745</v>
      </c>
      <c r="F38" s="170"/>
      <c r="G38" s="237">
        <v>3383.22044</v>
      </c>
      <c r="H38" s="237">
        <v>5238.1385</v>
      </c>
      <c r="I38" s="105">
        <v>54.82699377401492</v>
      </c>
      <c r="J38" s="105">
        <v>0.10568569735397179</v>
      </c>
      <c r="K38" s="88"/>
      <c r="L38" s="88"/>
      <c r="M38" s="88"/>
      <c r="N38" s="88"/>
    </row>
    <row r="39" spans="1:14" ht="15">
      <c r="A39" s="124" t="s">
        <v>65</v>
      </c>
      <c r="B39" s="236">
        <v>16.406</v>
      </c>
      <c r="C39" s="236">
        <v>0.22569999999999998</v>
      </c>
      <c r="D39" s="107">
        <v>-98.62428379861026</v>
      </c>
      <c r="E39" s="107">
        <v>-0.00798180189785907</v>
      </c>
      <c r="F39" s="170"/>
      <c r="G39" s="236">
        <v>130.21335</v>
      </c>
      <c r="H39" s="236">
        <v>84.45603999999999</v>
      </c>
      <c r="I39" s="107">
        <v>-35.14026019605516</v>
      </c>
      <c r="J39" s="107">
        <v>-0.0026070656815923537</v>
      </c>
      <c r="K39" s="88"/>
      <c r="L39" s="88"/>
      <c r="M39" s="88"/>
      <c r="N39" s="88"/>
    </row>
    <row r="40" spans="1:14" ht="15">
      <c r="A40" s="33" t="s">
        <v>66</v>
      </c>
      <c r="B40" s="237">
        <v>0</v>
      </c>
      <c r="C40" s="237">
        <v>0</v>
      </c>
      <c r="D40" s="105" t="s">
        <v>32</v>
      </c>
      <c r="E40" s="105">
        <v>0</v>
      </c>
      <c r="F40" s="170"/>
      <c r="G40" s="237">
        <v>0</v>
      </c>
      <c r="H40" s="237">
        <v>0</v>
      </c>
      <c r="I40" s="105" t="s">
        <v>32</v>
      </c>
      <c r="J40" s="105">
        <v>0</v>
      </c>
      <c r="K40" s="88"/>
      <c r="L40" s="88"/>
      <c r="M40" s="88"/>
      <c r="N40" s="88"/>
    </row>
    <row r="41" spans="1:14" ht="15">
      <c r="A41" s="124" t="s">
        <v>67</v>
      </c>
      <c r="B41" s="236">
        <v>0</v>
      </c>
      <c r="C41" s="236">
        <v>0</v>
      </c>
      <c r="D41" s="107" t="s">
        <v>32</v>
      </c>
      <c r="E41" s="107">
        <v>0</v>
      </c>
      <c r="F41" s="170"/>
      <c r="G41" s="236">
        <v>0.88935</v>
      </c>
      <c r="H41" s="236">
        <v>0.033600000000000005</v>
      </c>
      <c r="I41" s="107">
        <v>-96.22195985832349</v>
      </c>
      <c r="J41" s="107">
        <v>-4.8757159392076524E-05</v>
      </c>
      <c r="K41" s="88"/>
      <c r="L41" s="88"/>
      <c r="M41" s="88"/>
      <c r="N41" s="88"/>
    </row>
    <row r="42" spans="1:14" ht="15">
      <c r="A42" s="33" t="s">
        <v>68</v>
      </c>
      <c r="B42" s="237">
        <v>128.89545</v>
      </c>
      <c r="C42" s="237">
        <v>13.558689999999999</v>
      </c>
      <c r="D42" s="105">
        <v>-89.48086220266114</v>
      </c>
      <c r="E42" s="105">
        <v>-0.05689605074448039</v>
      </c>
      <c r="F42" s="170"/>
      <c r="G42" s="237">
        <v>2296.10939</v>
      </c>
      <c r="H42" s="237">
        <v>927.4599699999998</v>
      </c>
      <c r="I42" s="105">
        <v>-59.60732646104463</v>
      </c>
      <c r="J42" s="105">
        <v>-0.0779800852150898</v>
      </c>
      <c r="K42" s="88"/>
      <c r="L42" s="88"/>
      <c r="M42" s="88"/>
      <c r="N42" s="88"/>
    </row>
    <row r="43" spans="1:14" ht="15">
      <c r="A43" s="124" t="s">
        <v>69</v>
      </c>
      <c r="B43" s="236">
        <v>0.19027000000000002</v>
      </c>
      <c r="C43" s="236">
        <v>36.33069</v>
      </c>
      <c r="D43" s="107">
        <v>18994.281810059387</v>
      </c>
      <c r="E43" s="107">
        <v>0.01782820299657138</v>
      </c>
      <c r="F43" s="170"/>
      <c r="G43" s="236">
        <v>38.14186</v>
      </c>
      <c r="H43" s="236">
        <v>154.83363</v>
      </c>
      <c r="I43" s="107">
        <v>305.9414774213947</v>
      </c>
      <c r="J43" s="107">
        <v>0.006648623113799046</v>
      </c>
      <c r="K43" s="88"/>
      <c r="L43" s="88"/>
      <c r="M43" s="88"/>
      <c r="N43" s="88"/>
    </row>
    <row r="44" spans="1:14" ht="15">
      <c r="A44" s="33" t="s">
        <v>70</v>
      </c>
      <c r="B44" s="237">
        <v>0</v>
      </c>
      <c r="C44" s="237">
        <v>0.06642</v>
      </c>
      <c r="D44" s="105" t="s">
        <v>32</v>
      </c>
      <c r="E44" s="105">
        <v>3.27652319212746E-05</v>
      </c>
      <c r="F44" s="170"/>
      <c r="G44" s="237">
        <v>19.076649999999997</v>
      </c>
      <c r="H44" s="237">
        <v>117.8557</v>
      </c>
      <c r="I44" s="105">
        <v>517.8008193262444</v>
      </c>
      <c r="J44" s="105">
        <v>0.0056280290802779975</v>
      </c>
      <c r="K44" s="88"/>
      <c r="L44" s="88"/>
      <c r="M44" s="88"/>
      <c r="N44" s="88"/>
    </row>
    <row r="45" spans="1:14" ht="15">
      <c r="A45" s="124" t="s">
        <v>71</v>
      </c>
      <c r="B45" s="236">
        <v>3948.0123300000014</v>
      </c>
      <c r="C45" s="236">
        <v>1856.1955199999995</v>
      </c>
      <c r="D45" s="107">
        <v>-52.98404957109142</v>
      </c>
      <c r="E45" s="107">
        <v>-1.0319009773633072</v>
      </c>
      <c r="F45" s="170"/>
      <c r="G45" s="236">
        <v>29803.58434000001</v>
      </c>
      <c r="H45" s="236">
        <v>28475.667759999997</v>
      </c>
      <c r="I45" s="107">
        <v>-4.455559991882541</v>
      </c>
      <c r="J45" s="107">
        <v>-0.0756592934273346</v>
      </c>
      <c r="K45" s="88"/>
      <c r="L45" s="88"/>
      <c r="M45" s="88"/>
      <c r="N45" s="88"/>
    </row>
    <row r="46" spans="1:14" ht="15">
      <c r="A46" s="33" t="s">
        <v>72</v>
      </c>
      <c r="B46" s="237">
        <v>0.94902</v>
      </c>
      <c r="C46" s="237">
        <v>0</v>
      </c>
      <c r="D46" s="105">
        <v>-100</v>
      </c>
      <c r="E46" s="105">
        <v>-0.0004681550797640473</v>
      </c>
      <c r="F46" s="170"/>
      <c r="G46" s="237">
        <v>2.50725</v>
      </c>
      <c r="H46" s="237">
        <v>10.951600000000001</v>
      </c>
      <c r="I46" s="105">
        <v>336.7972878651909</v>
      </c>
      <c r="J46" s="105">
        <v>0.00048112476647675304</v>
      </c>
      <c r="K46" s="88"/>
      <c r="L46" s="88"/>
      <c r="M46" s="88"/>
      <c r="N46" s="88"/>
    </row>
    <row r="47" spans="1:14" ht="15">
      <c r="A47" s="124" t="s">
        <v>73</v>
      </c>
      <c r="B47" s="236">
        <v>2.67694</v>
      </c>
      <c r="C47" s="236">
        <v>7.894779999999999</v>
      </c>
      <c r="D47" s="107">
        <v>194.9180781041039</v>
      </c>
      <c r="E47" s="107">
        <v>0.0025739797911488015</v>
      </c>
      <c r="F47" s="170"/>
      <c r="G47" s="236">
        <v>308.89033</v>
      </c>
      <c r="H47" s="236">
        <v>154.22772999999998</v>
      </c>
      <c r="I47" s="107">
        <v>-50.07039229748631</v>
      </c>
      <c r="J47" s="107">
        <v>-0.008812046789591558</v>
      </c>
      <c r="K47" s="88"/>
      <c r="L47" s="88"/>
      <c r="M47" s="88"/>
      <c r="N47" s="88"/>
    </row>
    <row r="48" spans="1:14" ht="15">
      <c r="A48" s="33" t="s">
        <v>74</v>
      </c>
      <c r="B48" s="237">
        <v>1853.1189199999994</v>
      </c>
      <c r="C48" s="237">
        <v>1546.56167</v>
      </c>
      <c r="D48" s="105">
        <v>-16.54277265702945</v>
      </c>
      <c r="E48" s="105">
        <v>-0.15122582645886984</v>
      </c>
      <c r="F48" s="170"/>
      <c r="G48" s="237">
        <v>14830.811023999999</v>
      </c>
      <c r="H48" s="237">
        <v>15001.128329999998</v>
      </c>
      <c r="I48" s="105">
        <v>1.1484018353708603</v>
      </c>
      <c r="J48" s="105">
        <v>0.009703988356261834</v>
      </c>
      <c r="K48" s="88"/>
      <c r="L48" s="88"/>
      <c r="M48" s="88"/>
      <c r="N48" s="88"/>
    </row>
    <row r="49" spans="1:14" ht="15">
      <c r="A49" s="124" t="s">
        <v>75</v>
      </c>
      <c r="B49" s="236">
        <v>0</v>
      </c>
      <c r="C49" s="236">
        <v>0</v>
      </c>
      <c r="D49" s="107" t="s">
        <v>32</v>
      </c>
      <c r="E49" s="107">
        <v>0</v>
      </c>
      <c r="F49" s="170"/>
      <c r="G49" s="236">
        <v>64.50843</v>
      </c>
      <c r="H49" s="236">
        <v>39.266490000000005</v>
      </c>
      <c r="I49" s="107">
        <v>-39.1296765399499</v>
      </c>
      <c r="J49" s="107">
        <v>-0.0014381832216713202</v>
      </c>
      <c r="K49" s="88"/>
      <c r="L49" s="88"/>
      <c r="M49" s="88"/>
      <c r="N49" s="88"/>
    </row>
    <row r="50" spans="1:14" ht="15">
      <c r="A50" s="33" t="s">
        <v>76</v>
      </c>
      <c r="B50" s="237">
        <v>3.95267</v>
      </c>
      <c r="C50" s="237">
        <v>0</v>
      </c>
      <c r="D50" s="105">
        <v>-100</v>
      </c>
      <c r="E50" s="105">
        <v>-0.0019498667458335514</v>
      </c>
      <c r="F50" s="170"/>
      <c r="G50" s="237">
        <v>76.79135999999998</v>
      </c>
      <c r="H50" s="237">
        <v>145.50522</v>
      </c>
      <c r="I50" s="105">
        <v>89.4812385143329</v>
      </c>
      <c r="J50" s="105">
        <v>0.0039150366631198735</v>
      </c>
      <c r="K50" s="88"/>
      <c r="L50" s="88"/>
      <c r="M50" s="88"/>
      <c r="N50" s="88"/>
    </row>
    <row r="51" spans="1:14" ht="15">
      <c r="A51" s="124" t="s">
        <v>77</v>
      </c>
      <c r="B51" s="236">
        <v>63.07124</v>
      </c>
      <c r="C51" s="236">
        <v>0</v>
      </c>
      <c r="D51" s="107">
        <v>-100</v>
      </c>
      <c r="E51" s="107">
        <v>-0.031113276214428963</v>
      </c>
      <c r="F51" s="170"/>
      <c r="G51" s="236">
        <v>296.52371999999997</v>
      </c>
      <c r="H51" s="236">
        <v>135.58151999999998</v>
      </c>
      <c r="I51" s="107">
        <v>-54.27633242966194</v>
      </c>
      <c r="J51" s="107">
        <v>-0.009169832893148065</v>
      </c>
      <c r="K51" s="88"/>
      <c r="L51" s="88"/>
      <c r="M51" s="88"/>
      <c r="N51" s="88"/>
    </row>
    <row r="52" spans="1:14" ht="15">
      <c r="A52" s="33" t="s">
        <v>78</v>
      </c>
      <c r="B52" s="237">
        <v>5422.289240000002</v>
      </c>
      <c r="C52" s="237">
        <v>2466.94301</v>
      </c>
      <c r="D52" s="105">
        <v>-54.503662552682286</v>
      </c>
      <c r="E52" s="105">
        <v>-1.4578832374829063</v>
      </c>
      <c r="F52" s="170"/>
      <c r="G52" s="237">
        <v>35036.14611</v>
      </c>
      <c r="H52" s="237">
        <v>41416.8636</v>
      </c>
      <c r="I52" s="105">
        <v>18.21181322274146</v>
      </c>
      <c r="J52" s="105">
        <v>0.3635473674504705</v>
      </c>
      <c r="K52" s="88"/>
      <c r="L52" s="88"/>
      <c r="M52" s="88"/>
      <c r="N52" s="88"/>
    </row>
    <row r="53" spans="1:14" ht="15">
      <c r="A53" s="124" t="s">
        <v>79</v>
      </c>
      <c r="B53" s="236">
        <v>0</v>
      </c>
      <c r="C53" s="236">
        <v>0</v>
      </c>
      <c r="D53" s="107" t="s">
        <v>32</v>
      </c>
      <c r="E53" s="107">
        <v>0</v>
      </c>
      <c r="F53" s="170"/>
      <c r="G53" s="236">
        <v>0.142</v>
      </c>
      <c r="H53" s="236">
        <v>0</v>
      </c>
      <c r="I53" s="107">
        <v>-100</v>
      </c>
      <c r="J53" s="107">
        <v>-8.090583270435135E-06</v>
      </c>
      <c r="K53" s="88"/>
      <c r="L53" s="88"/>
      <c r="M53" s="88"/>
      <c r="N53" s="88"/>
    </row>
    <row r="54" spans="1:14" ht="15">
      <c r="A54" s="33" t="s">
        <v>80</v>
      </c>
      <c r="B54" s="237">
        <v>0</v>
      </c>
      <c r="C54" s="237">
        <v>0</v>
      </c>
      <c r="D54" s="105" t="s">
        <v>32</v>
      </c>
      <c r="E54" s="105">
        <v>0</v>
      </c>
      <c r="F54" s="170"/>
      <c r="G54" s="237">
        <v>0</v>
      </c>
      <c r="H54" s="237">
        <v>0</v>
      </c>
      <c r="I54" s="105" t="s">
        <v>32</v>
      </c>
      <c r="J54" s="105">
        <v>0</v>
      </c>
      <c r="K54" s="88"/>
      <c r="L54" s="88"/>
      <c r="M54" s="88"/>
      <c r="N54" s="88"/>
    </row>
    <row r="55" spans="1:14" ht="15">
      <c r="A55" s="124" t="s">
        <v>81</v>
      </c>
      <c r="B55" s="236">
        <v>0</v>
      </c>
      <c r="C55" s="236">
        <v>0</v>
      </c>
      <c r="D55" s="107" t="s">
        <v>32</v>
      </c>
      <c r="E55" s="107">
        <v>0</v>
      </c>
      <c r="F55" s="170"/>
      <c r="G55" s="236">
        <v>116.50451</v>
      </c>
      <c r="H55" s="236">
        <v>2.7872600000000003</v>
      </c>
      <c r="I55" s="107">
        <v>-97.60759476178218</v>
      </c>
      <c r="J55" s="107">
        <v>-0.006479147045140068</v>
      </c>
      <c r="K55" s="88"/>
      <c r="L55" s="88"/>
      <c r="M55" s="88"/>
      <c r="N55" s="88"/>
    </row>
    <row r="56" spans="1:14" ht="15">
      <c r="A56" s="33" t="s">
        <v>82</v>
      </c>
      <c r="B56" s="237">
        <v>0</v>
      </c>
      <c r="C56" s="237">
        <v>0</v>
      </c>
      <c r="D56" s="105" t="s">
        <v>32</v>
      </c>
      <c r="E56" s="105">
        <v>0</v>
      </c>
      <c r="F56" s="170"/>
      <c r="G56" s="237">
        <v>1.7634499999999997</v>
      </c>
      <c r="H56" s="237">
        <v>0.68938</v>
      </c>
      <c r="I56" s="105">
        <v>-60.9073123706371</v>
      </c>
      <c r="J56" s="105">
        <v>-6.119614629067791E-05</v>
      </c>
      <c r="K56" s="88"/>
      <c r="L56" s="88"/>
      <c r="M56" s="88"/>
      <c r="N56" s="88"/>
    </row>
    <row r="57" spans="1:14" ht="15">
      <c r="A57" s="124" t="s">
        <v>83</v>
      </c>
      <c r="B57" s="236">
        <v>760.74245</v>
      </c>
      <c r="C57" s="236">
        <v>264.33853</v>
      </c>
      <c r="D57" s="107">
        <v>-65.25255952260846</v>
      </c>
      <c r="E57" s="107">
        <v>-0.2448778916806661</v>
      </c>
      <c r="F57" s="170"/>
      <c r="G57" s="236">
        <v>8988.83349</v>
      </c>
      <c r="H57" s="236">
        <v>4184.43941</v>
      </c>
      <c r="I57" s="107">
        <v>-53.44847120980545</v>
      </c>
      <c r="J57" s="107">
        <v>-0.27373486174806755</v>
      </c>
      <c r="K57" s="88"/>
      <c r="L57" s="88"/>
      <c r="M57" s="88"/>
      <c r="N57" s="88"/>
    </row>
    <row r="58" spans="1:14" ht="15">
      <c r="A58" s="33" t="s">
        <v>84</v>
      </c>
      <c r="B58" s="237">
        <v>13.0541</v>
      </c>
      <c r="C58" s="237">
        <v>42.296189999999996</v>
      </c>
      <c r="D58" s="105">
        <v>224.00694034824303</v>
      </c>
      <c r="E58" s="105">
        <v>0.014425231266377368</v>
      </c>
      <c r="F58" s="170"/>
      <c r="G58" s="237">
        <v>1358.8417</v>
      </c>
      <c r="H58" s="237">
        <v>1119.0821099999998</v>
      </c>
      <c r="I58" s="105">
        <v>-17.644409205281242</v>
      </c>
      <c r="J58" s="105">
        <v>-0.013660527660425264</v>
      </c>
      <c r="K58" s="88"/>
      <c r="L58" s="88"/>
      <c r="M58" s="88"/>
      <c r="N58" s="88"/>
    </row>
    <row r="59" spans="1:14" ht="15">
      <c r="A59" s="124" t="s">
        <v>85</v>
      </c>
      <c r="B59" s="236">
        <v>790.57594</v>
      </c>
      <c r="C59" s="236">
        <v>16.73453</v>
      </c>
      <c r="D59" s="107">
        <v>-97.8832482556957</v>
      </c>
      <c r="E59" s="107">
        <v>-0.38173883271508796</v>
      </c>
      <c r="F59" s="170"/>
      <c r="G59" s="236">
        <v>11596.13107</v>
      </c>
      <c r="H59" s="236">
        <v>148.15177</v>
      </c>
      <c r="I59" s="107">
        <v>-98.72240345417207</v>
      </c>
      <c r="J59" s="107">
        <v>-0.6522593648230121</v>
      </c>
      <c r="K59" s="88"/>
      <c r="L59" s="88"/>
      <c r="M59" s="88"/>
      <c r="N59" s="88"/>
    </row>
    <row r="60" spans="1:14" ht="15">
      <c r="A60" s="33" t="s">
        <v>179</v>
      </c>
      <c r="B60" s="237">
        <v>106.68613</v>
      </c>
      <c r="C60" s="237">
        <v>151.62457999999998</v>
      </c>
      <c r="D60" s="105">
        <v>42.122110906075584</v>
      </c>
      <c r="E60" s="105">
        <v>0.022168303770439657</v>
      </c>
      <c r="F60" s="170"/>
      <c r="G60" s="237">
        <v>6766.94945</v>
      </c>
      <c r="H60" s="237">
        <v>10902.19291</v>
      </c>
      <c r="I60" s="105">
        <v>61.10941851353715</v>
      </c>
      <c r="J60" s="105">
        <v>0.23560937715952324</v>
      </c>
      <c r="K60" s="88"/>
      <c r="L60" s="88"/>
      <c r="M60" s="88"/>
      <c r="N60" s="88"/>
    </row>
    <row r="61" spans="1:14" ht="15">
      <c r="A61" s="124" t="s">
        <v>86</v>
      </c>
      <c r="B61" s="236">
        <v>2.27562</v>
      </c>
      <c r="C61" s="236">
        <v>0</v>
      </c>
      <c r="D61" s="107">
        <v>-100</v>
      </c>
      <c r="E61" s="107">
        <v>-0.0011225717715250062</v>
      </c>
      <c r="F61" s="170"/>
      <c r="G61" s="236">
        <v>84.67492000000003</v>
      </c>
      <c r="H61" s="236">
        <v>13.034609999999999</v>
      </c>
      <c r="I61" s="107">
        <v>-84.60629192209453</v>
      </c>
      <c r="J61" s="107">
        <v>-0.004081773898413993</v>
      </c>
      <c r="K61" s="88"/>
      <c r="L61" s="88"/>
      <c r="M61" s="88"/>
      <c r="N61" s="88"/>
    </row>
    <row r="62" spans="1:14" ht="15">
      <c r="A62" s="33" t="s">
        <v>87</v>
      </c>
      <c r="B62" s="237">
        <v>142.25344000000004</v>
      </c>
      <c r="C62" s="237">
        <v>56.40713999999999</v>
      </c>
      <c r="D62" s="105">
        <v>-60.34743342586304</v>
      </c>
      <c r="E62" s="105">
        <v>-0.04234829763750854</v>
      </c>
      <c r="F62" s="170"/>
      <c r="G62" s="237">
        <v>1313.9350699999998</v>
      </c>
      <c r="H62" s="237">
        <v>1102.12372</v>
      </c>
      <c r="I62" s="105">
        <v>-16.120381808516605</v>
      </c>
      <c r="J62" s="105">
        <v>-0.012068150456325913</v>
      </c>
      <c r="K62" s="88"/>
      <c r="L62" s="88"/>
      <c r="M62" s="88"/>
      <c r="N62" s="88"/>
    </row>
    <row r="63" spans="1:14" ht="15">
      <c r="A63" s="124" t="s">
        <v>88</v>
      </c>
      <c r="B63" s="236">
        <v>5.26935</v>
      </c>
      <c r="C63" s="236">
        <v>205.29533</v>
      </c>
      <c r="D63" s="107">
        <v>3796.0275935362047</v>
      </c>
      <c r="E63" s="107">
        <v>0.0986735565338789</v>
      </c>
      <c r="F63" s="170"/>
      <c r="G63" s="236">
        <v>1841.2630400000003</v>
      </c>
      <c r="H63" s="236">
        <v>8371.961590000003</v>
      </c>
      <c r="I63" s="107">
        <v>354.68580035148045</v>
      </c>
      <c r="J63" s="107">
        <v>0.3720926791048239</v>
      </c>
      <c r="K63" s="88"/>
      <c r="L63" s="88"/>
      <c r="M63" s="88"/>
      <c r="N63" s="88"/>
    </row>
    <row r="64" spans="1:14" ht="15">
      <c r="A64" s="33"/>
      <c r="B64" s="237"/>
      <c r="C64" s="237"/>
      <c r="D64" s="105"/>
      <c r="E64" s="105"/>
      <c r="F64" s="170"/>
      <c r="G64" s="237"/>
      <c r="H64" s="237"/>
      <c r="I64" s="105"/>
      <c r="J64" s="105"/>
      <c r="K64" s="88"/>
      <c r="L64" s="88"/>
      <c r="M64" s="88"/>
      <c r="N64" s="88"/>
    </row>
    <row r="65" spans="1:14" ht="15">
      <c r="A65" s="33" t="s">
        <v>173</v>
      </c>
      <c r="B65" s="237">
        <v>70228.00326000001</v>
      </c>
      <c r="C65" s="237">
        <v>25878.03472</v>
      </c>
      <c r="D65" s="105">
        <v>-63.15140183582659</v>
      </c>
      <c r="E65" s="105">
        <v>-21.878003687358213</v>
      </c>
      <c r="F65" s="170"/>
      <c r="G65" s="237">
        <v>115633.74698000001</v>
      </c>
      <c r="H65" s="237">
        <v>482378.05483000004</v>
      </c>
      <c r="I65" s="105">
        <v>317.16027321455914</v>
      </c>
      <c r="J65" s="105">
        <v>20.89560113815861</v>
      </c>
      <c r="K65" s="88"/>
      <c r="L65" s="88"/>
      <c r="M65" s="88"/>
      <c r="N65" s="88"/>
    </row>
    <row r="66" spans="1:14" ht="15">
      <c r="A66" s="124" t="s">
        <v>93</v>
      </c>
      <c r="B66" s="236">
        <v>0</v>
      </c>
      <c r="C66" s="236">
        <v>0</v>
      </c>
      <c r="D66" s="107" t="s">
        <v>32</v>
      </c>
      <c r="E66" s="107">
        <v>0</v>
      </c>
      <c r="F66" s="170"/>
      <c r="G66" s="236">
        <v>96337.94211000002</v>
      </c>
      <c r="H66" s="236">
        <v>0</v>
      </c>
      <c r="I66" s="107">
        <v>-100</v>
      </c>
      <c r="J66" s="107">
        <v>-5.48894466720644</v>
      </c>
      <c r="K66" s="88"/>
      <c r="L66" s="88"/>
      <c r="M66" s="88"/>
      <c r="N66" s="88"/>
    </row>
    <row r="67" spans="1:14" ht="15">
      <c r="A67" s="33" t="s">
        <v>95</v>
      </c>
      <c r="B67" s="237">
        <v>0</v>
      </c>
      <c r="C67" s="237">
        <v>0</v>
      </c>
      <c r="D67" s="105" t="s">
        <v>32</v>
      </c>
      <c r="E67" s="105">
        <v>0</v>
      </c>
      <c r="F67" s="170"/>
      <c r="G67" s="237">
        <v>111522.81429</v>
      </c>
      <c r="H67" s="237">
        <v>23897.47028</v>
      </c>
      <c r="I67" s="105">
        <v>-78.57167573097837</v>
      </c>
      <c r="J67" s="105">
        <v>-4.992536213474855</v>
      </c>
      <c r="K67" s="88"/>
      <c r="L67" s="88"/>
      <c r="M67" s="88"/>
      <c r="N67" s="88"/>
    </row>
    <row r="68" spans="1:14" ht="15">
      <c r="A68" s="124" t="s">
        <v>90</v>
      </c>
      <c r="B68" s="236">
        <v>14545.644237502</v>
      </c>
      <c r="C68" s="236">
        <v>9217.988079999996</v>
      </c>
      <c r="D68" s="107">
        <v>-36.62715841603005</v>
      </c>
      <c r="E68" s="107">
        <v>-2.6281525082408885</v>
      </c>
      <c r="F68" s="170"/>
      <c r="G68" s="236">
        <v>177490.36703750206</v>
      </c>
      <c r="H68" s="236">
        <v>172425.87029000005</v>
      </c>
      <c r="I68" s="107">
        <v>-2.8533924584379977</v>
      </c>
      <c r="J68" s="107">
        <v>-0.2885544553416396</v>
      </c>
      <c r="K68" s="88"/>
      <c r="L68" s="88"/>
      <c r="M68" s="88"/>
      <c r="N68" s="88"/>
    </row>
    <row r="69" spans="1:14" ht="15">
      <c r="A69" s="33" t="s">
        <v>101</v>
      </c>
      <c r="B69" s="237">
        <v>997.5518199999999</v>
      </c>
      <c r="C69" s="237">
        <v>1241.64204</v>
      </c>
      <c r="D69" s="105">
        <v>24.468926336077466</v>
      </c>
      <c r="E69" s="105">
        <v>0.12041060927453993</v>
      </c>
      <c r="F69" s="170"/>
      <c r="G69" s="237">
        <v>17170.617369999996</v>
      </c>
      <c r="H69" s="237">
        <v>14055.262739999998</v>
      </c>
      <c r="I69" s="105">
        <v>-18.143521359010983</v>
      </c>
      <c r="J69" s="105">
        <v>-0.17750025387993398</v>
      </c>
      <c r="K69" s="88"/>
      <c r="L69" s="88"/>
      <c r="M69" s="88"/>
      <c r="N69" s="88"/>
    </row>
    <row r="70" spans="1:14" ht="15">
      <c r="A70" s="124" t="s">
        <v>174</v>
      </c>
      <c r="B70" s="236">
        <v>0</v>
      </c>
      <c r="C70" s="236">
        <v>0</v>
      </c>
      <c r="D70" s="107" t="s">
        <v>32</v>
      </c>
      <c r="E70" s="107">
        <v>0</v>
      </c>
      <c r="F70" s="170"/>
      <c r="G70" s="236">
        <v>40767.672880000006</v>
      </c>
      <c r="H70" s="236">
        <v>28.57647</v>
      </c>
      <c r="I70" s="107">
        <v>-99.92990409316687</v>
      </c>
      <c r="J70" s="107">
        <v>-2.3211482525872538</v>
      </c>
      <c r="K70" s="88"/>
      <c r="L70" s="88"/>
      <c r="M70" s="88"/>
      <c r="N70" s="88"/>
    </row>
    <row r="71" spans="1:14" ht="15">
      <c r="A71" s="33" t="s">
        <v>91</v>
      </c>
      <c r="B71" s="237">
        <v>8.056</v>
      </c>
      <c r="C71" s="237">
        <v>1.1830699999999998</v>
      </c>
      <c r="D71" s="105">
        <v>-85.31442403177756</v>
      </c>
      <c r="E71" s="105">
        <v>-0.0033904418161500435</v>
      </c>
      <c r="F71" s="170"/>
      <c r="G71" s="237">
        <v>212.29277</v>
      </c>
      <c r="H71" s="237">
        <v>110.04761</v>
      </c>
      <c r="I71" s="105">
        <v>-48.162337323122216</v>
      </c>
      <c r="J71" s="105">
        <v>-0.005825513950556081</v>
      </c>
      <c r="K71" s="88"/>
      <c r="L71" s="88"/>
      <c r="M71" s="88"/>
      <c r="N71" s="88"/>
    </row>
    <row r="72" spans="1:14" ht="15">
      <c r="A72" s="124" t="s">
        <v>98</v>
      </c>
      <c r="B72" s="236">
        <v>0.98123</v>
      </c>
      <c r="C72" s="236">
        <v>0</v>
      </c>
      <c r="D72" s="107">
        <v>-100</v>
      </c>
      <c r="E72" s="107">
        <v>-0.00048404439202216624</v>
      </c>
      <c r="F72" s="170"/>
      <c r="G72" s="236">
        <v>195.57178000000002</v>
      </c>
      <c r="H72" s="236">
        <v>79.44779000000001</v>
      </c>
      <c r="I72" s="107">
        <v>-59.37665955691563</v>
      </c>
      <c r="J72" s="107">
        <v>-0.006616273315423781</v>
      </c>
      <c r="K72" s="88"/>
      <c r="L72" s="88"/>
      <c r="M72" s="88"/>
      <c r="N72" s="88"/>
    </row>
    <row r="73" spans="1:14" ht="15">
      <c r="A73" s="33" t="s">
        <v>100</v>
      </c>
      <c r="B73" s="237">
        <v>0</v>
      </c>
      <c r="C73" s="237">
        <v>0.89264</v>
      </c>
      <c r="D73" s="105" t="s">
        <v>32</v>
      </c>
      <c r="E73" s="105">
        <v>0.0004403426170160578</v>
      </c>
      <c r="F73" s="170"/>
      <c r="G73" s="237">
        <v>253.69023000000004</v>
      </c>
      <c r="H73" s="237">
        <v>300.91689</v>
      </c>
      <c r="I73" s="105">
        <v>18.61587653572625</v>
      </c>
      <c r="J73" s="105">
        <v>0.0026907832768628724</v>
      </c>
      <c r="K73" s="88"/>
      <c r="L73" s="88"/>
      <c r="M73" s="88"/>
      <c r="N73" s="88"/>
    </row>
    <row r="74" spans="1:14" ht="15">
      <c r="A74" s="124" t="s">
        <v>94</v>
      </c>
      <c r="B74" s="236">
        <v>1136.76548</v>
      </c>
      <c r="C74" s="236">
        <v>914.1364500000002</v>
      </c>
      <c r="D74" s="107">
        <v>-19.58442914716233</v>
      </c>
      <c r="E74" s="107">
        <v>-0.10982372478708813</v>
      </c>
      <c r="F74" s="170"/>
      <c r="G74" s="236">
        <v>31110.86636</v>
      </c>
      <c r="H74" s="236">
        <v>19138.96292</v>
      </c>
      <c r="I74" s="107">
        <v>-38.48142093333847</v>
      </c>
      <c r="J74" s="107">
        <v>-0.6821104344149916</v>
      </c>
      <c r="K74" s="88"/>
      <c r="L74" s="88"/>
      <c r="M74" s="88"/>
      <c r="N74" s="88"/>
    </row>
    <row r="75" spans="1:14" ht="15">
      <c r="A75" s="33" t="s">
        <v>97</v>
      </c>
      <c r="B75" s="237">
        <v>151.94382000000002</v>
      </c>
      <c r="C75" s="237">
        <v>130.87105</v>
      </c>
      <c r="D75" s="105">
        <v>-13.868790451628776</v>
      </c>
      <c r="E75" s="105">
        <v>-0.010395275463319458</v>
      </c>
      <c r="F75" s="170"/>
      <c r="G75" s="237">
        <v>2491.5885099999996</v>
      </c>
      <c r="H75" s="237">
        <v>3269.76293</v>
      </c>
      <c r="I75" s="105">
        <v>31.23206006436432</v>
      </c>
      <c r="J75" s="105">
        <v>0.044337217915018046</v>
      </c>
      <c r="K75" s="88"/>
      <c r="L75" s="88"/>
      <c r="M75" s="88"/>
      <c r="N75" s="88"/>
    </row>
    <row r="76" spans="1:14" ht="15">
      <c r="A76" s="124" t="s">
        <v>89</v>
      </c>
      <c r="B76" s="236">
        <v>2504.1811199999997</v>
      </c>
      <c r="C76" s="236">
        <v>701.1587900000005</v>
      </c>
      <c r="D76" s="107">
        <v>-72.00047614766775</v>
      </c>
      <c r="E76" s="107">
        <v>-0.8894375911124192</v>
      </c>
      <c r="F76" s="170"/>
      <c r="G76" s="236">
        <v>21278.149730000005</v>
      </c>
      <c r="H76" s="236">
        <v>16764.20274</v>
      </c>
      <c r="I76" s="107">
        <v>-21.214001439400544</v>
      </c>
      <c r="J76" s="107">
        <v>-0.2571863662036976</v>
      </c>
      <c r="K76" s="88"/>
      <c r="L76" s="88"/>
      <c r="M76" s="88"/>
      <c r="N76" s="88"/>
    </row>
    <row r="77" spans="1:14" ht="15">
      <c r="A77" s="33" t="s">
        <v>172</v>
      </c>
      <c r="B77" s="237">
        <v>0</v>
      </c>
      <c r="C77" s="237">
        <v>0</v>
      </c>
      <c r="D77" s="105" t="s">
        <v>32</v>
      </c>
      <c r="E77" s="105">
        <v>0</v>
      </c>
      <c r="F77" s="170"/>
      <c r="G77" s="237">
        <v>15154.43115</v>
      </c>
      <c r="H77" s="237">
        <v>0.02842</v>
      </c>
      <c r="I77" s="105">
        <v>-99.9998124640924</v>
      </c>
      <c r="J77" s="105">
        <v>-0.8634363183153135</v>
      </c>
      <c r="K77" s="88"/>
      <c r="L77" s="88"/>
      <c r="M77" s="88"/>
      <c r="N77" s="88"/>
    </row>
    <row r="78" spans="1:14" ht="15">
      <c r="A78" s="124" t="s">
        <v>123</v>
      </c>
      <c r="B78" s="236">
        <v>0</v>
      </c>
      <c r="C78" s="236">
        <v>0</v>
      </c>
      <c r="D78" s="107" t="s">
        <v>32</v>
      </c>
      <c r="E78" s="107">
        <v>0</v>
      </c>
      <c r="F78" s="170"/>
      <c r="G78" s="236">
        <v>48143.813650000004</v>
      </c>
      <c r="H78" s="236">
        <v>8701.80411</v>
      </c>
      <c r="I78" s="107">
        <v>-81.92539508136785</v>
      </c>
      <c r="J78" s="107">
        <v>-2.2472455108215987</v>
      </c>
      <c r="K78" s="88"/>
      <c r="L78" s="88"/>
      <c r="M78" s="88"/>
      <c r="N78" s="88"/>
    </row>
    <row r="79" spans="1:14" ht="15">
      <c r="A79" s="33" t="s">
        <v>180</v>
      </c>
      <c r="B79" s="237">
        <v>17.95385</v>
      </c>
      <c r="C79" s="237">
        <v>0</v>
      </c>
      <c r="D79" s="105">
        <v>-100</v>
      </c>
      <c r="E79" s="105">
        <v>-0.008856700679460644</v>
      </c>
      <c r="F79" s="170"/>
      <c r="G79" s="237">
        <v>44.826190000000004</v>
      </c>
      <c r="H79" s="237">
        <v>703.0387099999999</v>
      </c>
      <c r="I79" s="105">
        <v>1468.365970875508</v>
      </c>
      <c r="J79" s="105">
        <v>0.037502276075372896</v>
      </c>
      <c r="K79" s="88"/>
      <c r="L79" s="88"/>
      <c r="M79" s="88"/>
      <c r="N79" s="88"/>
    </row>
    <row r="80" spans="1:14" ht="15">
      <c r="A80" s="124" t="s">
        <v>169</v>
      </c>
      <c r="B80" s="236">
        <v>0</v>
      </c>
      <c r="C80" s="236">
        <v>60.15565</v>
      </c>
      <c r="D80" s="107" t="s">
        <v>32</v>
      </c>
      <c r="E80" s="107">
        <v>0.02967500487240323</v>
      </c>
      <c r="F80" s="170"/>
      <c r="G80" s="236">
        <v>128.32124000000002</v>
      </c>
      <c r="H80" s="236">
        <v>484.98291000000006</v>
      </c>
      <c r="I80" s="107">
        <v>277.94437616095354</v>
      </c>
      <c r="J80" s="107">
        <v>0.02032113338385533</v>
      </c>
      <c r="K80" s="88"/>
      <c r="L80" s="88"/>
      <c r="M80" s="88"/>
      <c r="N80" s="88"/>
    </row>
    <row r="81" spans="1:14" ht="15">
      <c r="A81" s="33" t="s">
        <v>102</v>
      </c>
      <c r="B81" s="237">
        <v>0</v>
      </c>
      <c r="C81" s="237">
        <v>29944.29905</v>
      </c>
      <c r="D81" s="105" t="s">
        <v>32</v>
      </c>
      <c r="E81" s="105">
        <v>14.771633590684324</v>
      </c>
      <c r="F81" s="170"/>
      <c r="G81" s="237">
        <v>76.07389</v>
      </c>
      <c r="H81" s="237">
        <v>314029.7725</v>
      </c>
      <c r="I81" s="105">
        <v>412695.7338582265</v>
      </c>
      <c r="J81" s="105">
        <v>17.887806631445777</v>
      </c>
      <c r="K81" s="88"/>
      <c r="L81" s="88"/>
      <c r="M81" s="88"/>
      <c r="N81" s="88"/>
    </row>
    <row r="82" spans="1:14" ht="15">
      <c r="A82" s="124" t="s">
        <v>137</v>
      </c>
      <c r="B82" s="236">
        <v>0</v>
      </c>
      <c r="C82" s="236">
        <v>0</v>
      </c>
      <c r="D82" s="107" t="s">
        <v>32</v>
      </c>
      <c r="E82" s="107">
        <v>0</v>
      </c>
      <c r="F82" s="170"/>
      <c r="G82" s="236">
        <v>18000.06674</v>
      </c>
      <c r="H82" s="236">
        <v>0</v>
      </c>
      <c r="I82" s="107">
        <v>-100</v>
      </c>
      <c r="J82" s="107">
        <v>-1.0255706960095765</v>
      </c>
      <c r="K82" s="88"/>
      <c r="L82" s="88"/>
      <c r="M82" s="88"/>
      <c r="N82" s="88"/>
    </row>
    <row r="83" spans="1:14" ht="15">
      <c r="A83" s="33" t="s">
        <v>99</v>
      </c>
      <c r="B83" s="237">
        <v>13.82077</v>
      </c>
      <c r="C83" s="237">
        <v>85.099</v>
      </c>
      <c r="D83" s="105">
        <v>515.7326979611122</v>
      </c>
      <c r="E83" s="105">
        <v>0.03516181476796075</v>
      </c>
      <c r="F83" s="170"/>
      <c r="G83" s="237">
        <v>66.42727000000001</v>
      </c>
      <c r="H83" s="237">
        <v>320.42776000000003</v>
      </c>
      <c r="I83" s="105">
        <v>382.37382026989815</v>
      </c>
      <c r="J83" s="105">
        <v>0.014471916303354412</v>
      </c>
      <c r="K83" s="88"/>
      <c r="L83" s="88"/>
      <c r="M83" s="88"/>
      <c r="N83" s="88"/>
    </row>
    <row r="84" spans="1:14" s="95" customFormat="1" ht="15">
      <c r="A84" s="124" t="s">
        <v>92</v>
      </c>
      <c r="B84" s="236">
        <v>1096.3973600000002</v>
      </c>
      <c r="C84" s="236">
        <v>1058.3411999999998</v>
      </c>
      <c r="D84" s="107">
        <v>-3.471018937878523</v>
      </c>
      <c r="E84" s="107">
        <v>-0.018773244631634125</v>
      </c>
      <c r="F84" s="170"/>
      <c r="G84" s="236">
        <v>16657.23536</v>
      </c>
      <c r="H84" s="236">
        <v>9947.02745</v>
      </c>
      <c r="I84" s="107">
        <v>-40.284043329985096</v>
      </c>
      <c r="J84" s="107">
        <v>-0.38232039336470064</v>
      </c>
      <c r="K84" s="88"/>
      <c r="L84" s="88"/>
      <c r="M84" s="88"/>
      <c r="N84" s="88"/>
    </row>
    <row r="85" spans="1:14" s="95" customFormat="1" ht="15">
      <c r="A85" s="33" t="s">
        <v>195</v>
      </c>
      <c r="B85" s="237">
        <v>563.7695600000001</v>
      </c>
      <c r="C85" s="237">
        <v>344.758</v>
      </c>
      <c r="D85" s="105">
        <v>-38.84770933712704</v>
      </c>
      <c r="E85" s="105">
        <v>-0.1080392134423389</v>
      </c>
      <c r="F85" s="170"/>
      <c r="G85" s="237">
        <v>5431.5739969999995</v>
      </c>
      <c r="H85" s="237">
        <v>4185.2850499999995</v>
      </c>
      <c r="I85" s="105">
        <v>-22.94526315370752</v>
      </c>
      <c r="J85" s="105">
        <v>-0.07100848242765082</v>
      </c>
      <c r="K85" s="88"/>
      <c r="L85" s="88"/>
      <c r="M85" s="88"/>
      <c r="N85" s="88"/>
    </row>
    <row r="86" spans="1:14" s="46" customFormat="1" ht="15">
      <c r="A86" s="124" t="s">
        <v>175</v>
      </c>
      <c r="B86" s="236">
        <v>0</v>
      </c>
      <c r="C86" s="236">
        <v>0</v>
      </c>
      <c r="D86" s="107" t="s">
        <v>32</v>
      </c>
      <c r="E86" s="107">
        <v>0</v>
      </c>
      <c r="F86" s="170"/>
      <c r="G86" s="236">
        <v>0</v>
      </c>
      <c r="H86" s="236">
        <v>19468.5834</v>
      </c>
      <c r="I86" s="107" t="s">
        <v>32</v>
      </c>
      <c r="J86" s="107">
        <v>1.1092408109514869</v>
      </c>
      <c r="K86" s="88"/>
      <c r="L86" s="88"/>
      <c r="M86" s="88"/>
      <c r="N86" s="88"/>
    </row>
    <row r="87" spans="1:14" s="46" customFormat="1" ht="15">
      <c r="A87" s="33" t="s">
        <v>96</v>
      </c>
      <c r="B87" s="237">
        <v>230.97106</v>
      </c>
      <c r="C87" s="237">
        <v>465.63009000000005</v>
      </c>
      <c r="D87" s="105">
        <v>101.5967238492996</v>
      </c>
      <c r="E87" s="105">
        <v>0.11575816832838505</v>
      </c>
      <c r="F87" s="170"/>
      <c r="G87" s="237">
        <v>687.63569</v>
      </c>
      <c r="H87" s="237">
        <v>6393.495529999999</v>
      </c>
      <c r="I87" s="105">
        <v>829.7794781419794</v>
      </c>
      <c r="J87" s="105">
        <v>0.32509671947149077</v>
      </c>
      <c r="K87" s="88"/>
      <c r="L87" s="88"/>
      <c r="M87" s="88"/>
      <c r="N87" s="88"/>
    </row>
    <row r="88" spans="1:14" s="95" customFormat="1" ht="15">
      <c r="A88" s="124"/>
      <c r="B88" s="236"/>
      <c r="C88" s="236"/>
      <c r="D88" s="107"/>
      <c r="E88" s="107"/>
      <c r="F88" s="170"/>
      <c r="G88" s="236"/>
      <c r="H88" s="236"/>
      <c r="I88" s="107"/>
      <c r="J88" s="107"/>
      <c r="K88" s="88"/>
      <c r="L88" s="88"/>
      <c r="M88" s="88"/>
      <c r="N88" s="88"/>
    </row>
    <row r="89" spans="1:14" s="46" customFormat="1" ht="15">
      <c r="A89" s="239" t="s">
        <v>103</v>
      </c>
      <c r="B89" s="240">
        <v>1722.1191400000007</v>
      </c>
      <c r="C89" s="240">
        <v>3881.372510000035</v>
      </c>
      <c r="D89" s="241">
        <v>125.38350685772146</v>
      </c>
      <c r="E89" s="241">
        <v>1.0651676820964302</v>
      </c>
      <c r="F89" s="238"/>
      <c r="G89" s="242">
        <v>72451.20892999983</v>
      </c>
      <c r="H89" s="242">
        <v>37741.22668999982</v>
      </c>
      <c r="I89" s="241">
        <v>-47.908078764476855</v>
      </c>
      <c r="J89" s="241">
        <v>-1.977633814282005</v>
      </c>
      <c r="K89" s="88"/>
      <c r="L89" s="88"/>
      <c r="M89" s="88"/>
      <c r="N89" s="88"/>
    </row>
    <row r="90" spans="1:10" ht="15">
      <c r="A90" s="6" t="s">
        <v>144</v>
      </c>
      <c r="B90" s="163"/>
      <c r="C90" s="163"/>
      <c r="D90" s="96"/>
      <c r="E90" s="96"/>
      <c r="F90" s="96"/>
      <c r="G90" s="163"/>
      <c r="H90" s="163"/>
      <c r="I90" s="96"/>
      <c r="J90" s="96"/>
    </row>
    <row r="91" ht="15">
      <c r="A91" s="7" t="s">
        <v>27</v>
      </c>
    </row>
    <row r="92" ht="15">
      <c r="A92" s="7" t="s">
        <v>126</v>
      </c>
    </row>
    <row r="93" ht="15">
      <c r="A93" s="7" t="s">
        <v>127</v>
      </c>
    </row>
    <row r="94" ht="15">
      <c r="A94" s="12" t="s">
        <v>155</v>
      </c>
    </row>
  </sheetData>
  <sheetProtection/>
  <mergeCells count="6">
    <mergeCell ref="G1:J5"/>
    <mergeCell ref="B10:E10"/>
    <mergeCell ref="G10:J10"/>
    <mergeCell ref="A11:A12"/>
    <mergeCell ref="B11:E11"/>
    <mergeCell ref="G11:J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R14" sqref="R14"/>
    </sheetView>
  </sheetViews>
  <sheetFormatPr defaultColWidth="11.421875" defaultRowHeight="15"/>
  <cols>
    <col min="1" max="1" width="11.421875" style="95" customWidth="1"/>
    <col min="2" max="2" width="40.7109375" style="95" customWidth="1"/>
    <col min="3" max="4" width="11.57421875" style="95" bestFit="1" customWidth="1"/>
    <col min="5" max="5" width="8.7109375" style="95" bestFit="1" customWidth="1"/>
    <col min="6" max="6" width="11.28125" style="95" customWidth="1"/>
    <col min="7" max="7" width="11.8515625" style="95" customWidth="1"/>
    <col min="8" max="8" width="0.5625" style="95" customWidth="1"/>
    <col min="9" max="10" width="13.140625" style="95" bestFit="1" customWidth="1"/>
    <col min="11" max="11" width="8.7109375" style="95" bestFit="1" customWidth="1"/>
    <col min="12" max="12" width="11.00390625" style="95" customWidth="1"/>
    <col min="13" max="13" width="12.57421875" style="95" customWidth="1"/>
    <col min="14" max="16384" width="11.421875" style="95" customWidth="1"/>
  </cols>
  <sheetData>
    <row r="1" spans="9:13" ht="15">
      <c r="I1" s="283"/>
      <c r="J1" s="283"/>
      <c r="K1" s="283"/>
      <c r="L1" s="283"/>
      <c r="M1" s="283"/>
    </row>
    <row r="2" spans="9:13" ht="15">
      <c r="I2" s="283"/>
      <c r="J2" s="283"/>
      <c r="K2" s="283"/>
      <c r="L2" s="283"/>
      <c r="M2" s="283"/>
    </row>
    <row r="3" spans="9:13" ht="15">
      <c r="I3" s="283"/>
      <c r="J3" s="283"/>
      <c r="K3" s="283"/>
      <c r="L3" s="283"/>
      <c r="M3" s="283"/>
    </row>
    <row r="4" spans="9:13" ht="15">
      <c r="I4" s="283"/>
      <c r="J4" s="283"/>
      <c r="K4" s="283"/>
      <c r="L4" s="283"/>
      <c r="M4" s="283"/>
    </row>
    <row r="5" spans="9:13" ht="15">
      <c r="I5" s="283"/>
      <c r="J5" s="283"/>
      <c r="K5" s="283"/>
      <c r="L5" s="283"/>
      <c r="M5" s="283"/>
    </row>
    <row r="7" spans="1:2" ht="15">
      <c r="A7" s="269" t="s">
        <v>129</v>
      </c>
      <c r="B7" s="272"/>
    </row>
    <row r="8" spans="1:2" ht="15">
      <c r="A8" s="269" t="s">
        <v>130</v>
      </c>
      <c r="B8" s="272"/>
    </row>
    <row r="9" spans="1:13" ht="15">
      <c r="A9" s="28" t="s">
        <v>202</v>
      </c>
      <c r="B9" s="28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</row>
    <row r="10" spans="3:13" ht="15.75" thickBot="1"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</row>
    <row r="11" spans="1:13" ht="15.75" thickBot="1">
      <c r="A11" s="211"/>
      <c r="B11" s="211"/>
      <c r="C11" s="284" t="s">
        <v>203</v>
      </c>
      <c r="D11" s="284"/>
      <c r="E11" s="284"/>
      <c r="F11" s="284"/>
      <c r="G11" s="284"/>
      <c r="H11" s="206"/>
      <c r="I11" s="284" t="s">
        <v>204</v>
      </c>
      <c r="J11" s="284"/>
      <c r="K11" s="284"/>
      <c r="L11" s="284"/>
      <c r="M11" s="284"/>
    </row>
    <row r="12" spans="1:13" ht="15.75" thickBot="1">
      <c r="A12" s="312" t="s">
        <v>108</v>
      </c>
      <c r="B12" s="313" t="s">
        <v>109</v>
      </c>
      <c r="C12" s="284" t="s">
        <v>118</v>
      </c>
      <c r="D12" s="284"/>
      <c r="E12" s="284"/>
      <c r="F12" s="284"/>
      <c r="G12" s="288" t="s">
        <v>181</v>
      </c>
      <c r="H12" s="207"/>
      <c r="I12" s="284" t="s">
        <v>118</v>
      </c>
      <c r="J12" s="284"/>
      <c r="K12" s="284"/>
      <c r="L12" s="284"/>
      <c r="M12" s="288" t="s">
        <v>181</v>
      </c>
    </row>
    <row r="13" spans="1:13" ht="36.75" thickBot="1">
      <c r="A13" s="302"/>
      <c r="B13" s="314"/>
      <c r="C13" s="81">
        <v>2016</v>
      </c>
      <c r="D13" s="81">
        <v>2017</v>
      </c>
      <c r="E13" s="212" t="s">
        <v>2</v>
      </c>
      <c r="F13" s="212" t="s">
        <v>3</v>
      </c>
      <c r="G13" s="289"/>
      <c r="H13" s="199"/>
      <c r="I13" s="81">
        <v>2016</v>
      </c>
      <c r="J13" s="81">
        <v>2017</v>
      </c>
      <c r="K13" s="212" t="s">
        <v>2</v>
      </c>
      <c r="L13" s="212" t="s">
        <v>3</v>
      </c>
      <c r="M13" s="289"/>
    </row>
    <row r="14" spans="1:17" s="19" customFormat="1" ht="15">
      <c r="A14" s="148"/>
      <c r="B14" s="149" t="s">
        <v>110</v>
      </c>
      <c r="C14" s="80">
        <v>202714.87825750193</v>
      </c>
      <c r="D14" s="80">
        <v>147532.47813000015</v>
      </c>
      <c r="E14" s="248">
        <v>-27.221682296750526</v>
      </c>
      <c r="F14" s="150">
        <v>-27.221682296750526</v>
      </c>
      <c r="G14" s="150">
        <v>100</v>
      </c>
      <c r="H14" s="150"/>
      <c r="I14" s="80">
        <v>1755126.8586394868</v>
      </c>
      <c r="J14" s="80">
        <v>1840507.7777000002</v>
      </c>
      <c r="K14" s="248">
        <v>4.864657995530752</v>
      </c>
      <c r="L14" s="150">
        <v>4.8646579955307505</v>
      </c>
      <c r="M14" s="151">
        <v>100</v>
      </c>
      <c r="N14" s="90"/>
      <c r="P14" s="80"/>
      <c r="Q14" s="80"/>
    </row>
    <row r="15" spans="1:17" ht="38.25">
      <c r="A15" s="128" t="s">
        <v>184</v>
      </c>
      <c r="B15" s="181" t="s">
        <v>185</v>
      </c>
      <c r="C15" s="243">
        <v>174706.76269999996</v>
      </c>
      <c r="D15" s="243">
        <v>136392.67905000012</v>
      </c>
      <c r="E15" s="182">
        <v>-21.9305097626881</v>
      </c>
      <c r="F15" s="182">
        <v>-18.900479323146044</v>
      </c>
      <c r="G15" s="182">
        <v>92.44925644766569</v>
      </c>
      <c r="H15" s="213"/>
      <c r="I15" s="243">
        <v>1355302.136448958</v>
      </c>
      <c r="J15" s="243">
        <v>1559956.5333800004</v>
      </c>
      <c r="K15" s="182">
        <v>15.100278486039986</v>
      </c>
      <c r="L15" s="182">
        <v>11.660376338248472</v>
      </c>
      <c r="M15" s="182">
        <v>84.75685635674998</v>
      </c>
      <c r="N15" s="90"/>
      <c r="O15" s="90"/>
      <c r="P15" s="80"/>
      <c r="Q15" s="80"/>
    </row>
    <row r="16" spans="1:17" ht="51">
      <c r="A16" s="152" t="s">
        <v>187</v>
      </c>
      <c r="B16" s="153" t="s">
        <v>188</v>
      </c>
      <c r="C16" s="244">
        <v>26410.857017501974</v>
      </c>
      <c r="D16" s="244">
        <v>10249.786900000005</v>
      </c>
      <c r="E16" s="154">
        <v>-61.19100984414225</v>
      </c>
      <c r="F16" s="154">
        <v>-7.9723157256238</v>
      </c>
      <c r="G16" s="154">
        <v>6.947478297604594</v>
      </c>
      <c r="H16" s="261"/>
      <c r="I16" s="244">
        <v>333555.6744235289</v>
      </c>
      <c r="J16" s="244">
        <v>267131.7177400001</v>
      </c>
      <c r="K16" s="154">
        <v>-19.91390396770395</v>
      </c>
      <c r="L16" s="154">
        <v>-3.7845672725342663</v>
      </c>
      <c r="M16" s="154">
        <v>14.514022759187824</v>
      </c>
      <c r="N16" s="90"/>
      <c r="O16" s="90"/>
      <c r="P16" s="80"/>
      <c r="Q16" s="80"/>
    </row>
    <row r="17" spans="1:17" ht="25.5">
      <c r="A17" s="128" t="s">
        <v>193</v>
      </c>
      <c r="B17" s="181" t="s">
        <v>194</v>
      </c>
      <c r="C17" s="243">
        <v>1536.0571599999996</v>
      </c>
      <c r="D17" s="243">
        <v>755.9569300000003</v>
      </c>
      <c r="E17" s="182">
        <v>-50.785885467960036</v>
      </c>
      <c r="F17" s="182">
        <v>-0.38482633179448433</v>
      </c>
      <c r="G17" s="182">
        <v>0.5124003470841716</v>
      </c>
      <c r="H17" s="213"/>
      <c r="I17" s="243">
        <v>64814.79061999999</v>
      </c>
      <c r="J17" s="243">
        <v>11822.01995</v>
      </c>
      <c r="K17" s="182">
        <v>-81.76030526842115</v>
      </c>
      <c r="L17" s="182">
        <v>-3.019312843920475</v>
      </c>
      <c r="M17" s="182">
        <v>0.6423238246117844</v>
      </c>
      <c r="N17" s="90"/>
      <c r="O17" s="90"/>
      <c r="P17" s="80"/>
      <c r="Q17" s="80"/>
    </row>
    <row r="18" spans="1:17" ht="38.25">
      <c r="A18" s="152" t="s">
        <v>208</v>
      </c>
      <c r="B18" s="153" t="s">
        <v>209</v>
      </c>
      <c r="C18" s="244">
        <v>0.18391</v>
      </c>
      <c r="D18" s="244">
        <v>0</v>
      </c>
      <c r="E18" s="154">
        <v>-100</v>
      </c>
      <c r="F18" s="154">
        <v>-9.072348393016583E-05</v>
      </c>
      <c r="G18" s="154">
        <v>0</v>
      </c>
      <c r="H18" s="261"/>
      <c r="I18" s="244">
        <v>0.18391</v>
      </c>
      <c r="J18" s="244">
        <v>0</v>
      </c>
      <c r="K18" s="154">
        <v>-100</v>
      </c>
      <c r="L18" s="154">
        <v>-1.047844485398398E-05</v>
      </c>
      <c r="M18" s="154">
        <v>0</v>
      </c>
      <c r="N18" s="90"/>
      <c r="O18" s="90"/>
      <c r="P18" s="80"/>
      <c r="Q18" s="80"/>
    </row>
    <row r="19" spans="1:17" ht="38.25">
      <c r="A19" s="128" t="s">
        <v>198</v>
      </c>
      <c r="B19" s="181" t="s">
        <v>199</v>
      </c>
      <c r="C19" s="243">
        <v>0</v>
      </c>
      <c r="D19" s="243">
        <v>0</v>
      </c>
      <c r="E19" s="249" t="s">
        <v>32</v>
      </c>
      <c r="F19" s="182">
        <v>0</v>
      </c>
      <c r="G19" s="182">
        <v>0</v>
      </c>
      <c r="H19" s="213"/>
      <c r="I19" s="243">
        <v>183.17783000000003</v>
      </c>
      <c r="J19" s="243">
        <v>11.28698</v>
      </c>
      <c r="K19" s="182">
        <v>-93.83823904890673</v>
      </c>
      <c r="L19" s="182">
        <v>-0.00979364250247095</v>
      </c>
      <c r="M19" s="182">
        <v>0.0006132535888603976</v>
      </c>
      <c r="N19" s="90"/>
      <c r="O19" s="90"/>
      <c r="P19" s="80"/>
      <c r="Q19" s="80"/>
    </row>
    <row r="20" spans="1:17" ht="38.25">
      <c r="A20" s="152" t="s">
        <v>196</v>
      </c>
      <c r="B20" s="153" t="s">
        <v>197</v>
      </c>
      <c r="C20" s="244">
        <v>0</v>
      </c>
      <c r="D20" s="244">
        <v>1.30419</v>
      </c>
      <c r="E20" s="262" t="s">
        <v>32</v>
      </c>
      <c r="F20" s="154">
        <v>0.000643361755787521</v>
      </c>
      <c r="G20" s="154">
        <v>0.0008840019611483759</v>
      </c>
      <c r="H20" s="261"/>
      <c r="I20" s="244">
        <v>436.55296000000004</v>
      </c>
      <c r="J20" s="244">
        <v>116.59159</v>
      </c>
      <c r="K20" s="154">
        <v>-73.29268137364136</v>
      </c>
      <c r="L20" s="154">
        <v>-0.018230099347235955</v>
      </c>
      <c r="M20" s="154">
        <v>0.006334751279654969</v>
      </c>
      <c r="N20" s="90"/>
      <c r="O20" s="90"/>
      <c r="P20" s="80"/>
      <c r="Q20" s="80"/>
    </row>
    <row r="21" spans="1:17" ht="25.5">
      <c r="A21" s="128" t="s">
        <v>191</v>
      </c>
      <c r="B21" s="181" t="s">
        <v>192</v>
      </c>
      <c r="C21" s="243">
        <v>61.01747000000001</v>
      </c>
      <c r="D21" s="243">
        <v>132.75106000000002</v>
      </c>
      <c r="E21" s="260">
        <v>117.56238008557224</v>
      </c>
      <c r="F21" s="182">
        <v>0.03538644554193957</v>
      </c>
      <c r="G21" s="182">
        <v>0.08998090568439088</v>
      </c>
      <c r="H21" s="213"/>
      <c r="I21" s="243">
        <v>834.342447</v>
      </c>
      <c r="J21" s="243">
        <v>1469.6280600000002</v>
      </c>
      <c r="K21" s="182">
        <v>76.14207035543528</v>
      </c>
      <c r="L21" s="182">
        <v>0.03619599403159106</v>
      </c>
      <c r="M21" s="182">
        <v>0.07984905458191154</v>
      </c>
      <c r="N21" s="90"/>
      <c r="O21" s="90"/>
      <c r="P21" s="80"/>
      <c r="Q21" s="80"/>
    </row>
    <row r="22" spans="1:17" ht="15.75" thickBot="1">
      <c r="A22" s="311" t="s">
        <v>128</v>
      </c>
      <c r="B22" s="311"/>
      <c r="C22" s="247">
        <v>0</v>
      </c>
      <c r="D22" s="247">
        <v>0</v>
      </c>
      <c r="E22" s="250" t="s">
        <v>32</v>
      </c>
      <c r="F22" s="245">
        <v>0</v>
      </c>
      <c r="G22" s="245">
        <v>0</v>
      </c>
      <c r="H22" s="245"/>
      <c r="I22" s="247">
        <v>0</v>
      </c>
      <c r="J22" s="247">
        <v>0</v>
      </c>
      <c r="K22" s="246" t="s">
        <v>32</v>
      </c>
      <c r="L22" s="245">
        <v>0</v>
      </c>
      <c r="M22" s="245">
        <v>0</v>
      </c>
      <c r="N22" s="90"/>
      <c r="O22" s="90"/>
      <c r="P22" s="80"/>
      <c r="Q22" s="80"/>
    </row>
    <row r="23" spans="1:15" ht="15">
      <c r="A23" s="6" t="s">
        <v>116</v>
      </c>
      <c r="B23" s="29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39"/>
      <c r="O23" s="39"/>
    </row>
    <row r="24" spans="1:8" ht="15">
      <c r="A24" s="6" t="s">
        <v>27</v>
      </c>
      <c r="B24" s="40"/>
      <c r="C24" s="41"/>
      <c r="D24" s="41"/>
      <c r="E24" s="41"/>
      <c r="F24" s="41"/>
      <c r="G24" s="41"/>
      <c r="H24" s="41"/>
    </row>
    <row r="25" spans="1:8" ht="15">
      <c r="A25" s="299"/>
      <c r="B25" s="299"/>
      <c r="C25" s="299"/>
      <c r="D25" s="299"/>
      <c r="E25" s="299"/>
      <c r="F25" s="299"/>
      <c r="G25" s="299"/>
      <c r="H25" s="208"/>
    </row>
    <row r="26" spans="1:10" ht="15">
      <c r="A26" s="78"/>
      <c r="B26" s="78"/>
      <c r="C26" s="96"/>
      <c r="D26" s="96"/>
      <c r="E26" s="78"/>
      <c r="F26" s="78"/>
      <c r="G26" s="78"/>
      <c r="H26" s="78"/>
      <c r="I26" s="96"/>
      <c r="J26" s="96"/>
    </row>
    <row r="27" spans="3:14" ht="15"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</row>
  </sheetData>
  <sheetProtection/>
  <mergeCells count="11">
    <mergeCell ref="G12:G13"/>
    <mergeCell ref="I12:L12"/>
    <mergeCell ref="M12:M13"/>
    <mergeCell ref="A22:B22"/>
    <mergeCell ref="A25:G25"/>
    <mergeCell ref="I1:M5"/>
    <mergeCell ref="C11:G11"/>
    <mergeCell ref="I11:M11"/>
    <mergeCell ref="A12:A13"/>
    <mergeCell ref="B12:B13"/>
    <mergeCell ref="C12:F1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Nelson Felipe  Suarez Moreno</cp:lastModifiedBy>
  <dcterms:created xsi:type="dcterms:W3CDTF">2016-02-24T02:07:01Z</dcterms:created>
  <dcterms:modified xsi:type="dcterms:W3CDTF">2017-12-22T20:26:39Z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