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<sst xmlns="http://schemas.openxmlformats.org/spreadsheetml/2006/main" count="562" uniqueCount="258">
  <si>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</si>
  <si>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</si>
  <si>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</si>
  <si>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</si>
  <si>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</si>
  <si>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</si>
  <si>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</si>
  <si>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</si>
  <si>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</si>
  <si>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</si>
  <si>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</si>
  <si>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</si>
  <si>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</si>
  <si>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</si>
  <si>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</si>
  <si>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</si>
  <si>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</si>
  <si>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</si>
  <si>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</si>
  <si>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</si>
  <si>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</si>
  <si>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</si>
  <si>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</si>
  <si>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</si>
  <si>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</si>
  <si>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</si>
  <si>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</si>
  <si>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</si>
  <si>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</si>
  <si>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</si>
  <si>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</si>
  <si>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</si>
  <si>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</si>
  <si>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</si>
  <si>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</si>
  <si>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</si>
  <si>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</si>
  <si>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</si>
  <si>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</si>
  <si>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</si>
  <si>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</si>
  <si>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</si>
  <si>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</si>
  <si>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</si>
  <si>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</si>
  <si>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</si>
  <si>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</si>
  <si>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</si>
  <si>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</si>
  <si>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</si>
  <si>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</si>
  <si>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</si>
  <si>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</si>
  <si>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</si>
  <si>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</si>
  <si>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</si>
  <si>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</si>
  <si>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</si>
  <si>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</si>
  <si>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</si>
  <si>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</si>
  <si>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</si>
  <si>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</si>
  <si>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</si>
  <si>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</si>
  <si>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</si>
  <si>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</si>
  <si>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</si>
  <si>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</si>
  <si>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</si>
  <si>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</si>
  <si>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</si>
  <si>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</si>
  <si>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</si>
  <si>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</si>
  <si>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</si>
  <si>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</si>
  <si>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</si>
  <si>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</si>
  <si>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</si>
  <si>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</si>
  <si>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</si>
  <si>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</si>
  <si>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</si>
  <si>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</si>
  <si>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</si>
  <si>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</si>
  <si>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</si>
  <si>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</si>
  <si>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</si>
  <si>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</si>
  <si>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</si>
  <si>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</si>
  <si>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</si>
  <si>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</si>
  <si>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</si>
  <si>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</si>
  <si>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</si>
  <si>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</si>
  <si>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</si>
  <si>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</si>
  <si>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</si>
  <si>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</si>
  <si>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</si>
  <si>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</si>
  <si>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</si>
  <si>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</si>
  <si>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</si>
  <si>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</si>
  <si>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</si>
  <si>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</si>
  <si>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</si>
  <si>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</si>
  <si>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</si>
  <si>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</si>
  <si>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</si>
  <si>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</si>
  <si>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</si>
  <si>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</si>
  <si>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</si>
  <si>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</si>
  <si>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</si>
  <si>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</si>
  <si>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</si>
  <si>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</si>
  <si>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</si>
  <si>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</si>
  <si>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</si>
  <si>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</si>
  <si>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</si>
  <si>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</si>
  <si>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</si>
  <si>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</si>
  <si>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</si>
  <si>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</si>
  <si>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</si>
  <si>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</si>
  <si>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</si>
  <si>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</si>
  <si>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</si>
  <si>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</si>
  <si>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</si>
  <si>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</si>
  <si>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</si>
  <si>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</si>
  <si>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</si>
  <si>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</si>
  <si>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</si>
  <si>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</si>
  <si>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</si>
  <si>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</si>
  <si>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</si>
  <si>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</si>
  <si>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</si>
  <si>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</si>
  <si>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</si>
  <si>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</si>
  <si>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</si>
  <si>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</si>
  <si>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</si>
  <si>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</si>
  <si>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</si>
  <si>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</si>
  <si>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</si>
  <si>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</si>
  <si>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</si>
  <si>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</si>
  <si>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</si>
  <si>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</si>
  <si>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</si>
  <si>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</si>
  <si>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</si>
  <si>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</si>
  <si>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</si>
  <si>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</si>
  <si>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</si>
  <si>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</si>
  <si>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</si>
  <si>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</si>
  <si>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</si>
  <si>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</si>
  <si>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</si>
  <si>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</si>
  <si>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</si>
  <si>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</si>
  <si>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</si>
  <si>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</si>
  <si>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</si>
  <si>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</si>
  <si>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</si>
  <si>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</si>
  <si>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</si>
  <si>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</si>
  <si>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</si>
  <si>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</si>
  <si>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</si>
  <si>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</si>
  <si>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</si>
  <si>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</si>
  <si>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</si>
  <si>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</si>
  <si>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</si>
  <si>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</si>
  <si>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</si>
  <si>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</si>
  <si>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</si>
  <si>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</si>
  <si>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</si>
  <si>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</si>
  <si>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</si>
  <si>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</si>
  <si>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</si>
  <si>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</si>
  <si>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</si>
  <si>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</si>
  <si>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</si>
  <si>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</si>
  <si>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</si>
  <si>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</si>
  <si>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</si>
  <si>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</si>
  <si>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</si>
  <si>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</si>
  <si>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</si>
  <si>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</si>
  <si>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</si>
  <si>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</si>
  <si>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</si>
  <si>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</si>
  <si>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</si>
  <si>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</si>
  <si>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</si>
  <si>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</si>
  <si>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</si>
  <si>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</si>
  <si>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</si>
  <si>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</si>
  <si>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</si>
  <si>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</si>
  <si>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</si>
  <si>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</si>
  <si>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</si>
  <si>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</si>
  <si>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</si>
  <si>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</si>
  <si>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</si>
  <si>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</si>
  <si>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</si>
  <si>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</si>
  <si>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</si>
  <si>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</si>
  <si>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</si>
  <si>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</si>
  <si>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</si>
  <si>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</si>
  <si>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</si>
  <si>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</si>
  <si>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Mes Mayo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</si>
</sst>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896161.393</v>
          </cell>
          <cell r="G12">
            <v>47901382.828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200000</v>
          </cell>
          <cell r="F35">
            <v>0</v>
          </cell>
          <cell r="G35">
            <v>300000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200000</v>
          </cell>
          <cell r="G37">
            <v>797660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2240</v>
          </cell>
          <cell r="G45">
            <v>140230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2240</v>
          </cell>
          <cell r="F46">
            <v>1000</v>
          </cell>
          <cell r="G46">
            <v>41590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143344.81496000002</v>
          </cell>
          <cell r="G49">
            <v>1073206.68462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300</v>
          </cell>
          <cell r="F50">
            <v>189366.033</v>
          </cell>
          <cell r="G50">
            <v>2645919.6380000003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350587.84400000004</v>
          </cell>
          <cell r="F51">
            <v>50865.952</v>
          </cell>
          <cell r="G51">
            <v>2903498.817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232971.892</v>
          </cell>
          <cell r="G52">
            <v>170937.90837999992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4249.928</v>
          </cell>
          <cell r="F53">
            <v>0</v>
          </cell>
          <cell r="G53">
            <v>4249.928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8">
          <cell r="E58">
            <v>0</v>
          </cell>
          <cell r="F58">
            <v>0</v>
          </cell>
          <cell r="G58">
            <v>45000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200000</v>
          </cell>
          <cell r="G59">
            <v>407000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3">
          <cell r="E63">
            <v>143258.036</v>
          </cell>
          <cell r="F63">
            <v>0</v>
          </cell>
          <cell r="G63">
            <v>163258.036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47431.191</v>
          </cell>
          <cell r="F64">
            <v>18648.484</v>
          </cell>
          <cell r="G64">
            <v>55782.706999999995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172463.024</v>
          </cell>
          <cell r="F72">
            <v>0</v>
          </cell>
          <cell r="G72">
            <v>172463.024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0</v>
          </cell>
          <cell r="G73">
            <v>2104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0</v>
          </cell>
          <cell r="G77">
            <v>2300000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1000000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108000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12137881.297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1717202.607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22000000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45766231.773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G86">
            <v>1165452.988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G87">
            <v>400000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G90">
            <v>2592000</v>
          </cell>
          <cell r="H90">
            <v>97712.5919</v>
          </cell>
          <cell r="I90">
            <v>0</v>
          </cell>
          <cell r="J90">
            <v>0</v>
          </cell>
          <cell r="K90">
            <v>4000</v>
          </cell>
          <cell r="L90">
            <v>16000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97712.5919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38065.278399999996</v>
          </cell>
          <cell r="AJ90">
            <v>38530.527630000004</v>
          </cell>
          <cell r="AK90">
            <v>19019.54768</v>
          </cell>
          <cell r="AL90">
            <v>703.5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38065.278399999996</v>
          </cell>
          <cell r="AW90">
            <v>38530.527630000004</v>
          </cell>
          <cell r="AX90">
            <v>19019.54768</v>
          </cell>
          <cell r="AY90">
            <v>703.5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4408000</v>
          </cell>
          <cell r="H91">
            <v>3219192.527</v>
          </cell>
          <cell r="I91">
            <v>-9165.463</v>
          </cell>
          <cell r="J91">
            <v>1119807.25264</v>
          </cell>
          <cell r="K91">
            <v>-16539.88157</v>
          </cell>
          <cell r="L91">
            <v>85778.272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1958807.634</v>
          </cell>
          <cell r="V91">
            <v>850494.12831</v>
          </cell>
          <cell r="W91">
            <v>567319.88564</v>
          </cell>
          <cell r="X91">
            <v>514205.64543000003</v>
          </cell>
          <cell r="Y91">
            <v>61897.821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1058347.649</v>
          </cell>
          <cell r="AJ91">
            <v>176579.914</v>
          </cell>
          <cell r="AK91">
            <v>180459.594</v>
          </cell>
          <cell r="AL91">
            <v>814841.21853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1058347.649</v>
          </cell>
          <cell r="AW91">
            <v>176579.914</v>
          </cell>
          <cell r="AX91">
            <v>172659.594</v>
          </cell>
          <cell r="AY91">
            <v>814841.21853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4650000</v>
          </cell>
          <cell r="H92">
            <v>2208174.731</v>
          </cell>
          <cell r="I92">
            <v>160202.096</v>
          </cell>
          <cell r="J92">
            <v>111269.665</v>
          </cell>
          <cell r="K92">
            <v>1612671.573</v>
          </cell>
          <cell r="L92">
            <v>-11355.036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2074961.399</v>
          </cell>
          <cell r="V92">
            <v>252476.754</v>
          </cell>
          <cell r="W92">
            <v>114541.948</v>
          </cell>
          <cell r="X92">
            <v>192363.002</v>
          </cell>
          <cell r="Y92">
            <v>4282.816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142776.452</v>
          </cell>
          <cell r="AJ92">
            <v>204158.236</v>
          </cell>
          <cell r="AK92">
            <v>220570.115</v>
          </cell>
          <cell r="AL92">
            <v>239223.139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134728.698</v>
          </cell>
          <cell r="AW92">
            <v>211679.434</v>
          </cell>
          <cell r="AX92">
            <v>216596.671</v>
          </cell>
          <cell r="AY92">
            <v>240689.063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0</v>
          </cell>
          <cell r="G93">
            <v>598010.05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5754.977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7486.876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546046.6011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5445.933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9859609.059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4002603.55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931142.845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1836017.3038599999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1085058.81448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497468.90849999996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1"/>
  <sheetViews>
    <sheetView showGridLines="0" showZeros="0" tabSelected="1" zoomScalePageLayoutView="0" workbookViewId="0" topLeftCell="A4">
      <selection activeCell="A10" sqref="A10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1" width="12.8515625" style="10" hidden="1" customWidth="1"/>
    <col min="12" max="12" width="12.8515625" style="10" customWidth="1"/>
    <col min="13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4" width="12.8515625" style="10" hidden="1" customWidth="1"/>
    <col min="25" max="25" width="12.8515625" style="10" customWidth="1"/>
    <col min="26" max="32" width="12.8515625" style="10" hidden="1" customWidth="1"/>
    <col min="33" max="33" width="12.8515625" style="10" customWidth="1"/>
    <col min="34" max="37" width="12.8515625" style="10" hidden="1" customWidth="1"/>
    <col min="38" max="38" width="12.8515625" style="10" customWidth="1"/>
    <col min="39" max="45" width="12.8515625" style="10" hidden="1" customWidth="1"/>
    <col min="46" max="46" width="12.8515625" style="10" customWidth="1"/>
    <col min="47" max="47" width="14.00390625" style="10" hidden="1" customWidth="1"/>
    <col min="48" max="50" width="12.8515625" style="10" hidden="1" customWidth="1"/>
    <col min="51" max="51" width="12.8515625" style="10" customWidth="1"/>
    <col min="52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257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1210477.91896</v>
      </c>
      <c r="F7" s="69">
        <f t="shared" si="0"/>
        <v>1934598.56896</v>
      </c>
      <c r="G7" s="69">
        <f t="shared" si="0"/>
        <v>93837879.35000001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92579662.08462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32349359.511460003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29843677.33783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0</v>
      </c>
      <c r="BA7" s="69">
        <f t="shared" si="0"/>
        <v>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29842732.64383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200000</v>
      </c>
      <c r="F8" s="70">
        <f t="shared" si="1"/>
        <v>1096161.3930000002</v>
      </c>
      <c r="G8" s="70">
        <f t="shared" si="1"/>
        <v>85112838.60700001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85112838.60700001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27230131.953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0</v>
      </c>
      <c r="AN8" s="70">
        <f t="shared" si="1"/>
        <v>0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26929404.732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0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26928705.732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200000</v>
      </c>
      <c r="F9" s="69">
        <f t="shared" si="2"/>
        <v>1096161.3930000002</v>
      </c>
      <c r="G9" s="69">
        <f t="shared" si="2"/>
        <v>85112838.60700001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85112838.60700001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0</v>
      </c>
      <c r="AA9" s="69">
        <f t="shared" si="2"/>
        <v>0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27230131.953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0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26929404.732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0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26928705.732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0</v>
      </c>
      <c r="F10" s="71">
        <f t="shared" si="3"/>
        <v>896161.393</v>
      </c>
      <c r="G10" s="71">
        <f t="shared" si="3"/>
        <v>60394838.60700001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60394838.60700001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0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18214488.845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0</v>
      </c>
      <c r="AN10" s="71">
        <f t="shared" si="3"/>
        <v>0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18065369.561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0</v>
      </c>
      <c r="BA10" s="71">
        <f t="shared" si="3"/>
        <v>0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18065369.561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0</v>
      </c>
      <c r="F11" s="75">
        <f t="shared" si="4"/>
        <v>896161.393</v>
      </c>
      <c r="G11" s="75">
        <f t="shared" si="4"/>
        <v>60394838.60700001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0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60394838.60700001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0</v>
      </c>
      <c r="AA11" s="75">
        <f t="shared" si="4"/>
        <v>0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18214488.845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0</v>
      </c>
      <c r="AN11" s="75">
        <f t="shared" si="4"/>
        <v>0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18065369.561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0</v>
      </c>
      <c r="BA11" s="75">
        <f t="shared" si="4"/>
        <v>0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18065369.561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0</v>
      </c>
      <c r="F12" s="15">
        <f>+'[1]Informe_dane'!F12</f>
        <v>896161.393</v>
      </c>
      <c r="G12" s="15">
        <f>+'[1]Informe_dane'!G12</f>
        <v>47901382.828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47901382.828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16936675.544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16930113.402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16930113.402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73571.749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73571.749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73571.749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45215.11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45215.11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45215.11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46921.562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46905.39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46905.39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53837.469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53827.441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53827.441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31763.825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25744.948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25744.948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408061.652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364001.39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364001.39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31469.968999999997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31469.968999999997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31469.968999999997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35278.812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30453.326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30453.326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551693.1529999999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464066.83599999995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464066.83599999995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7428875.207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0</v>
      </c>
      <c r="AN22" s="71">
        <f t="shared" si="9"/>
        <v>0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7428866.907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0</v>
      </c>
      <c r="BA22" s="71">
        <f t="shared" si="9"/>
        <v>0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7428167.907000001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0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2227086.498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0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2227085.798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0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2226890.798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1574842.8980000003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1574842.2980000002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1574689.8980000003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1810000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1810000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1810000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756731.8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756728.6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756575.2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95158.6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95158.6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95152.2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564351.2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564348.7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564233.7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94325.1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94324.79999999999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94305.6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118054.211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118053.911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118034.711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188324.9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188324.2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188285.8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200000</v>
      </c>
      <c r="F32" s="71">
        <f t="shared" si="14"/>
        <v>200000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0</v>
      </c>
      <c r="AA32" s="71">
        <f t="shared" si="14"/>
        <v>0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1586767.9009999998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0</v>
      </c>
      <c r="AN32" s="71">
        <f t="shared" si="14"/>
        <v>0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1435168.2640000002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0</v>
      </c>
      <c r="BA32" s="71">
        <f t="shared" si="14"/>
        <v>0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1435168.2640000002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200000</v>
      </c>
      <c r="F33" s="75">
        <f t="shared" si="15"/>
        <v>0</v>
      </c>
      <c r="G33" s="75">
        <f t="shared" si="15"/>
        <v>1891340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1891340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0</v>
      </c>
      <c r="AA33" s="75">
        <f t="shared" si="15"/>
        <v>0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868502.5210000001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0</v>
      </c>
      <c r="AN33" s="75">
        <f t="shared" si="15"/>
        <v>0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727707.038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0</v>
      </c>
      <c r="BA33" s="75">
        <f t="shared" si="15"/>
        <v>0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727707.038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0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640482.348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0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546446.411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0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546446.411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200000</v>
      </c>
      <c r="F35" s="15">
        <f>+'[1]Informe_dane'!F35</f>
        <v>0</v>
      </c>
      <c r="G35" s="15">
        <f>+'[1]Informe_dane'!G35</f>
        <v>300000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158913.033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123182.677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123182.677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69107.14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58077.95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58077.95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200000</v>
      </c>
      <c r="G37" s="15">
        <f>+'[1]Informe_dane'!G37</f>
        <v>797660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797660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371832.51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371832.51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371832.51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1529.3229999999999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1529.3229999999999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1529.3229999999999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309112.637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309045.756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309045.756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35790.909999999996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25053.637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25053.637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645221.6679599999</v>
      </c>
      <c r="F41" s="88">
        <f t="shared" si="20"/>
        <v>619788.69196</v>
      </c>
      <c r="G41" s="88">
        <f t="shared" si="20"/>
        <v>6981432.976000001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0</v>
      </c>
      <c r="N41" s="88">
        <f t="shared" si="20"/>
        <v>0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6690575.852119999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0</v>
      </c>
      <c r="AA41" s="88">
        <f t="shared" si="20"/>
        <v>0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4456561.785759999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0</v>
      </c>
      <c r="AN41" s="88">
        <f t="shared" si="20"/>
        <v>0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2535802.35583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0</v>
      </c>
      <c r="BA41" s="88">
        <f t="shared" si="20"/>
        <v>0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2535556.6618299996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3040</v>
      </c>
      <c r="F42" s="75">
        <f t="shared" si="21"/>
        <v>3240</v>
      </c>
      <c r="G42" s="75">
        <f t="shared" si="21"/>
        <v>183620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827.113</v>
      </c>
      <c r="M42" s="75">
        <f t="shared" si="21"/>
        <v>0</v>
      </c>
      <c r="N42" s="75">
        <f t="shared" si="21"/>
        <v>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75646.35066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39912.93206</v>
      </c>
      <c r="Z42" s="75">
        <f t="shared" si="21"/>
        <v>0</v>
      </c>
      <c r="AA42" s="75">
        <f t="shared" si="21"/>
        <v>0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71609.08672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3046.2030600000003</v>
      </c>
      <c r="AM42" s="75">
        <f t="shared" si="21"/>
        <v>0</v>
      </c>
      <c r="AN42" s="75">
        <f t="shared" si="21"/>
        <v>0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11329.397060000001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3046.2030600000003</v>
      </c>
      <c r="AZ42" s="75">
        <f t="shared" si="21"/>
        <v>0</v>
      </c>
      <c r="BA42" s="75">
        <f t="shared" si="21"/>
        <v>0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11329.397060000001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3040</v>
      </c>
      <c r="F43" s="75">
        <f t="shared" si="22"/>
        <v>3240</v>
      </c>
      <c r="G43" s="75">
        <f t="shared" si="22"/>
        <v>183620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0</v>
      </c>
      <c r="N43" s="75">
        <f t="shared" si="22"/>
        <v>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75646.35066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0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71609.08672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0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11329.397060000001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0</v>
      </c>
      <c r="BA43" s="75">
        <f t="shared" si="22"/>
        <v>0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11329.397060000001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150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150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150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2240</v>
      </c>
      <c r="G45" s="15">
        <f>+'[1]Informe_dane'!G45</f>
        <v>140230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36094.473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36094.473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0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0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0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0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2240</v>
      </c>
      <c r="F46" s="15">
        <f>+'[1]Informe_dane'!F46</f>
        <v>1000</v>
      </c>
      <c r="G46" s="15">
        <f>+'[1]Informe_dane'!G46</f>
        <v>41590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37901.87766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35169.78166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10984.565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10984.565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194.83206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194.83206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194.83206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642181.6679599999</v>
      </c>
      <c r="F48" s="75">
        <f t="shared" si="23"/>
        <v>616548.69196</v>
      </c>
      <c r="G48" s="75">
        <f t="shared" si="23"/>
        <v>6797812.976000001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0</v>
      </c>
      <c r="N48" s="75">
        <f t="shared" si="23"/>
        <v>0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6614929.501459999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0</v>
      </c>
      <c r="AA48" s="75">
        <f t="shared" si="23"/>
        <v>0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4384952.699039999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0</v>
      </c>
      <c r="AN48" s="75">
        <f t="shared" si="23"/>
        <v>0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2524472.95877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0</v>
      </c>
      <c r="BA48" s="75">
        <f t="shared" si="23"/>
        <v>0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2524227.26477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143344.81496000002</v>
      </c>
      <c r="G49" s="15">
        <f>+'[1]Informe_dane'!G49</f>
        <v>1073206.68462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0</v>
      </c>
      <c r="N49" s="15">
        <f>+'[1]Informe_dane'!N49</f>
        <v>0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1026943.39756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0</v>
      </c>
      <c r="AA49" s="15">
        <f>+'[1]Informe_dane'!AA49</f>
        <v>0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501721.98418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0</v>
      </c>
      <c r="AN49" s="15">
        <f>+'[1]Informe_dane'!AN49</f>
        <v>0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474946.94818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0</v>
      </c>
      <c r="BA49" s="15">
        <f>+'[1]Informe_dane'!BA49</f>
        <v>0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474946.94818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300</v>
      </c>
      <c r="F50" s="15">
        <f>+'[1]Informe_dane'!F50</f>
        <v>189366.033</v>
      </c>
      <c r="G50" s="15">
        <f>+'[1]Informe_dane'!G50</f>
        <v>2645919.6380000003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2605429.627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1722653.878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1131372.621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1131372.621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350587.84400000004</v>
      </c>
      <c r="F51" s="15">
        <f>+'[1]Informe_dane'!F51</f>
        <v>50865.952</v>
      </c>
      <c r="G51" s="15">
        <f>+'[1]Informe_dane'!G51</f>
        <v>2903498.817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2831765.5731599997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2098959.0124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857335.94363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857176.09363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232971.892</v>
      </c>
      <c r="G52" s="15">
        <f>+'[1]Informe_dane'!G52</f>
        <v>170937.90837999992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146540.97574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58773.700959999995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58633.17096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58633.17096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4249.928</v>
      </c>
      <c r="F53" s="15">
        <f>+'[1]Informe_dane'!F53</f>
        <v>0</v>
      </c>
      <c r="G53" s="15">
        <f>+'[1]Informe_dane'!G53</f>
        <v>4249.928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4249.928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2844.1235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2184.275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2098.431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190689.22699999998</v>
      </c>
      <c r="F54" s="70">
        <f t="shared" si="24"/>
        <v>218648.484</v>
      </c>
      <c r="G54" s="70">
        <f t="shared" si="24"/>
        <v>1041040.743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0</v>
      </c>
      <c r="N54" s="70">
        <f t="shared" si="24"/>
        <v>0</v>
      </c>
      <c r="O54" s="70">
        <f t="shared" si="24"/>
        <v>0</v>
      </c>
      <c r="P54" s="70">
        <f t="shared" si="24"/>
        <v>0</v>
      </c>
      <c r="Q54" s="70">
        <f t="shared" si="24"/>
        <v>0</v>
      </c>
      <c r="R54" s="70">
        <f t="shared" si="24"/>
        <v>0</v>
      </c>
      <c r="S54" s="70">
        <f t="shared" si="24"/>
        <v>0</v>
      </c>
      <c r="T54" s="70">
        <f t="shared" si="24"/>
        <v>602896.6405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0</v>
      </c>
      <c r="AA54" s="70">
        <f t="shared" si="24"/>
        <v>0</v>
      </c>
      <c r="AB54" s="70">
        <f t="shared" si="24"/>
        <v>0</v>
      </c>
      <c r="AC54" s="70">
        <f t="shared" si="24"/>
        <v>0</v>
      </c>
      <c r="AD54" s="70">
        <f t="shared" si="24"/>
        <v>0</v>
      </c>
      <c r="AE54" s="70">
        <f t="shared" si="24"/>
        <v>0</v>
      </c>
      <c r="AF54" s="70">
        <f t="shared" si="24"/>
        <v>0</v>
      </c>
      <c r="AG54" s="70">
        <f t="shared" si="24"/>
        <v>490490.78770000004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0</v>
      </c>
      <c r="AN54" s="70">
        <f t="shared" si="24"/>
        <v>0</v>
      </c>
      <c r="AO54" s="70">
        <f t="shared" si="24"/>
        <v>0</v>
      </c>
      <c r="AP54" s="70">
        <f t="shared" si="24"/>
        <v>0</v>
      </c>
      <c r="AQ54" s="70">
        <f t="shared" si="24"/>
        <v>0</v>
      </c>
      <c r="AR54" s="70">
        <f t="shared" si="24"/>
        <v>0</v>
      </c>
      <c r="AS54" s="70">
        <f t="shared" si="24"/>
        <v>0</v>
      </c>
      <c r="AT54" s="70">
        <f t="shared" si="24"/>
        <v>206295.265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0</v>
      </c>
      <c r="BA54" s="70">
        <f t="shared" si="24"/>
        <v>0</v>
      </c>
      <c r="BB54" s="70">
        <f t="shared" si="24"/>
        <v>0</v>
      </c>
      <c r="BC54" s="70">
        <f t="shared" si="24"/>
        <v>0</v>
      </c>
      <c r="BD54" s="70">
        <f t="shared" si="24"/>
        <v>0</v>
      </c>
      <c r="BE54" s="70">
        <f t="shared" si="24"/>
        <v>0</v>
      </c>
      <c r="BF54" s="70">
        <f t="shared" si="24"/>
        <v>0</v>
      </c>
      <c r="BG54" s="70">
        <f t="shared" si="24"/>
        <v>206295.265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0</v>
      </c>
      <c r="F55" s="104">
        <f t="shared" si="25"/>
        <v>200000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0</v>
      </c>
      <c r="N55" s="104">
        <f t="shared" si="25"/>
        <v>0</v>
      </c>
      <c r="O55" s="104">
        <f t="shared" si="25"/>
        <v>0</v>
      </c>
      <c r="P55" s="104">
        <f t="shared" si="25"/>
        <v>0</v>
      </c>
      <c r="Q55" s="104">
        <f t="shared" si="25"/>
        <v>0</v>
      </c>
      <c r="R55" s="104">
        <f t="shared" si="25"/>
        <v>0</v>
      </c>
      <c r="S55" s="104">
        <f t="shared" si="25"/>
        <v>0</v>
      </c>
      <c r="T55" s="104">
        <f t="shared" si="25"/>
        <v>335355.89749999996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0</v>
      </c>
      <c r="AA55" s="104">
        <f t="shared" si="25"/>
        <v>0</v>
      </c>
      <c r="AB55" s="104">
        <f t="shared" si="25"/>
        <v>0</v>
      </c>
      <c r="AC55" s="104">
        <f t="shared" si="25"/>
        <v>0</v>
      </c>
      <c r="AD55" s="104">
        <f t="shared" si="25"/>
        <v>0</v>
      </c>
      <c r="AE55" s="104">
        <f t="shared" si="25"/>
        <v>0</v>
      </c>
      <c r="AF55" s="104">
        <f t="shared" si="25"/>
        <v>0</v>
      </c>
      <c r="AG55" s="104">
        <f t="shared" si="25"/>
        <v>296773.8387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0</v>
      </c>
      <c r="AN55" s="104">
        <f t="shared" si="25"/>
        <v>0</v>
      </c>
      <c r="AO55" s="104">
        <f t="shared" si="25"/>
        <v>0</v>
      </c>
      <c r="AP55" s="104">
        <f t="shared" si="25"/>
        <v>0</v>
      </c>
      <c r="AQ55" s="104">
        <f t="shared" si="25"/>
        <v>0</v>
      </c>
      <c r="AR55" s="104">
        <f t="shared" si="25"/>
        <v>0</v>
      </c>
      <c r="AS55" s="104">
        <f t="shared" si="25"/>
        <v>0</v>
      </c>
      <c r="AT55" s="104">
        <f t="shared" si="25"/>
        <v>60260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0</v>
      </c>
      <c r="BA55" s="104">
        <f t="shared" si="25"/>
        <v>0</v>
      </c>
      <c r="BB55" s="104">
        <f t="shared" si="25"/>
        <v>0</v>
      </c>
      <c r="BC55" s="104">
        <f t="shared" si="25"/>
        <v>0</v>
      </c>
      <c r="BD55" s="104">
        <f t="shared" si="25"/>
        <v>0</v>
      </c>
      <c r="BE55" s="104">
        <f t="shared" si="25"/>
        <v>0</v>
      </c>
      <c r="BF55" s="104">
        <f t="shared" si="25"/>
        <v>0</v>
      </c>
      <c r="BG55" s="104">
        <f t="shared" si="25"/>
        <v>60260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0</v>
      </c>
      <c r="F56" s="75">
        <f t="shared" si="25"/>
        <v>200000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0</v>
      </c>
      <c r="N56" s="75">
        <f t="shared" si="25"/>
        <v>0</v>
      </c>
      <c r="O56" s="75">
        <f t="shared" si="25"/>
        <v>0</v>
      </c>
      <c r="P56" s="75">
        <f t="shared" si="25"/>
        <v>0</v>
      </c>
      <c r="Q56" s="75">
        <f t="shared" si="25"/>
        <v>0</v>
      </c>
      <c r="R56" s="75">
        <f t="shared" si="25"/>
        <v>0</v>
      </c>
      <c r="S56" s="75">
        <f t="shared" si="25"/>
        <v>0</v>
      </c>
      <c r="T56" s="75">
        <f t="shared" si="25"/>
        <v>335355.89749999996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0</v>
      </c>
      <c r="AA56" s="75">
        <f t="shared" si="25"/>
        <v>0</v>
      </c>
      <c r="AB56" s="75">
        <f t="shared" si="25"/>
        <v>0</v>
      </c>
      <c r="AC56" s="75">
        <f t="shared" si="25"/>
        <v>0</v>
      </c>
      <c r="AD56" s="75">
        <f t="shared" si="25"/>
        <v>0</v>
      </c>
      <c r="AE56" s="75">
        <f t="shared" si="25"/>
        <v>0</v>
      </c>
      <c r="AF56" s="75">
        <f t="shared" si="25"/>
        <v>0</v>
      </c>
      <c r="AG56" s="75">
        <f t="shared" si="25"/>
        <v>296773.8387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0</v>
      </c>
      <c r="AN56" s="75">
        <f t="shared" si="25"/>
        <v>0</v>
      </c>
      <c r="AO56" s="75">
        <f t="shared" si="25"/>
        <v>0</v>
      </c>
      <c r="AP56" s="75">
        <f t="shared" si="25"/>
        <v>0</v>
      </c>
      <c r="AQ56" s="75">
        <f t="shared" si="25"/>
        <v>0</v>
      </c>
      <c r="AR56" s="75">
        <f t="shared" si="25"/>
        <v>0</v>
      </c>
      <c r="AS56" s="75">
        <f t="shared" si="25"/>
        <v>0</v>
      </c>
      <c r="AT56" s="75">
        <f t="shared" si="25"/>
        <v>60260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0</v>
      </c>
      <c r="BA56" s="75">
        <f t="shared" si="25"/>
        <v>0</v>
      </c>
      <c r="BB56" s="75">
        <f t="shared" si="25"/>
        <v>0</v>
      </c>
      <c r="BC56" s="75">
        <f t="shared" si="25"/>
        <v>0</v>
      </c>
      <c r="BD56" s="75">
        <f t="shared" si="25"/>
        <v>0</v>
      </c>
      <c r="BE56" s="75">
        <f t="shared" si="25"/>
        <v>0</v>
      </c>
      <c r="BF56" s="75">
        <f t="shared" si="25"/>
        <v>0</v>
      </c>
      <c r="BG56" s="75">
        <f t="shared" si="25"/>
        <v>60260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0</v>
      </c>
      <c r="F57" s="75">
        <f t="shared" si="26"/>
        <v>200000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0</v>
      </c>
      <c r="N57" s="75">
        <f t="shared" si="26"/>
        <v>0</v>
      </c>
      <c r="O57" s="75">
        <f t="shared" si="26"/>
        <v>0</v>
      </c>
      <c r="P57" s="75">
        <f t="shared" si="26"/>
        <v>0</v>
      </c>
      <c r="Q57" s="75">
        <f t="shared" si="26"/>
        <v>0</v>
      </c>
      <c r="R57" s="75">
        <f t="shared" si="26"/>
        <v>0</v>
      </c>
      <c r="S57" s="75">
        <f t="shared" si="26"/>
        <v>0</v>
      </c>
      <c r="T57" s="75">
        <f t="shared" si="26"/>
        <v>335355.89749999996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0</v>
      </c>
      <c r="AA57" s="75">
        <f t="shared" si="26"/>
        <v>0</v>
      </c>
      <c r="AB57" s="75">
        <f t="shared" si="26"/>
        <v>0</v>
      </c>
      <c r="AC57" s="75">
        <f t="shared" si="26"/>
        <v>0</v>
      </c>
      <c r="AD57" s="75">
        <f t="shared" si="26"/>
        <v>0</v>
      </c>
      <c r="AE57" s="75">
        <f t="shared" si="26"/>
        <v>0</v>
      </c>
      <c r="AF57" s="75">
        <f t="shared" si="26"/>
        <v>0</v>
      </c>
      <c r="AG57" s="75">
        <f t="shared" si="26"/>
        <v>296773.8387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0</v>
      </c>
      <c r="AN57" s="75">
        <f t="shared" si="26"/>
        <v>0</v>
      </c>
      <c r="AO57" s="75">
        <f t="shared" si="26"/>
        <v>0</v>
      </c>
      <c r="AP57" s="75">
        <f t="shared" si="26"/>
        <v>0</v>
      </c>
      <c r="AQ57" s="75">
        <f t="shared" si="26"/>
        <v>0</v>
      </c>
      <c r="AR57" s="75">
        <f t="shared" si="26"/>
        <v>0</v>
      </c>
      <c r="AS57" s="75">
        <f t="shared" si="26"/>
        <v>0</v>
      </c>
      <c r="AT57" s="75">
        <f t="shared" si="26"/>
        <v>60260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0</v>
      </c>
      <c r="BA57" s="75">
        <f t="shared" si="26"/>
        <v>0</v>
      </c>
      <c r="BB57" s="75">
        <f t="shared" si="26"/>
        <v>0</v>
      </c>
      <c r="BC57" s="75">
        <f t="shared" si="26"/>
        <v>0</v>
      </c>
      <c r="BD57" s="75">
        <f t="shared" si="26"/>
        <v>0</v>
      </c>
      <c r="BE57" s="75">
        <f t="shared" si="26"/>
        <v>0</v>
      </c>
      <c r="BF57" s="75">
        <f t="shared" si="26"/>
        <v>0</v>
      </c>
      <c r="BG57" s="75">
        <f t="shared" si="26"/>
        <v>60260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0</v>
      </c>
      <c r="F58" s="15">
        <f>+'[1]Informe_dane'!F58</f>
        <v>0</v>
      </c>
      <c r="G58" s="15">
        <f>+'[1]Informe_dane'!G58</f>
        <v>45000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15582.0588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200000</v>
      </c>
      <c r="G59" s="15">
        <f>+'[1]Informe_dane'!G59</f>
        <v>407000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0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319773.83869999996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0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296773.8387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0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60260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0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60260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190689.22699999998</v>
      </c>
      <c r="F60" s="71">
        <f t="shared" si="27"/>
        <v>18648.484</v>
      </c>
      <c r="G60" s="71">
        <f t="shared" si="27"/>
        <v>219040.743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0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219040.743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0</v>
      </c>
      <c r="AA60" s="71">
        <f t="shared" si="27"/>
        <v>0</v>
      </c>
      <c r="AB60" s="71">
        <f t="shared" si="27"/>
        <v>0</v>
      </c>
      <c r="AC60" s="71">
        <f t="shared" si="27"/>
        <v>0</v>
      </c>
      <c r="AD60" s="71">
        <f t="shared" si="27"/>
        <v>0</v>
      </c>
      <c r="AE60" s="71">
        <f t="shared" si="27"/>
        <v>0</v>
      </c>
      <c r="AF60" s="71">
        <f t="shared" si="27"/>
        <v>0</v>
      </c>
      <c r="AG60" s="71">
        <f t="shared" si="27"/>
        <v>146035.265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0</v>
      </c>
      <c r="AN60" s="71">
        <f t="shared" si="27"/>
        <v>0</v>
      </c>
      <c r="AO60" s="71">
        <f t="shared" si="27"/>
        <v>0</v>
      </c>
      <c r="AP60" s="71">
        <f t="shared" si="27"/>
        <v>0</v>
      </c>
      <c r="AQ60" s="71">
        <f t="shared" si="27"/>
        <v>0</v>
      </c>
      <c r="AR60" s="71">
        <f t="shared" si="27"/>
        <v>0</v>
      </c>
      <c r="AS60" s="71">
        <f t="shared" si="27"/>
        <v>0</v>
      </c>
      <c r="AT60" s="71">
        <f t="shared" si="27"/>
        <v>146035.265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0</v>
      </c>
      <c r="BA60" s="71">
        <f t="shared" si="27"/>
        <v>0</v>
      </c>
      <c r="BB60" s="71">
        <f t="shared" si="27"/>
        <v>0</v>
      </c>
      <c r="BC60" s="71">
        <f t="shared" si="27"/>
        <v>0</v>
      </c>
      <c r="BD60" s="71">
        <f t="shared" si="27"/>
        <v>0</v>
      </c>
      <c r="BE60" s="71">
        <f t="shared" si="27"/>
        <v>0</v>
      </c>
      <c r="BF60" s="71">
        <f t="shared" si="27"/>
        <v>0</v>
      </c>
      <c r="BG60" s="71">
        <f t="shared" si="27"/>
        <v>146035.265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190689.22699999998</v>
      </c>
      <c r="F61" s="75">
        <f t="shared" si="27"/>
        <v>18648.484</v>
      </c>
      <c r="G61" s="75">
        <f t="shared" si="27"/>
        <v>219040.743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0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219040.743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0</v>
      </c>
      <c r="AA61" s="75">
        <f t="shared" si="27"/>
        <v>0</v>
      </c>
      <c r="AB61" s="75">
        <f t="shared" si="27"/>
        <v>0</v>
      </c>
      <c r="AC61" s="75">
        <f t="shared" si="27"/>
        <v>0</v>
      </c>
      <c r="AD61" s="75">
        <f t="shared" si="27"/>
        <v>0</v>
      </c>
      <c r="AE61" s="75">
        <f t="shared" si="27"/>
        <v>0</v>
      </c>
      <c r="AF61" s="75">
        <f t="shared" si="27"/>
        <v>0</v>
      </c>
      <c r="AG61" s="75">
        <f t="shared" si="27"/>
        <v>146035.265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0</v>
      </c>
      <c r="AN61" s="75">
        <f t="shared" si="27"/>
        <v>0</v>
      </c>
      <c r="AO61" s="75">
        <f t="shared" si="27"/>
        <v>0</v>
      </c>
      <c r="AP61" s="75">
        <f t="shared" si="27"/>
        <v>0</v>
      </c>
      <c r="AQ61" s="75">
        <f t="shared" si="27"/>
        <v>0</v>
      </c>
      <c r="AR61" s="75">
        <f t="shared" si="27"/>
        <v>0</v>
      </c>
      <c r="AS61" s="75">
        <f t="shared" si="27"/>
        <v>0</v>
      </c>
      <c r="AT61" s="75">
        <f t="shared" si="27"/>
        <v>146035.265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0</v>
      </c>
      <c r="BA61" s="75">
        <f t="shared" si="27"/>
        <v>0</v>
      </c>
      <c r="BB61" s="75">
        <f t="shared" si="27"/>
        <v>0</v>
      </c>
      <c r="BC61" s="75">
        <f t="shared" si="27"/>
        <v>0</v>
      </c>
      <c r="BD61" s="75">
        <f t="shared" si="27"/>
        <v>0</v>
      </c>
      <c r="BE61" s="75">
        <f t="shared" si="27"/>
        <v>0</v>
      </c>
      <c r="BF61" s="75">
        <f t="shared" si="27"/>
        <v>0</v>
      </c>
      <c r="BG61" s="75">
        <f t="shared" si="27"/>
        <v>146035.265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190689.22699999998</v>
      </c>
      <c r="F62" s="75">
        <f t="shared" si="28"/>
        <v>18648.484</v>
      </c>
      <c r="G62" s="75">
        <f t="shared" si="28"/>
        <v>219040.743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0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219040.743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0</v>
      </c>
      <c r="AA62" s="75">
        <f t="shared" si="28"/>
        <v>0</v>
      </c>
      <c r="AB62" s="75">
        <f t="shared" si="28"/>
        <v>0</v>
      </c>
      <c r="AC62" s="75">
        <f t="shared" si="28"/>
        <v>0</v>
      </c>
      <c r="AD62" s="75">
        <f t="shared" si="28"/>
        <v>0</v>
      </c>
      <c r="AE62" s="75">
        <f t="shared" si="28"/>
        <v>0</v>
      </c>
      <c r="AF62" s="75">
        <f t="shared" si="28"/>
        <v>0</v>
      </c>
      <c r="AG62" s="75">
        <f t="shared" si="28"/>
        <v>146035.265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0</v>
      </c>
      <c r="AN62" s="75">
        <f t="shared" si="28"/>
        <v>0</v>
      </c>
      <c r="AO62" s="75">
        <f t="shared" si="28"/>
        <v>0</v>
      </c>
      <c r="AP62" s="75">
        <f t="shared" si="28"/>
        <v>0</v>
      </c>
      <c r="AQ62" s="75">
        <f t="shared" si="28"/>
        <v>0</v>
      </c>
      <c r="AR62" s="75">
        <f t="shared" si="28"/>
        <v>0</v>
      </c>
      <c r="AS62" s="75">
        <f t="shared" si="28"/>
        <v>0</v>
      </c>
      <c r="AT62" s="75">
        <f t="shared" si="28"/>
        <v>146035.265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0</v>
      </c>
      <c r="BA62" s="75">
        <f t="shared" si="28"/>
        <v>0</v>
      </c>
      <c r="BB62" s="75">
        <f t="shared" si="28"/>
        <v>0</v>
      </c>
      <c r="BC62" s="75">
        <f t="shared" si="28"/>
        <v>0</v>
      </c>
      <c r="BD62" s="75">
        <f t="shared" si="28"/>
        <v>0</v>
      </c>
      <c r="BE62" s="75">
        <f t="shared" si="28"/>
        <v>0</v>
      </c>
      <c r="BF62" s="75">
        <f t="shared" si="28"/>
        <v>0</v>
      </c>
      <c r="BG62" s="75">
        <f t="shared" si="28"/>
        <v>146035.265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143258.036</v>
      </c>
      <c r="F63" s="15">
        <f>+'[1]Informe_dane'!F63</f>
        <v>0</v>
      </c>
      <c r="G63" s="15">
        <f>+'[1]Informe_dane'!G63</f>
        <v>163258.036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163258.036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115229.091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115229.091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115229.091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47431.191</v>
      </c>
      <c r="F64" s="15">
        <f>+'[1]Informe_dane'!F64</f>
        <v>18648.484</v>
      </c>
      <c r="G64" s="15">
        <f>+'[1]Informe_dane'!G64</f>
        <v>55782.706999999995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55782.706999999995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30806.174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30806.174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30806.174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0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48500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0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47681.684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0</v>
      </c>
      <c r="AN65" s="71">
        <f t="shared" si="29"/>
        <v>0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0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0</v>
      </c>
      <c r="BA65" s="71">
        <f t="shared" si="29"/>
        <v>0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0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0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48500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0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47681.684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0</v>
      </c>
      <c r="AN66" s="75">
        <f t="shared" si="30"/>
        <v>0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0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0</v>
      </c>
      <c r="BA66" s="75">
        <f t="shared" si="30"/>
        <v>0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0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48500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47681.684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0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0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174567.024</v>
      </c>
      <c r="F69" s="70">
        <f aca="true" t="shared" si="31" ref="F69:BG69">+F70+F74</f>
        <v>0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174567.024</v>
      </c>
      <c r="F70" s="70">
        <f aca="true" t="shared" si="32" ref="F70:BG70">+F71</f>
        <v>0</v>
      </c>
      <c r="G70" s="70">
        <f t="shared" si="32"/>
        <v>174567.024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174567.024</v>
      </c>
      <c r="F71" s="70">
        <f aca="true" t="shared" si="33" ref="F71:BG71">+F72+F73</f>
        <v>0</v>
      </c>
      <c r="G71" s="70">
        <f t="shared" si="33"/>
        <v>174567.024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172463.024</v>
      </c>
      <c r="F72" s="15">
        <f>+'[1]Informe_dane'!F72</f>
        <v>0</v>
      </c>
      <c r="G72" s="15">
        <f>+'[1]Informe_dane'!G72</f>
        <v>172463.024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0</v>
      </c>
      <c r="G73" s="15">
        <f>+'[1]Informe_dane'!G73</f>
        <v>2104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SUM(D77:D94)</f>
        <v>115238768.066</v>
      </c>
      <c r="E76" s="117">
        <f t="shared" si="35"/>
        <v>0</v>
      </c>
      <c r="F76" s="117">
        <f t="shared" si="35"/>
        <v>0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0</v>
      </c>
      <c r="N76" s="117">
        <f t="shared" si="35"/>
        <v>0</v>
      </c>
      <c r="O76" s="117">
        <f t="shared" si="35"/>
        <v>0</v>
      </c>
      <c r="P76" s="117">
        <f t="shared" si="35"/>
        <v>0</v>
      </c>
      <c r="Q76" s="117">
        <f t="shared" si="35"/>
        <v>0</v>
      </c>
      <c r="R76" s="117">
        <f t="shared" si="35"/>
        <v>0</v>
      </c>
      <c r="S76" s="117">
        <f t="shared" si="35"/>
        <v>0</v>
      </c>
      <c r="T76" s="117">
        <f t="shared" si="35"/>
        <v>74449234.55239001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0</v>
      </c>
      <c r="AA76" s="117">
        <f t="shared" si="35"/>
        <v>0</v>
      </c>
      <c r="AB76" s="117">
        <f t="shared" si="35"/>
        <v>0</v>
      </c>
      <c r="AC76" s="117">
        <f t="shared" si="35"/>
        <v>0</v>
      </c>
      <c r="AD76" s="117">
        <f t="shared" si="35"/>
        <v>0</v>
      </c>
      <c r="AE76" s="117">
        <f t="shared" si="35"/>
        <v>0</v>
      </c>
      <c r="AF76" s="117">
        <f t="shared" si="35"/>
        <v>0</v>
      </c>
      <c r="AG76" s="117">
        <f t="shared" si="35"/>
        <v>64109631.01224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0</v>
      </c>
      <c r="AN76" s="117">
        <f t="shared" si="35"/>
        <v>0</v>
      </c>
      <c r="AO76" s="117">
        <f t="shared" si="35"/>
        <v>0</v>
      </c>
      <c r="AP76" s="117">
        <f t="shared" si="35"/>
        <v>0</v>
      </c>
      <c r="AQ76" s="117">
        <f t="shared" si="35"/>
        <v>0</v>
      </c>
      <c r="AR76" s="117">
        <f t="shared" si="35"/>
        <v>0</v>
      </c>
      <c r="AS76" s="117">
        <f t="shared" si="35"/>
        <v>0</v>
      </c>
      <c r="AT76" s="117">
        <f t="shared" si="35"/>
        <v>26180759.020920005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0</v>
      </c>
      <c r="BA76" s="117">
        <f t="shared" si="35"/>
        <v>0</v>
      </c>
      <c r="BB76" s="117">
        <f t="shared" si="35"/>
        <v>0</v>
      </c>
      <c r="BC76" s="117">
        <f t="shared" si="35"/>
        <v>0</v>
      </c>
      <c r="BD76" s="117">
        <f t="shared" si="35"/>
        <v>0</v>
      </c>
      <c r="BE76" s="117">
        <f t="shared" si="35"/>
        <v>0</v>
      </c>
      <c r="BF76" s="117">
        <f t="shared" si="35"/>
        <v>0</v>
      </c>
      <c r="BG76" s="117">
        <f t="shared" si="35"/>
        <v>26065847.895920005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0</v>
      </c>
      <c r="G77" s="15">
        <f>+'[1]Informe_dane'!G77</f>
        <v>2300000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93">SUM(H77:S77)</f>
        <v>1778047.012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93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93">SUM(AH77:AS77)</f>
        <v>0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93">SUM(AU77:BF77)</f>
        <v>0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8460765.1876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5323139.6586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2977667.7905999995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2934366.2386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0</v>
      </c>
      <c r="G79" s="15">
        <f>+'[1]Informe_dane'!G79</f>
        <v>1000000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2689291.7350000003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2683929.827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1003503.2079999999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989538.928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0</v>
      </c>
      <c r="G81" s="15">
        <f>+'[1]Informe_dane'!G81</f>
        <v>108000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0</v>
      </c>
      <c r="G82" s="15">
        <f>+'[1]Informe_dane'!G82</f>
        <v>12137881.297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2106119.631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2026195.4959999998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514693.53699999995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500357.051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0</v>
      </c>
      <c r="G83" s="15">
        <f>+'[1]Informe_dane'!G83</f>
        <v>1717202.607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1336621.2310000001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1302045.678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321012.809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317443.905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0</v>
      </c>
      <c r="F84" s="15">
        <f>+'[1]Informe_dane'!F84</f>
        <v>0</v>
      </c>
      <c r="G84" s="15">
        <f>+'[1]Informe_dane'!G84</f>
        <v>22000000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9032721.579900002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8142789.1754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2652211.7744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2652211.7744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0</v>
      </c>
      <c r="F85" s="15">
        <f>+'[1]Informe_dane'!F85</f>
        <v>0</v>
      </c>
      <c r="G85" s="15">
        <f>+'[1]Informe_dane'!G85</f>
        <v>45766231.773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37445262.85271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34992873.28875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14059476.774470001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14035570.94747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0</v>
      </c>
      <c r="F86" s="15">
        <f>+'[1]Informe_dane'!F86</f>
        <v>0</v>
      </c>
      <c r="G86" s="15">
        <f>+'[1]Informe_dane'!G86</f>
        <v>1165452.988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1013286.318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1010378.973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350702.809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350702.809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0</v>
      </c>
      <c r="F87" s="15">
        <f>+'[1]Informe_dane'!F87</f>
        <v>0</v>
      </c>
      <c r="G87" s="15">
        <f>+'[1]Informe_dane'!G87</f>
        <v>400000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178712.37921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178712.37921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49379.045210000004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49379.045210000004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983248.2980000001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915449.295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317782.48600000003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312782.48600000003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27410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13053.616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1053.616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1053.616</v>
      </c>
    </row>
    <row r="90" spans="1:59" ht="33.75">
      <c r="A90" s="17" t="s">
        <v>114</v>
      </c>
      <c r="B90" s="18" t="s">
        <v>18</v>
      </c>
      <c r="C90" s="19" t="s">
        <v>238</v>
      </c>
      <c r="D90" s="17">
        <v>2592000</v>
      </c>
      <c r="E90" s="15">
        <f>+'[1]Informe_dane'!E90</f>
        <v>0</v>
      </c>
      <c r="F90" s="15">
        <f>+'[1]Informe_dane'!F90</f>
        <v>0</v>
      </c>
      <c r="G90" s="15">
        <f>+'[1]Informe_dane'!G90</f>
        <v>2592000</v>
      </c>
      <c r="H90" s="15">
        <f>+'[1]Informe_dane'!H90</f>
        <v>97712.5919</v>
      </c>
      <c r="I90" s="15">
        <f>+'[1]Informe_dane'!I90</f>
        <v>0</v>
      </c>
      <c r="J90" s="15">
        <f>+'[1]Informe_dane'!J90</f>
        <v>0</v>
      </c>
      <c r="K90" s="15">
        <f>+'[1]Informe_dane'!K90</f>
        <v>4000</v>
      </c>
      <c r="L90" s="15">
        <f>+'[1]Informe_dane'!L90</f>
        <v>16000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t="shared" si="36"/>
        <v>117712.5919</v>
      </c>
      <c r="U90" s="15">
        <f>+'[1]Informe_dane'!U90</f>
        <v>97712.5919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t="shared" si="37"/>
        <v>97712.5919</v>
      </c>
      <c r="AH90" s="15">
        <f>+'[1]Informe_dane'!AH90</f>
        <v>0</v>
      </c>
      <c r="AI90" s="15">
        <f>+'[1]Informe_dane'!AI90</f>
        <v>38065.278399999996</v>
      </c>
      <c r="AJ90" s="15">
        <f>+'[1]Informe_dane'!AJ90</f>
        <v>38530.527630000004</v>
      </c>
      <c r="AK90" s="15">
        <f>+'[1]Informe_dane'!AK90</f>
        <v>19019.54768</v>
      </c>
      <c r="AL90" s="15">
        <f>+'[1]Informe_dane'!AL90</f>
        <v>703.5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t="shared" si="38"/>
        <v>96318.85371000001</v>
      </c>
      <c r="AU90" s="15">
        <f>+'[1]Informe_dane'!AU90</f>
        <v>0</v>
      </c>
      <c r="AV90" s="15">
        <f>+'[1]Informe_dane'!AV90</f>
        <v>38065.278399999996</v>
      </c>
      <c r="AW90" s="15">
        <f>+'[1]Informe_dane'!AW90</f>
        <v>38530.527630000004</v>
      </c>
      <c r="AX90" s="15">
        <f>+'[1]Informe_dane'!AX90</f>
        <v>19019.54768</v>
      </c>
      <c r="AY90" s="15">
        <f>+'[1]Informe_dane'!AY90</f>
        <v>703.5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t="shared" si="39"/>
        <v>96318.85371000001</v>
      </c>
    </row>
    <row r="91" spans="1:59" ht="33.75">
      <c r="A91" s="17" t="s">
        <v>114</v>
      </c>
      <c r="B91" s="18" t="s">
        <v>20</v>
      </c>
      <c r="C91" s="19" t="s">
        <v>238</v>
      </c>
      <c r="D91" s="17">
        <v>4408000</v>
      </c>
      <c r="E91" s="15">
        <f>+'[1]Informe_dane'!E91</f>
        <v>0</v>
      </c>
      <c r="F91" s="15">
        <f>+'[1]Informe_dane'!F91</f>
        <v>0</v>
      </c>
      <c r="G91" s="15">
        <f>+'[1]Informe_dane'!G91</f>
        <v>4408000</v>
      </c>
      <c r="H91" s="15">
        <f>+'[1]Informe_dane'!H91</f>
        <v>3219192.527</v>
      </c>
      <c r="I91" s="15">
        <f>+'[1]Informe_dane'!I91</f>
        <v>-9165.463</v>
      </c>
      <c r="J91" s="15">
        <f>+'[1]Informe_dane'!J91</f>
        <v>1119807.25264</v>
      </c>
      <c r="K91" s="15">
        <f>+'[1]Informe_dane'!K91</f>
        <v>-16539.88157</v>
      </c>
      <c r="L91" s="15">
        <f>+'[1]Informe_dane'!L91</f>
        <v>85778.272</v>
      </c>
      <c r="M91" s="15">
        <f>+'[1]Informe_dane'!M91</f>
        <v>0</v>
      </c>
      <c r="N91" s="15">
        <f>+'[1]Informe_dane'!N91</f>
        <v>0</v>
      </c>
      <c r="O91" s="15">
        <f>+'[1]Informe_dane'!O91</f>
        <v>0</v>
      </c>
      <c r="P91" s="15">
        <f>+'[1]Informe_dane'!P91</f>
        <v>0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36"/>
        <v>4399072.70707</v>
      </c>
      <c r="U91" s="15">
        <f>+'[1]Informe_dane'!U91</f>
        <v>1958807.634</v>
      </c>
      <c r="V91" s="15">
        <f>+'[1]Informe_dane'!V91</f>
        <v>850494.12831</v>
      </c>
      <c r="W91" s="15">
        <f>+'[1]Informe_dane'!W91</f>
        <v>567319.88564</v>
      </c>
      <c r="X91" s="15">
        <f>+'[1]Informe_dane'!X91</f>
        <v>514205.64543000003</v>
      </c>
      <c r="Y91" s="15">
        <f>+'[1]Informe_dane'!Y91</f>
        <v>61897.821</v>
      </c>
      <c r="Z91" s="15">
        <f>+'[1]Informe_dane'!Z91</f>
        <v>0</v>
      </c>
      <c r="AA91" s="15">
        <f>+'[1]Informe_dane'!AA91</f>
        <v>0</v>
      </c>
      <c r="AB91" s="15">
        <f>+'[1]Informe_dane'!AB91</f>
        <v>0</v>
      </c>
      <c r="AC91" s="15">
        <f>+'[1]Informe_dane'!AC91</f>
        <v>0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37"/>
        <v>3952725.11438</v>
      </c>
      <c r="AH91" s="15">
        <f>+'[1]Informe_dane'!AH91</f>
        <v>0</v>
      </c>
      <c r="AI91" s="15">
        <f>+'[1]Informe_dane'!AI91</f>
        <v>1058347.649</v>
      </c>
      <c r="AJ91" s="15">
        <f>+'[1]Informe_dane'!AJ91</f>
        <v>176579.914</v>
      </c>
      <c r="AK91" s="15">
        <f>+'[1]Informe_dane'!AK91</f>
        <v>180459.594</v>
      </c>
      <c r="AL91" s="15">
        <f>+'[1]Informe_dane'!AL91</f>
        <v>814841.21853</v>
      </c>
      <c r="AM91" s="15">
        <f>+'[1]Informe_dane'!AM91</f>
        <v>0</v>
      </c>
      <c r="AN91" s="15">
        <f>+'[1]Informe_dane'!AN91</f>
        <v>0</v>
      </c>
      <c r="AO91" s="15">
        <f>+'[1]Informe_dane'!AO91</f>
        <v>0</v>
      </c>
      <c r="AP91" s="15">
        <f>+'[1]Informe_dane'!AP91</f>
        <v>0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38"/>
        <v>2230228.37553</v>
      </c>
      <c r="AU91" s="15">
        <f>+'[1]Informe_dane'!AU91</f>
        <v>0</v>
      </c>
      <c r="AV91" s="15">
        <f>+'[1]Informe_dane'!AV91</f>
        <v>1058347.649</v>
      </c>
      <c r="AW91" s="15">
        <f>+'[1]Informe_dane'!AW91</f>
        <v>176579.914</v>
      </c>
      <c r="AX91" s="15">
        <f>+'[1]Informe_dane'!AX91</f>
        <v>172659.594</v>
      </c>
      <c r="AY91" s="15">
        <f>+'[1]Informe_dane'!AY91</f>
        <v>814841.21853</v>
      </c>
      <c r="AZ91" s="15">
        <f>+'[1]Informe_dane'!AZ91</f>
        <v>0</v>
      </c>
      <c r="BA91" s="15">
        <f>+'[1]Informe_dane'!BA91</f>
        <v>0</v>
      </c>
      <c r="BB91" s="15">
        <f>+'[1]Informe_dane'!BB91</f>
        <v>0</v>
      </c>
      <c r="BC91" s="15">
        <f>+'[1]Informe_dane'!BC91</f>
        <v>0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39"/>
        <v>2222428.37553</v>
      </c>
    </row>
    <row r="92" spans="1:59" ht="22.5">
      <c r="A92" s="17" t="s">
        <v>239</v>
      </c>
      <c r="B92" s="18" t="s">
        <v>20</v>
      </c>
      <c r="C92" s="19" t="s">
        <v>240</v>
      </c>
      <c r="D92" s="17">
        <v>4650000</v>
      </c>
      <c r="E92" s="15">
        <f>+'[1]Informe_dane'!E92</f>
        <v>0</v>
      </c>
      <c r="F92" s="15">
        <f>+'[1]Informe_dane'!F92</f>
        <v>0</v>
      </c>
      <c r="G92" s="15">
        <f>+'[1]Informe_dane'!G92</f>
        <v>4650000</v>
      </c>
      <c r="H92" s="15">
        <f>+'[1]Informe_dane'!H92</f>
        <v>2208174.731</v>
      </c>
      <c r="I92" s="15">
        <f>+'[1]Informe_dane'!I92</f>
        <v>160202.096</v>
      </c>
      <c r="J92" s="15">
        <f>+'[1]Informe_dane'!J92</f>
        <v>111269.665</v>
      </c>
      <c r="K92" s="15">
        <f>+'[1]Informe_dane'!K92</f>
        <v>1612671.573</v>
      </c>
      <c r="L92" s="15">
        <f>+'[1]Informe_dane'!L92</f>
        <v>-11355.036</v>
      </c>
      <c r="M92" s="15">
        <f>+'[1]Informe_dane'!M92</f>
        <v>0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36"/>
        <v>4080963.0290000006</v>
      </c>
      <c r="U92" s="15">
        <f>+'[1]Informe_dane'!U92</f>
        <v>2074961.399</v>
      </c>
      <c r="V92" s="15">
        <f>+'[1]Informe_dane'!V92</f>
        <v>252476.754</v>
      </c>
      <c r="W92" s="15">
        <f>+'[1]Informe_dane'!W92</f>
        <v>114541.948</v>
      </c>
      <c r="X92" s="15">
        <f>+'[1]Informe_dane'!X92</f>
        <v>192363.002</v>
      </c>
      <c r="Y92" s="15">
        <f>+'[1]Informe_dane'!Y92</f>
        <v>4282.816</v>
      </c>
      <c r="Z92" s="15">
        <f>+'[1]Informe_dane'!Z92</f>
        <v>0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37"/>
        <v>2638625.9189999998</v>
      </c>
      <c r="AH92" s="15">
        <f>+'[1]Informe_dane'!AH92</f>
        <v>0</v>
      </c>
      <c r="AI92" s="15">
        <f>+'[1]Informe_dane'!AI92</f>
        <v>142776.452</v>
      </c>
      <c r="AJ92" s="15">
        <f>+'[1]Informe_dane'!AJ92</f>
        <v>204158.236</v>
      </c>
      <c r="AK92" s="15">
        <f>+'[1]Informe_dane'!AK92</f>
        <v>220570.115</v>
      </c>
      <c r="AL92" s="15">
        <f>+'[1]Informe_dane'!AL92</f>
        <v>239223.139</v>
      </c>
      <c r="AM92" s="15">
        <f>+'[1]Informe_dane'!AM92</f>
        <v>0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38"/>
        <v>806727.9419999999</v>
      </c>
      <c r="AU92" s="15">
        <f>+'[1]Informe_dane'!AU92</f>
        <v>0</v>
      </c>
      <c r="AV92" s="15">
        <f>+'[1]Informe_dane'!AV92</f>
        <v>134728.698</v>
      </c>
      <c r="AW92" s="15">
        <f>+'[1]Informe_dane'!AW92</f>
        <v>211679.434</v>
      </c>
      <c r="AX92" s="15">
        <f>+'[1]Informe_dane'!AX92</f>
        <v>216596.671</v>
      </c>
      <c r="AY92" s="15">
        <f>+'[1]Informe_dane'!AY92</f>
        <v>240689.063</v>
      </c>
      <c r="AZ92" s="15">
        <f>+'[1]Informe_dane'!AZ92</f>
        <v>0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39"/>
        <v>803693.8659999999</v>
      </c>
    </row>
    <row r="93" spans="1:59" ht="33.75">
      <c r="A93" s="17" t="s">
        <v>241</v>
      </c>
      <c r="B93" s="18" t="s">
        <v>18</v>
      </c>
      <c r="C93" s="19" t="s">
        <v>242</v>
      </c>
      <c r="D93" s="17">
        <v>598010.05</v>
      </c>
      <c r="E93" s="15">
        <f>+'[1]Informe_dane'!E93</f>
        <v>0</v>
      </c>
      <c r="F93" s="15">
        <f>+'[1]Informe_dane'!F93</f>
        <v>0</v>
      </c>
      <c r="G93" s="15">
        <f>+'[1]Informe_dane'!G93</f>
        <v>598010.05</v>
      </c>
      <c r="H93" s="15">
        <f>+'[1]Informe_dane'!H93</f>
        <v>0</v>
      </c>
      <c r="I93" s="15">
        <f>+'[1]Informe_dane'!I93</f>
        <v>0</v>
      </c>
      <c r="J93" s="15">
        <f>+'[1]Informe_dane'!J93</f>
        <v>0</v>
      </c>
      <c r="K93" s="15">
        <f>+'[1]Informe_dane'!K93</f>
        <v>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 t="shared" si="36"/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 t="shared" si="37"/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 t="shared" si="38"/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 t="shared" si="39"/>
        <v>0</v>
      </c>
    </row>
    <row r="94" spans="1:59" ht="11.25">
      <c r="A94" s="17"/>
      <c r="B94" s="18"/>
      <c r="C94" s="19"/>
      <c r="D94" s="1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ht="12.75">
      <c r="A95" s="155" t="s">
        <v>80</v>
      </c>
      <c r="B95" s="155"/>
      <c r="C95" s="155"/>
      <c r="D95" s="117">
        <f aca="true" t="shared" si="40" ref="D95:BG95">+D76+D7</f>
        <v>209800768.06599998</v>
      </c>
      <c r="E95" s="117">
        <f t="shared" si="40"/>
        <v>1210477.91896</v>
      </c>
      <c r="F95" s="117">
        <f t="shared" si="40"/>
        <v>1934598.56896</v>
      </c>
      <c r="G95" s="117">
        <f t="shared" si="40"/>
        <v>209076647.416</v>
      </c>
      <c r="H95" s="117">
        <f t="shared" si="40"/>
        <v>121315978.58434999</v>
      </c>
      <c r="I95" s="117">
        <f t="shared" si="40"/>
        <v>13612846.136550002</v>
      </c>
      <c r="J95" s="117">
        <f t="shared" si="40"/>
        <v>16673451.6785</v>
      </c>
      <c r="K95" s="117">
        <f t="shared" si="40"/>
        <v>11730930.54917</v>
      </c>
      <c r="L95" s="117">
        <f t="shared" si="40"/>
        <v>3695689.6884399997</v>
      </c>
      <c r="M95" s="117">
        <f t="shared" si="40"/>
        <v>0</v>
      </c>
      <c r="N95" s="117">
        <f t="shared" si="40"/>
        <v>0</v>
      </c>
      <c r="O95" s="117">
        <f t="shared" si="40"/>
        <v>0</v>
      </c>
      <c r="P95" s="117">
        <f t="shared" si="40"/>
        <v>0</v>
      </c>
      <c r="Q95" s="117">
        <f t="shared" si="40"/>
        <v>0</v>
      </c>
      <c r="R95" s="117">
        <f t="shared" si="40"/>
        <v>0</v>
      </c>
      <c r="S95" s="117">
        <f t="shared" si="40"/>
        <v>0</v>
      </c>
      <c r="T95" s="117">
        <f t="shared" si="40"/>
        <v>167028896.63701</v>
      </c>
      <c r="U95" s="117">
        <f t="shared" si="40"/>
        <v>28864679.97145</v>
      </c>
      <c r="V95" s="117">
        <f t="shared" si="40"/>
        <v>23713399.42227</v>
      </c>
      <c r="W95" s="117">
        <f t="shared" si="40"/>
        <v>12739495.62459</v>
      </c>
      <c r="X95" s="117">
        <f t="shared" si="40"/>
        <v>22289061.97655</v>
      </c>
      <c r="Y95" s="117">
        <f t="shared" si="40"/>
        <v>8852353.52884</v>
      </c>
      <c r="Z95" s="117">
        <f t="shared" si="40"/>
        <v>0</v>
      </c>
      <c r="AA95" s="117">
        <f t="shared" si="40"/>
        <v>0</v>
      </c>
      <c r="AB95" s="117">
        <f t="shared" si="40"/>
        <v>0</v>
      </c>
      <c r="AC95" s="117">
        <f t="shared" si="40"/>
        <v>0</v>
      </c>
      <c r="AD95" s="117">
        <f t="shared" si="40"/>
        <v>0</v>
      </c>
      <c r="AE95" s="117">
        <f t="shared" si="40"/>
        <v>0</v>
      </c>
      <c r="AF95" s="117">
        <f t="shared" si="40"/>
        <v>0</v>
      </c>
      <c r="AG95" s="117">
        <f t="shared" si="40"/>
        <v>96458990.5237</v>
      </c>
      <c r="AH95" s="117">
        <f t="shared" si="40"/>
        <v>5501546.904600001</v>
      </c>
      <c r="AI95" s="117">
        <f t="shared" si="40"/>
        <v>11165635.17177</v>
      </c>
      <c r="AJ95" s="117">
        <f t="shared" si="40"/>
        <v>11842716.11469</v>
      </c>
      <c r="AK95" s="117">
        <f t="shared" si="40"/>
        <v>13094331.983339999</v>
      </c>
      <c r="AL95" s="117">
        <f t="shared" si="40"/>
        <v>14420206.18435</v>
      </c>
      <c r="AM95" s="117">
        <f t="shared" si="40"/>
        <v>0</v>
      </c>
      <c r="AN95" s="117">
        <f t="shared" si="40"/>
        <v>0</v>
      </c>
      <c r="AO95" s="117">
        <f t="shared" si="40"/>
        <v>0</v>
      </c>
      <c r="AP95" s="117">
        <f t="shared" si="40"/>
        <v>0</v>
      </c>
      <c r="AQ95" s="117">
        <f t="shared" si="40"/>
        <v>0</v>
      </c>
      <c r="AR95" s="117">
        <f t="shared" si="40"/>
        <v>0</v>
      </c>
      <c r="AS95" s="117">
        <f t="shared" si="40"/>
        <v>0</v>
      </c>
      <c r="AT95" s="117">
        <f t="shared" si="40"/>
        <v>56024436.35875</v>
      </c>
      <c r="AU95" s="117">
        <f t="shared" si="40"/>
        <v>5500087.3276</v>
      </c>
      <c r="AV95" s="117">
        <f t="shared" si="40"/>
        <v>11156543.222790001</v>
      </c>
      <c r="AW95" s="117">
        <f t="shared" si="40"/>
        <v>11850073.07967</v>
      </c>
      <c r="AX95" s="117">
        <f t="shared" si="40"/>
        <v>13058766.25834</v>
      </c>
      <c r="AY95" s="117">
        <f t="shared" si="40"/>
        <v>14343110.651349999</v>
      </c>
      <c r="AZ95" s="117">
        <f t="shared" si="40"/>
        <v>0</v>
      </c>
      <c r="BA95" s="117">
        <f t="shared" si="40"/>
        <v>0</v>
      </c>
      <c r="BB95" s="117">
        <f t="shared" si="40"/>
        <v>0</v>
      </c>
      <c r="BC95" s="117">
        <f t="shared" si="40"/>
        <v>0</v>
      </c>
      <c r="BD95" s="117">
        <f t="shared" si="40"/>
        <v>0</v>
      </c>
      <c r="BE95" s="117">
        <f t="shared" si="40"/>
        <v>0</v>
      </c>
      <c r="BF95" s="117">
        <f t="shared" si="40"/>
        <v>0</v>
      </c>
      <c r="BG95" s="117">
        <f t="shared" si="40"/>
        <v>55908580.53975001</v>
      </c>
    </row>
    <row r="96" spans="4:47" ht="11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4:59" ht="11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4:59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4:47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4:47" ht="11.25">
      <c r="D100" s="16"/>
      <c r="E100" s="16"/>
      <c r="F100" s="16"/>
      <c r="G100" s="16"/>
      <c r="H100" s="16"/>
      <c r="I100" s="5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3:47" ht="11.25">
      <c r="C101" s="64" t="s">
        <v>82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3:47" ht="11.25">
      <c r="C102" s="64" t="s">
        <v>81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4:47" ht="11.2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4:47" ht="11.2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3:47" ht="11.25">
      <c r="C106" s="5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5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4:47" ht="11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</sheetData>
  <sheetProtection/>
  <mergeCells count="10">
    <mergeCell ref="A95:C95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P4" sqref="P4:Q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257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8" width="12.57421875" style="2" hidden="1" customWidth="1"/>
    <col min="9" max="9" width="12.57421875" style="2" customWidth="1"/>
    <col min="10" max="16" width="12.57421875" style="2" hidden="1" customWidth="1"/>
    <col min="17" max="17" width="12.57421875" style="2" customWidth="1"/>
    <col min="18" max="18" width="12.57421875" style="2" hidden="1" customWidth="1"/>
    <col min="19" max="21" width="12.57421875" style="1" hidden="1" customWidth="1"/>
    <col min="22" max="22" width="12.57421875" style="1" customWidth="1"/>
    <col min="23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257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807574.27269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750662.04852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738765.0755199998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765064.30669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738765.07552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738765.0755199998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765064.30669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738765.07552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738765.0755199998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103192.304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5754.977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661872.00269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636489.13752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636489.1375199999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7486.876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546046.6011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537483.12452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537483.1245199998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47779.185000000005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47779.185000000005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0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0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0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0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0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18538510.669239998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0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15667606.789929999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0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15662999.98693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5445.933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9859609.059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7333540.418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7333540.4180000005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4002603.55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0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2347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931142.845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0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895672.622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1836017.3038599999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1820151.0188599997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1820151.0188599997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1085058.81448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497468.90849999996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19346084.941929996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0</v>
      </c>
      <c r="K47" s="134">
        <f t="shared" si="13"/>
        <v>0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16418268.83845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0</v>
      </c>
      <c r="X47" s="134">
        <f t="shared" si="13"/>
        <v>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16401765.06245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2019-06-07T19:16:28Z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