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<sst xmlns="http://schemas.openxmlformats.org/spreadsheetml/2006/main" count="767" uniqueCount="351">
  <si>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</si>
  <si>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</si>
  <si>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</si>
  <si>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</si>
  <si>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</si>
  <si>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</si>
  <si>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</si>
  <si>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</si>
  <si>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</si>
  <si>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</si>
  <si>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</si>
  <si>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</si>
  <si>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</si>
  <si>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</si>
  <si>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</si>
  <si>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</si>
  <si>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</si>
  <si>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</si>
  <si>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</si>
  <si>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</si>
  <si>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</si>
  <si>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</si>
  <si>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</si>
  <si>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</si>
  <si>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</si>
  <si>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</si>
  <si>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</si>
  <si>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</si>
  <si>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</si>
  <si>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</si>
  <si>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</si>
  <si>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</si>
  <si>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</si>
  <si>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</si>
  <si>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</si>
  <si>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</si>
  <si>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</si>
  <si>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</si>
  <si>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</si>
  <si>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</si>
  <si>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</si>
  <si>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</si>
  <si>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</si>
  <si>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</si>
  <si>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</si>
  <si>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</si>
  <si>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</si>
  <si>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</si>
  <si>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</si>
  <si>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</si>
  <si>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</si>
  <si>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</si>
  <si>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</si>
  <si>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</si>
  <si>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</si>
  <si>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</si>
  <si>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</si>
  <si>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</si>
  <si>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</si>
  <si>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</si>
  <si>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</si>
  <si>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</si>
  <si>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</si>
  <si>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</si>
  <si>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</si>
  <si>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</si>
  <si>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</si>
  <si>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</si>
  <si>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</si>
  <si>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</si>
  <si>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</si>
  <si>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</si>
  <si>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</si>
  <si>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</si>
  <si>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</si>
  <si>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</si>
  <si>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</si>
  <si>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</si>
  <si>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</si>
  <si>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</si>
  <si>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</si>
  <si>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</si>
  <si>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</si>
  <si>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</si>
  <si>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</si>
  <si>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</si>
  <si>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</si>
  <si>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</si>
  <si>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</si>
  <si>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</si>
  <si>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</si>
  <si>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</si>
  <si>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</si>
  <si>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</si>
  <si>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</si>
  <si>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</si>
  <si>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</si>
  <si>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</si>
  <si>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</si>
  <si>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</si>
  <si>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</si>
  <si>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</si>
  <si>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</si>
  <si>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</si>
  <si>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</si>
  <si>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</si>
  <si>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</si>
  <si>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</si>
  <si>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</si>
  <si>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</si>
  <si>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</si>
  <si>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</si>
  <si>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</si>
  <si>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</si>
  <si>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</si>
  <si>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</si>
  <si>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</si>
  <si>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</si>
  <si>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</si>
  <si>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</si>
  <si>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</si>
  <si>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</si>
  <si>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</si>
  <si>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</si>
  <si>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</si>
  <si>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</si>
  <si>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</si>
  <si>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</si>
  <si>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</si>
  <si>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</si>
  <si>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</si>
  <si>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</si>
  <si>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</si>
  <si>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</si>
  <si>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</si>
  <si>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</si>
  <si>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</si>
  <si>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</si>
  <si>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</si>
  <si>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</si>
  <si>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</si>
  <si>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</si>
  <si>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</si>
  <si>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</si>
  <si>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</si>
  <si>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</si>
  <si>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</si>
  <si>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</si>
  <si>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</si>
  <si>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</si>
  <si>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</si>
  <si>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</si>
  <si>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</si>
  <si>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</si>
  <si>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</si>
  <si>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</si>
  <si>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</si>
  <si>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</si>
  <si>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</si>
  <si>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</si>
  <si>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</si>
  <si>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</si>
  <si>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</si>
  <si>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</si>
  <si>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</si>
  <si>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</si>
  <si>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</si>
  <si>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</si>
  <si>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</si>
  <si>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</si>
  <si>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</si>
  <si>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</si>
  <si>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</si>
  <si>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</si>
  <si>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</si>
  <si>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</si>
  <si>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</si>
  <si>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</si>
  <si>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</si>
  <si>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</si>
  <si>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</si>
  <si>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</si>
  <si>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</si>
  <si>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</si>
  <si>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</si>
  <si>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</si>
  <si>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</si>
  <si>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</si>
  <si>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</si>
  <si>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</si>
  <si>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</si>
  <si>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</si>
  <si>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</si>
  <si>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</si>
  <si>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</si>
  <si>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</si>
  <si>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</si>
  <si>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</si>
  <si>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</si>
  <si>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</si>
  <si>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</si>
  <si>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</si>
  <si>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</si>
  <si>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</si>
  <si>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</si>
  <si>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</si>
  <si>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</si>
  <si>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</si>
  <si>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</si>
  <si>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</si>
  <si>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</si>
  <si>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</si>
  <si>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</si>
  <si>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</si>
  <si>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</si>
  <si>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</si>
  <si>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</si>
  <si>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</si>
  <si>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</si>
  <si>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</si>
  <si>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</si>
  <si>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</si>
  <si>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</si>
  <si>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</si>
  <si>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</si>
  <si>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</si>
  <si>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</si>
  <si>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</si>
  <si>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</si>
  <si>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</si>
  <si>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</si>
  <si>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</si>
  <si>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</si>
  <si>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</si>
  <si>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</si>
  <si>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</si>
  <si>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</si>
  <si>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</si>
  <si>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</si>
  <si>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</si>
  <si>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</si>
  <si>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</si>
  <si>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</si>
  <si>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</si>
  <si>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</si>
  <si>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</si>
  <si>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</si>
  <si>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</si>
  <si>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</si>
  <si>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</si>
  <si>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</si>
  <si>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</si>
  <si>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</si>
  <si>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</si>
  <si>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</si>
  <si>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</si>
  <si>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</si>
  <si>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</si>
  <si>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</si>
  <si>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</si>
  <si>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</si>
  <si>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</si>
  <si>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</si>
  <si>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</si>
  <si>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</si>
  <si>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</si>
  <si>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</si>
  <si>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</si>
  <si>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</si>
  <si>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</si>
  <si>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</si>
  <si>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</si>
  <si>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</si>
  <si>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</si>
  <si>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</si>
  <si>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</si>
  <si>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</si>
  <si>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</si>
  <si>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</si>
  <si>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</si>
  <si>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</si>
  <si>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</si>
  <si>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</si>
  <si>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</si>
  <si>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</si>
  <si>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</si>
  <si>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</si>
  <si>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</si>
  <si>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</si>
  <si>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</si>
  <si>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</si>
  <si>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</si>
  <si>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</si>
  <si>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</si>
  <si>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</si>
  <si>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</si>
  <si>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</si>
  <si>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</si>
  <si>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</si>
  <si>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</si>
  <si>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</si>
  <si>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</si>
  <si>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</si>
  <si>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</si>
  <si>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</si>
  <si>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</si>
  <si>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</si>
  <si>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</si>
  <si>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</si>
  <si>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</si>
  <si>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</si>
  <si>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</si>
  <si>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</si>
  <si>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</si>
  <si>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</si>
  <si>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</si>
  <si>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</si>
  <si>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</si>
  <si>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</si>
  <si>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</si>
  <si>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</si>
  <si>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</si>
  <si>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</si>
  <si>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</si>
  <si>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</si>
  <si>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</si>
  <si>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</si>
  <si>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</si>
  <si>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</si>
  <si>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</si>
  <si>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</si>
  <si>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</si>
  <si>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</si>
  <si>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</si>
  <si>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</si>
  <si>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</si>
  <si>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</si>
  <si>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</si>
  <si>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</si>
  <si>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</si>
  <si>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</si>
  <si>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</si>
  <si>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</si>
  <si>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</si>
  <si>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</si>
  <si>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</si>
  <si>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Marzo - Vigencia 2015</t>
  </si>
  <si>
    <t>C-520-1000-134</t>
  </si>
  <si>
    <t>LEVANTAMIENTO DE INFORMACION PARA LA VERIFICACION DEL SISBEN METODOLOGIA III A NIVEL NACIONAL - PAGOS PASIVOS EXIGIBLES VIGENCIA EXPIRADA</t>
  </si>
  <si>
    <t xml:space="preserve">Cuentas por Pagar 2014 </t>
  </si>
  <si>
    <t xml:space="preserve">Reservas de Apropiación 2014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</si>
</sst>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7396271.522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7396271.522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7396271.522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223488.94400000002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223488.94400000002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223488.94400000002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24307.093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24307.093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24307.093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25597.002999999997</v>
          </cell>
          <cell r="AH17">
            <v>0</v>
          </cell>
          <cell r="AI17">
            <v>13181.72</v>
          </cell>
          <cell r="AJ17">
            <v>12415.283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25597.002999999997</v>
          </cell>
          <cell r="AU17">
            <v>0</v>
          </cell>
          <cell r="AV17">
            <v>13181.72</v>
          </cell>
          <cell r="AW17">
            <v>12415.283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25597.002999999997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209362.086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209362.086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209362.086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34008.127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34008.127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34008.127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189285.127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189285.127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189285.127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22874.462</v>
          </cell>
          <cell r="AH22">
            <v>9408.41</v>
          </cell>
          <cell r="AI22">
            <v>4086.421</v>
          </cell>
          <cell r="AJ22">
            <v>9379.631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22874.462</v>
          </cell>
          <cell r="AU22">
            <v>9408.41</v>
          </cell>
          <cell r="AV22">
            <v>4086.421</v>
          </cell>
          <cell r="AW22">
            <v>9379.631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22874.462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24229.159</v>
          </cell>
          <cell r="AH23">
            <v>7164.346</v>
          </cell>
          <cell r="AI23">
            <v>8511.8</v>
          </cell>
          <cell r="AJ23">
            <v>8553.013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24229.159</v>
          </cell>
          <cell r="AU23">
            <v>7164.346</v>
          </cell>
          <cell r="AV23">
            <v>8511.8</v>
          </cell>
          <cell r="AW23">
            <v>8553.013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24229.159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31664.061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31664.061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31664.061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18679.466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18679.466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18679.466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192214.938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192214.938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192214.938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10777.792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10777.792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10777.792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822.891</v>
          </cell>
          <cell r="AH28">
            <v>394.301</v>
          </cell>
          <cell r="AI28">
            <v>171.436</v>
          </cell>
          <cell r="AJ28">
            <v>257.154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822.891</v>
          </cell>
          <cell r="AU28">
            <v>394.301</v>
          </cell>
          <cell r="AV28">
            <v>171.436</v>
          </cell>
          <cell r="AW28">
            <v>257.154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822.891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99242.27200000001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99242.27200000001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99242.27200000001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4705.96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10442.915</v>
          </cell>
          <cell r="AH33">
            <v>0</v>
          </cell>
          <cell r="AI33">
            <v>5736.955</v>
          </cell>
          <cell r="AJ33">
            <v>4705.96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10442.915</v>
          </cell>
          <cell r="AU33">
            <v>0</v>
          </cell>
          <cell r="AV33">
            <v>5736.955</v>
          </cell>
          <cell r="AW33">
            <v>4705.96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10442.915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60760.551999999996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60760.551999999996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60760.551999999996</v>
          </cell>
        </row>
        <row r="36">
          <cell r="D36">
            <v>375300</v>
          </cell>
          <cell r="E36">
            <v>629636.667</v>
          </cell>
          <cell r="F36">
            <v>69355.37599999999</v>
          </cell>
          <cell r="G36">
            <v>935581.291</v>
          </cell>
          <cell r="H36">
            <v>240879.175</v>
          </cell>
          <cell r="I36">
            <v>20487.303</v>
          </cell>
          <cell r="J36">
            <v>123805.8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385172.278</v>
          </cell>
          <cell r="U36">
            <v>230057.175</v>
          </cell>
          <cell r="V36">
            <v>31309.303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261366.478</v>
          </cell>
          <cell r="AH36">
            <v>0</v>
          </cell>
          <cell r="AI36">
            <v>45203.422</v>
          </cell>
          <cell r="AJ36">
            <v>90045.207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135248.629</v>
          </cell>
          <cell r="AU36">
            <v>0</v>
          </cell>
          <cell r="AV36">
            <v>45203.422</v>
          </cell>
          <cell r="AW36">
            <v>86045.207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131248.629</v>
          </cell>
        </row>
        <row r="37">
          <cell r="E37">
            <v>76418.70899999999</v>
          </cell>
          <cell r="G37">
            <v>76418.709</v>
          </cell>
          <cell r="H37">
            <v>48469.056</v>
          </cell>
          <cell r="I37">
            <v>2146.666</v>
          </cell>
          <cell r="J37">
            <v>16792.92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67408.64199999999</v>
          </cell>
          <cell r="U37">
            <v>48469.056</v>
          </cell>
          <cell r="V37">
            <v>2146.666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50615.721999999994</v>
          </cell>
          <cell r="AH37">
            <v>0</v>
          </cell>
          <cell r="AI37">
            <v>20954.701</v>
          </cell>
          <cell r="AJ37">
            <v>23527.688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44482.388999999996</v>
          </cell>
          <cell r="AU37">
            <v>0</v>
          </cell>
          <cell r="AV37">
            <v>20954.701</v>
          </cell>
          <cell r="AW37">
            <v>23527.688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44482.388999999996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345325.3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345325.3</v>
          </cell>
          <cell r="AU40">
            <v>116130.5</v>
          </cell>
          <cell r="AV40">
            <v>235.9</v>
          </cell>
          <cell r="AW40">
            <v>228958.9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345325.3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512467.30000000005</v>
          </cell>
          <cell r="AH41">
            <v>176282.1</v>
          </cell>
          <cell r="AI41">
            <v>169360.2</v>
          </cell>
          <cell r="AJ41">
            <v>166825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512467.30000000005</v>
          </cell>
          <cell r="AU41">
            <v>176282.1</v>
          </cell>
          <cell r="AV41">
            <v>421.4</v>
          </cell>
          <cell r="AW41">
            <v>335763.8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512467.3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668572.6000000001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668572.6000000001</v>
          </cell>
          <cell r="AU42">
            <v>224361.4</v>
          </cell>
          <cell r="AV42">
            <v>501</v>
          </cell>
          <cell r="AW42">
            <v>443710.2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668572.6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69550.615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69550.615</v>
          </cell>
          <cell r="AU43">
            <v>22095.63</v>
          </cell>
          <cell r="AV43">
            <v>30.725</v>
          </cell>
          <cell r="AW43">
            <v>47424.26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69550.615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640149.351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640149.351</v>
          </cell>
          <cell r="AU44">
            <v>238348.338</v>
          </cell>
          <cell r="AV44">
            <v>167849.851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406198.189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476933.1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476933.1</v>
          </cell>
          <cell r="AU45">
            <v>156017.9</v>
          </cell>
          <cell r="AV45">
            <v>285.8</v>
          </cell>
          <cell r="AW45">
            <v>320629.4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476933.1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255014.7</v>
          </cell>
          <cell r="AH46">
            <v>85804.3</v>
          </cell>
          <cell r="AI46">
            <v>84417.6</v>
          </cell>
          <cell r="AJ46">
            <v>84792.8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255014.7</v>
          </cell>
          <cell r="AU46">
            <v>85804.3</v>
          </cell>
          <cell r="AV46">
            <v>176.9</v>
          </cell>
          <cell r="AW46">
            <v>169033.5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255014.7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42490.4</v>
          </cell>
          <cell r="AH47">
            <v>14302.3</v>
          </cell>
          <cell r="AI47">
            <v>14062.6</v>
          </cell>
          <cell r="AJ47">
            <v>14125.5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42490.4</v>
          </cell>
          <cell r="AU47">
            <v>14302.3</v>
          </cell>
          <cell r="AV47">
            <v>29.4</v>
          </cell>
          <cell r="AW47">
            <v>28158.7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42490.4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42490.4</v>
          </cell>
          <cell r="AH48">
            <v>14302.3</v>
          </cell>
          <cell r="AI48">
            <v>14062.6</v>
          </cell>
          <cell r="AJ48">
            <v>14125.5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42490.4</v>
          </cell>
          <cell r="AU48">
            <v>14302.3</v>
          </cell>
          <cell r="AV48">
            <v>29.4</v>
          </cell>
          <cell r="AW48">
            <v>28158.7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42490.4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85001.7</v>
          </cell>
          <cell r="AH49">
            <v>28599.8</v>
          </cell>
          <cell r="AI49">
            <v>28138.4</v>
          </cell>
          <cell r="AJ49">
            <v>28263.5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85001.7</v>
          </cell>
          <cell r="AU49">
            <v>28599.8</v>
          </cell>
          <cell r="AV49">
            <v>59</v>
          </cell>
          <cell r="AW49">
            <v>56342.9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85001.7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10800</v>
          </cell>
          <cell r="G62">
            <v>48984.435</v>
          </cell>
          <cell r="H62">
            <v>13126.976</v>
          </cell>
          <cell r="I62">
            <v>3500</v>
          </cell>
          <cell r="J62">
            <v>25000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41626.976</v>
          </cell>
          <cell r="U62">
            <v>7199.244</v>
          </cell>
          <cell r="V62">
            <v>5927.732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13126.975999999999</v>
          </cell>
          <cell r="AH62">
            <v>0</v>
          </cell>
          <cell r="AI62">
            <v>3908.622</v>
          </cell>
          <cell r="AJ62">
            <v>940.17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4848.7919999999995</v>
          </cell>
          <cell r="AU62">
            <v>0</v>
          </cell>
          <cell r="AV62">
            <v>309</v>
          </cell>
          <cell r="AW62">
            <v>4539.792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4848.792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65000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2000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2000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2000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7500</v>
          </cell>
          <cell r="J66">
            <v>5880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35869.506</v>
          </cell>
          <cell r="U66">
            <v>7489.506</v>
          </cell>
          <cell r="V66">
            <v>0</v>
          </cell>
          <cell r="W66">
            <v>16043.174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23532.68</v>
          </cell>
          <cell r="AH66">
            <v>0</v>
          </cell>
          <cell r="AI66">
            <v>7489.505</v>
          </cell>
          <cell r="AJ66">
            <v>6831.402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14320.907</v>
          </cell>
          <cell r="AU66">
            <v>0</v>
          </cell>
          <cell r="AV66">
            <v>7489.505</v>
          </cell>
          <cell r="AW66">
            <v>6831.402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14320.907</v>
          </cell>
        </row>
        <row r="67">
          <cell r="D67">
            <v>57220.457</v>
          </cell>
          <cell r="F67">
            <v>50668.447</v>
          </cell>
          <cell r="G67">
            <v>6552.01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6552.01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70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70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70</v>
          </cell>
        </row>
        <row r="68">
          <cell r="D68">
            <v>45374.51</v>
          </cell>
          <cell r="E68">
            <v>600</v>
          </cell>
          <cell r="F68">
            <v>40825.611</v>
          </cell>
          <cell r="G68">
            <v>5148.899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5148.899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200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200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200</v>
          </cell>
        </row>
        <row r="69">
          <cell r="D69">
            <v>32927.289</v>
          </cell>
          <cell r="G69">
            <v>32927.289</v>
          </cell>
          <cell r="H69">
            <v>3612</v>
          </cell>
          <cell r="I69">
            <v>6514.737</v>
          </cell>
          <cell r="J69">
            <v>1000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11126.737000000001</v>
          </cell>
          <cell r="U69">
            <v>522</v>
          </cell>
          <cell r="V69">
            <v>2210.229</v>
          </cell>
          <cell r="W69">
            <v>1026.25678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3758.48578</v>
          </cell>
          <cell r="AH69">
            <v>522</v>
          </cell>
          <cell r="AI69">
            <v>0</v>
          </cell>
          <cell r="AJ69">
            <v>3210.229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3732.229</v>
          </cell>
          <cell r="AU69">
            <v>522</v>
          </cell>
          <cell r="AV69">
            <v>0</v>
          </cell>
          <cell r="AW69">
            <v>3210.229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3732.229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17094.113</v>
          </cell>
          <cell r="G71">
            <v>17094.113</v>
          </cell>
          <cell r="H71">
            <v>0</v>
          </cell>
          <cell r="I71">
            <v>0</v>
          </cell>
          <cell r="J71">
            <v>17000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17000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3">
          <cell r="D73">
            <v>30000</v>
          </cell>
          <cell r="E73">
            <v>120500</v>
          </cell>
          <cell r="G73">
            <v>150500</v>
          </cell>
          <cell r="H73">
            <v>0</v>
          </cell>
          <cell r="I73">
            <v>0</v>
          </cell>
          <cell r="J73">
            <v>96233.33726999999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96233.33726999999</v>
          </cell>
          <cell r="U73">
            <v>0</v>
          </cell>
          <cell r="V73">
            <v>0</v>
          </cell>
          <cell r="W73">
            <v>90229.01727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90229.01727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280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280</v>
          </cell>
        </row>
        <row r="74">
          <cell r="D74">
            <v>69385.876</v>
          </cell>
          <cell r="E74">
            <v>6000</v>
          </cell>
          <cell r="G74">
            <v>75385.876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54658.305</v>
          </cell>
          <cell r="U74">
            <v>0</v>
          </cell>
          <cell r="V74">
            <v>9652.4</v>
          </cell>
          <cell r="W74">
            <v>18036.044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27688.444000000003</v>
          </cell>
          <cell r="AH74">
            <v>0</v>
          </cell>
          <cell r="AI74">
            <v>0</v>
          </cell>
          <cell r="AJ74">
            <v>6000.4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6000.4</v>
          </cell>
          <cell r="AU74">
            <v>0</v>
          </cell>
          <cell r="AV74">
            <v>0</v>
          </cell>
          <cell r="AW74">
            <v>6000.4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6000.4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1750.565</v>
          </cell>
          <cell r="J75">
            <v>34000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38750.565</v>
          </cell>
          <cell r="U75">
            <v>2000</v>
          </cell>
          <cell r="V75">
            <v>992.9</v>
          </cell>
          <cell r="W75">
            <v>14291.2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17284.100000000002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2883.651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2883.651</v>
          </cell>
        </row>
        <row r="76">
          <cell r="D76">
            <v>570000</v>
          </cell>
          <cell r="E76">
            <v>113021.64199999999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679937.9901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565089.0711000001</v>
          </cell>
          <cell r="AH76">
            <v>0</v>
          </cell>
          <cell r="AI76">
            <v>47436.994</v>
          </cell>
          <cell r="AJ76">
            <v>47436.994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94873.988</v>
          </cell>
          <cell r="AU76">
            <v>0</v>
          </cell>
          <cell r="AV76">
            <v>47436.994</v>
          </cell>
          <cell r="AW76">
            <v>47436.994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94873.988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177313.48</v>
          </cell>
          <cell r="AU78">
            <v>0</v>
          </cell>
          <cell r="AV78">
            <v>88656.74</v>
          </cell>
          <cell r="AW78">
            <v>88656.74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177313.48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19654.577</v>
          </cell>
          <cell r="AU81">
            <v>0</v>
          </cell>
          <cell r="AV81">
            <v>0</v>
          </cell>
          <cell r="AW81">
            <v>19654.577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19654.577</v>
          </cell>
        </row>
        <row r="82">
          <cell r="E82">
            <v>3000</v>
          </cell>
          <cell r="G82">
            <v>3000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15420.5687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4442.36934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4316.263419999999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4316.263419999999</v>
          </cell>
        </row>
        <row r="84">
          <cell r="D84">
            <v>8108.058</v>
          </cell>
          <cell r="G84">
            <v>8108.058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507.318</v>
          </cell>
          <cell r="AU84">
            <v>0</v>
          </cell>
          <cell r="AV84">
            <v>45</v>
          </cell>
          <cell r="AW84">
            <v>462.318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507.318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524.5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524.5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524.5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524.5</v>
          </cell>
        </row>
        <row r="90">
          <cell r="D90">
            <v>5987.773</v>
          </cell>
          <cell r="G90">
            <v>5987.773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2014.7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2014.68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14.7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14.7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3606.177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99818.049</v>
          </cell>
          <cell r="U92">
            <v>8628.61</v>
          </cell>
          <cell r="V92">
            <v>2344.175</v>
          </cell>
          <cell r="W92">
            <v>12488.542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23461.326999999997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23330.567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23330.567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403695.622</v>
          </cell>
          <cell r="U93">
            <v>19443.892</v>
          </cell>
          <cell r="V93">
            <v>29877.576</v>
          </cell>
          <cell r="W93">
            <v>36367.183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85688.651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85688.65099999998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85688.65099999998</v>
          </cell>
        </row>
        <row r="94">
          <cell r="D94">
            <v>50</v>
          </cell>
          <cell r="G94">
            <v>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</v>
          </cell>
          <cell r="U94">
            <v>0.36</v>
          </cell>
          <cell r="V94">
            <v>2.91</v>
          </cell>
          <cell r="W94">
            <v>2.93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6.2</v>
          </cell>
          <cell r="AH94">
            <v>0.36</v>
          </cell>
          <cell r="AI94">
            <v>2.91</v>
          </cell>
          <cell r="AJ94">
            <v>2.93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6.2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6.2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24064.543019999997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7694.430109999999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7549.70651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7549.70651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520673.561</v>
          </cell>
          <cell r="U96">
            <v>50102.189</v>
          </cell>
          <cell r="V96">
            <v>41477.006</v>
          </cell>
          <cell r="W96">
            <v>41632.045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133211.24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120718.38799999999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120718.388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3991.515</v>
          </cell>
          <cell r="G99">
            <v>1002972.861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866964.376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825132.35</v>
          </cell>
          <cell r="AH99">
            <v>0</v>
          </cell>
          <cell r="AI99">
            <v>65022.539</v>
          </cell>
          <cell r="AJ99">
            <v>38544.218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103566.757</v>
          </cell>
          <cell r="AU99">
            <v>0</v>
          </cell>
          <cell r="AV99">
            <v>65022.539</v>
          </cell>
          <cell r="AW99">
            <v>38544.218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103566.757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14791.515</v>
          </cell>
          <cell r="F102">
            <v>17456.821</v>
          </cell>
          <cell r="G102">
            <v>1097257.619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1007048.7050000001</v>
          </cell>
          <cell r="U102">
            <v>930353.222</v>
          </cell>
          <cell r="V102">
            <v>71456</v>
          </cell>
          <cell r="W102">
            <v>4241.515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1006050.737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207212.674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207212.674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129806.09300000001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43806.09299999999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24521.084000000003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24285.994000000002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23973.355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8">
          <cell r="D108">
            <v>9286.552</v>
          </cell>
          <cell r="G108">
            <v>9286.552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10">
          <cell r="D110">
            <v>11200</v>
          </cell>
          <cell r="G110">
            <v>11200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345316.75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266242.885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1833606.97027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731730.30427</v>
          </cell>
          <cell r="AH121">
            <v>0</v>
          </cell>
          <cell r="AI121">
            <v>2025.55</v>
          </cell>
          <cell r="AJ121">
            <v>30766.2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32791.75</v>
          </cell>
          <cell r="AU121">
            <v>0</v>
          </cell>
          <cell r="AV121">
            <v>2025.55</v>
          </cell>
          <cell r="AW121">
            <v>30766.2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32791.75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3332406.9701199997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2762563.7031199997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319100.30799999996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298705.478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1430850.6537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873691.9306999999</v>
          </cell>
          <cell r="AH123">
            <v>0</v>
          </cell>
          <cell r="AI123">
            <v>1457.798</v>
          </cell>
          <cell r="AJ123">
            <v>32513.848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33971.646</v>
          </cell>
          <cell r="AU123">
            <v>0</v>
          </cell>
          <cell r="AV123">
            <v>1457.798</v>
          </cell>
          <cell r="AW123">
            <v>31604.434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33062.232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5020782.708070001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3847371.30107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824659.306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797624.275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3913892.6515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3409193.301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460114.37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442687.56200000003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4710484.902629999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4588654.24463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784021.637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774687.593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12459973.773960002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10713408.54596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2110971.397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2097994.4220000003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155984.564</v>
          </cell>
          <cell r="U128">
            <v>126094.134</v>
          </cell>
          <cell r="V128">
            <v>1269</v>
          </cell>
          <cell r="W128">
            <v>3458.7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130821.834</v>
          </cell>
          <cell r="AH128">
            <v>0</v>
          </cell>
          <cell r="AI128">
            <v>2746.656</v>
          </cell>
          <cell r="AJ128">
            <v>13930.403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16677.059</v>
          </cell>
          <cell r="AU128">
            <v>0</v>
          </cell>
          <cell r="AV128">
            <v>2746.656</v>
          </cell>
          <cell r="AW128">
            <v>13930.403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16677.059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173487.079</v>
          </cell>
          <cell r="U129">
            <v>69688</v>
          </cell>
          <cell r="V129">
            <v>48270.684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117958.68400000001</v>
          </cell>
          <cell r="AH129">
            <v>0</v>
          </cell>
          <cell r="AI129">
            <v>6988.884</v>
          </cell>
          <cell r="AJ129">
            <v>11037.8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18026.684</v>
          </cell>
          <cell r="AU129">
            <v>0</v>
          </cell>
          <cell r="AV129">
            <v>6988.884</v>
          </cell>
          <cell r="AW129">
            <v>5429.8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12418.684000000001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148082.421</v>
          </cell>
          <cell r="U130">
            <v>0</v>
          </cell>
          <cell r="V130">
            <v>17417.519</v>
          </cell>
          <cell r="W130">
            <v>44307.873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61725.392</v>
          </cell>
          <cell r="AH130">
            <v>0</v>
          </cell>
          <cell r="AI130">
            <v>0</v>
          </cell>
          <cell r="AJ130">
            <v>2180.069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2180.069</v>
          </cell>
          <cell r="AU130">
            <v>0</v>
          </cell>
          <cell r="AV130">
            <v>0</v>
          </cell>
          <cell r="AW130">
            <v>2180.069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2180.069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1033773.28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1017921.992</v>
          </cell>
          <cell r="AH131">
            <v>0</v>
          </cell>
          <cell r="AI131">
            <v>22314.42</v>
          </cell>
          <cell r="AJ131">
            <v>82487.309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104801.72899999999</v>
          </cell>
          <cell r="AU131">
            <v>0</v>
          </cell>
          <cell r="AV131">
            <v>22314.42</v>
          </cell>
          <cell r="AW131">
            <v>76064.605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98379.025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1013005.551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963064.325</v>
          </cell>
          <cell r="AH132">
            <v>0</v>
          </cell>
          <cell r="AI132">
            <v>166.659</v>
          </cell>
          <cell r="AJ132">
            <v>102787.195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102953.854</v>
          </cell>
          <cell r="AU132">
            <v>0</v>
          </cell>
          <cell r="AV132">
            <v>166.659</v>
          </cell>
          <cell r="AW132">
            <v>75527.906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75694.565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4078610.1155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4015282.163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3206124.789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3205641.456</v>
          </cell>
        </row>
        <row r="134">
          <cell r="E134">
            <v>2000000</v>
          </cell>
          <cell r="G134">
            <v>2000000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1540745.0510000002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1414593.576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196316.101</v>
          </cell>
          <cell r="AU135">
            <v>0</v>
          </cell>
          <cell r="AV135">
            <v>58963.824</v>
          </cell>
          <cell r="AW135">
            <v>120059.24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179023.064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2088104.801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2087711.8010000002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213459.835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184885.835</v>
          </cell>
        </row>
        <row r="137">
          <cell r="D137">
            <v>6901325</v>
          </cell>
          <cell r="E137">
            <v>10000000</v>
          </cell>
          <cell r="G137">
            <v>16901325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16781931.767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16288053.568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1618692.8199999998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1579413.201</v>
          </cell>
        </row>
        <row r="138">
          <cell r="E138">
            <v>8000000</v>
          </cell>
          <cell r="G138">
            <v>8000000</v>
          </cell>
          <cell r="H138">
            <v>0</v>
          </cell>
          <cell r="I138">
            <v>0</v>
          </cell>
          <cell r="J138">
            <v>1891618.186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1891618.186</v>
          </cell>
          <cell r="U138">
            <v>0</v>
          </cell>
          <cell r="V138">
            <v>0</v>
          </cell>
          <cell r="W138">
            <v>1891618.186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1891618.186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3704588.8106499994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3436182.55065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625632.8774300001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625632.8774300001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1083870.67242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1038400.45242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246659.086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244359.086</v>
          </cell>
        </row>
        <row r="141">
          <cell r="D141">
            <v>81240360.918</v>
          </cell>
          <cell r="F141">
            <v>10000000</v>
          </cell>
          <cell r="G141">
            <v>71240360.918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15008441.695659999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13730475.239659999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641812.9010000001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572859.848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186793.93600000002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186793.936</v>
          </cell>
          <cell r="AH142">
            <v>0</v>
          </cell>
          <cell r="AI142">
            <v>933.333</v>
          </cell>
          <cell r="AJ142">
            <v>12772.385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13705.718</v>
          </cell>
          <cell r="AU142">
            <v>0</v>
          </cell>
          <cell r="AV142">
            <v>933.333</v>
          </cell>
          <cell r="AW142">
            <v>12772.385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13705.718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2990362.93673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1319070.16773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28934.186999999998</v>
          </cell>
          <cell r="AU143">
            <v>0</v>
          </cell>
          <cell r="AV143">
            <v>10081.792</v>
          </cell>
          <cell r="AW143">
            <v>18695.816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28777.608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187097.546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1321.617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H9" sqref="BH9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customWidth="1"/>
    <col min="24" max="32" width="12.8515625" style="41" hidden="1" customWidth="1"/>
    <col min="33" max="33" width="12.8515625" style="41" customWidth="1"/>
    <col min="34" max="35" width="12.8515625" style="41" hidden="1" customWidth="1"/>
    <col min="36" max="36" width="12.8515625" style="41" customWidth="1"/>
    <col min="37" max="45" width="12.8515625" style="41" hidden="1" customWidth="1"/>
    <col min="46" max="46" width="12.8515625" style="41" customWidth="1"/>
    <col min="47" max="48" width="12.8515625" style="41" hidden="1" customWidth="1"/>
    <col min="49" max="49" width="12.8515625" style="41" customWidth="1"/>
    <col min="50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ht="12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3" spans="1:59" ht="12.7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2.75" customHeight="1">
      <c r="A4" s="91" t="s">
        <v>76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</row>
    <row r="5" spans="1:59" ht="18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346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1114034.707</v>
      </c>
      <c r="F9" s="74">
        <f t="shared" si="0"/>
        <v>1114034.707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76096322.77509001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0</v>
      </c>
      <c r="Y9" s="74">
        <f t="shared" si="0"/>
        <v>0</v>
      </c>
      <c r="Z9" s="74">
        <f t="shared" si="0"/>
        <v>0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16624109.4196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0</v>
      </c>
      <c r="AL9" s="74">
        <f t="shared" si="0"/>
        <v>0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12796109.72693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0</v>
      </c>
      <c r="AY9" s="74">
        <f t="shared" si="0"/>
        <v>0</v>
      </c>
      <c r="AZ9" s="74">
        <f t="shared" si="0"/>
        <v>0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12557923.47493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830605.376</v>
      </c>
      <c r="F10" s="46">
        <f t="shared" si="1"/>
        <v>830605.3759999999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70203850.92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0</v>
      </c>
      <c r="Y10" s="46">
        <f t="shared" si="1"/>
        <v>0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12024006.076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0</v>
      </c>
      <c r="AL10" s="46">
        <f t="shared" si="1"/>
        <v>0</v>
      </c>
      <c r="AM10" s="46">
        <f t="shared" si="1"/>
        <v>0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11891754.894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0</v>
      </c>
      <c r="AY10" s="46">
        <f t="shared" si="1"/>
        <v>0</v>
      </c>
      <c r="AZ10" s="46">
        <f t="shared" si="1"/>
        <v>0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11653803.731999999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0</v>
      </c>
      <c r="Y11" s="67">
        <f t="shared" si="2"/>
        <v>0</v>
      </c>
      <c r="Z11" s="67">
        <f t="shared" si="2"/>
        <v>0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8574028.41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0</v>
      </c>
      <c r="AL11" s="67">
        <f t="shared" si="2"/>
        <v>0</v>
      </c>
      <c r="AM11" s="67">
        <f t="shared" si="2"/>
        <v>0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8574028.41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0</v>
      </c>
      <c r="AY11" s="67">
        <f t="shared" si="2"/>
        <v>0</v>
      </c>
      <c r="AZ11" s="67">
        <f t="shared" si="2"/>
        <v>0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8574028.41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0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7644067.559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0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7644067.559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0</v>
      </c>
      <c r="AY12" s="51">
        <f t="shared" si="3"/>
        <v>0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7644067.559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0</v>
      </c>
      <c r="Y13" s="49">
        <f>+'[1]Informe_dane'!Y13</f>
        <v>0</v>
      </c>
      <c r="Z13" s="49">
        <f>+'[1]Informe_dane'!Z13</f>
        <v>0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7396271.522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0</v>
      </c>
      <c r="AL13" s="49">
        <f>+'[1]Informe_dane'!AL13</f>
        <v>0</v>
      </c>
      <c r="AM13" s="49">
        <f>+'[1]Informe_dane'!AM13</f>
        <v>0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7396271.522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0</v>
      </c>
      <c r="AY13" s="49">
        <f>+'[1]Informe_dane'!AY13</f>
        <v>0</v>
      </c>
      <c r="AZ13" s="49">
        <f>+'[1]Informe_dane'!AZ13</f>
        <v>0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7396271.522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0</v>
      </c>
      <c r="Y14" s="49">
        <f>+'[1]Informe_dane'!Y14</f>
        <v>0</v>
      </c>
      <c r="Z14" s="49">
        <f>+'[1]Informe_dane'!Z14</f>
        <v>0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223488.94400000002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0</v>
      </c>
      <c r="AL14" s="49">
        <f>+'[1]Informe_dane'!AL14</f>
        <v>0</v>
      </c>
      <c r="AM14" s="49">
        <f>+'[1]Informe_dane'!AM14</f>
        <v>0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223488.94400000002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0</v>
      </c>
      <c r="AY14" s="49">
        <f>+'[1]Informe_dane'!AY14</f>
        <v>0</v>
      </c>
      <c r="AZ14" s="49">
        <f>+'[1]Informe_dane'!AZ14</f>
        <v>0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223488.94400000002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0</v>
      </c>
      <c r="Y15" s="49">
        <f>+'[1]Informe_dane'!Y15</f>
        <v>0</v>
      </c>
      <c r="Z15" s="49">
        <f>+'[1]Informe_dane'!Z15</f>
        <v>0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24307.093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0</v>
      </c>
      <c r="AL15" s="49">
        <f>+'[1]Informe_dane'!AL15</f>
        <v>0</v>
      </c>
      <c r="AM15" s="49">
        <f>+'[1]Informe_dane'!AM15</f>
        <v>0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24307.093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0</v>
      </c>
      <c r="AY15" s="49">
        <f>+'[1]Informe_dane'!AY15</f>
        <v>0</v>
      </c>
      <c r="AZ15" s="49">
        <f>+'[1]Informe_dane'!AZ15</f>
        <v>0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24307.093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0</v>
      </c>
      <c r="Y16" s="51">
        <f t="shared" si="4"/>
        <v>0</v>
      </c>
      <c r="Z16" s="51">
        <f t="shared" si="4"/>
        <v>0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234959.089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0</v>
      </c>
      <c r="AL16" s="51">
        <f t="shared" si="4"/>
        <v>0</v>
      </c>
      <c r="AM16" s="51">
        <f t="shared" si="4"/>
        <v>0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234959.089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0</v>
      </c>
      <c r="AY16" s="51">
        <f t="shared" si="4"/>
        <v>0</v>
      </c>
      <c r="AZ16" s="51">
        <f t="shared" si="4"/>
        <v>0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234959.089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0</v>
      </c>
      <c r="Y17" s="49">
        <f>+'[1]Informe_dane'!Y17</f>
        <v>0</v>
      </c>
      <c r="Z17" s="49">
        <f>+'[1]Informe_dane'!Z17</f>
        <v>0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25597.002999999997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0</v>
      </c>
      <c r="AL17" s="49">
        <f>+'[1]Informe_dane'!AL17</f>
        <v>0</v>
      </c>
      <c r="AM17" s="49">
        <f>+'[1]Informe_dane'!AM17</f>
        <v>0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25597.002999999997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0</v>
      </c>
      <c r="AY17" s="49">
        <f>+'[1]Informe_dane'!AY17</f>
        <v>0</v>
      </c>
      <c r="AZ17" s="49">
        <f>+'[1]Informe_dane'!AZ17</f>
        <v>0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25597.002999999997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0</v>
      </c>
      <c r="Y18" s="49">
        <f>+'[1]Informe_dane'!Y18</f>
        <v>0</v>
      </c>
      <c r="Z18" s="49">
        <f>+'[1]Informe_dane'!Z18</f>
        <v>0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209362.086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0</v>
      </c>
      <c r="AL18" s="49">
        <f>+'[1]Informe_dane'!AL18</f>
        <v>0</v>
      </c>
      <c r="AM18" s="49">
        <f>+'[1]Informe_dane'!AM18</f>
        <v>0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209362.086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0</v>
      </c>
      <c r="AY18" s="49">
        <f>+'[1]Informe_dane'!AY18</f>
        <v>0</v>
      </c>
      <c r="AZ18" s="49">
        <f>+'[1]Informe_dane'!AZ18</f>
        <v>0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209362.086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0</v>
      </c>
      <c r="Y19" s="51">
        <f t="shared" si="5"/>
        <v>0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623798.2949999999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0</v>
      </c>
      <c r="AL19" s="51">
        <f t="shared" si="5"/>
        <v>0</v>
      </c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623798.2949999999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0</v>
      </c>
      <c r="AY19" s="51">
        <f t="shared" si="5"/>
        <v>0</v>
      </c>
      <c r="AZ19" s="51">
        <f t="shared" si="5"/>
        <v>0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623798.2949999999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0</v>
      </c>
      <c r="Y20" s="49">
        <f>+'[1]Informe_dane'!Y20</f>
        <v>0</v>
      </c>
      <c r="Z20" s="49">
        <f>+'[1]Informe_dane'!Z20</f>
        <v>0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34008.127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0</v>
      </c>
      <c r="AL20" s="49">
        <f>+'[1]Informe_dane'!AL20</f>
        <v>0</v>
      </c>
      <c r="AM20" s="49">
        <f>+'[1]Informe_dane'!AM20</f>
        <v>0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34008.127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0</v>
      </c>
      <c r="AY20" s="49">
        <f>+'[1]Informe_dane'!AY20</f>
        <v>0</v>
      </c>
      <c r="AZ20" s="49">
        <f>+'[1]Informe_dane'!AZ20</f>
        <v>0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34008.127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0</v>
      </c>
      <c r="Y21" s="49">
        <f>+'[1]Informe_dane'!Y21</f>
        <v>0</v>
      </c>
      <c r="Z21" s="49">
        <f>+'[1]Informe_dane'!Z21</f>
        <v>0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189285.127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0</v>
      </c>
      <c r="AL21" s="49">
        <f>+'[1]Informe_dane'!AL21</f>
        <v>0</v>
      </c>
      <c r="AM21" s="49">
        <f>+'[1]Informe_dane'!AM21</f>
        <v>0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189285.127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0</v>
      </c>
      <c r="AY21" s="49">
        <f>+'[1]Informe_dane'!AY21</f>
        <v>0</v>
      </c>
      <c r="AZ21" s="49">
        <f>+'[1]Informe_dane'!AZ21</f>
        <v>0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189285.127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0</v>
      </c>
      <c r="Y22" s="49">
        <f>+'[1]Informe_dane'!Y22</f>
        <v>0</v>
      </c>
      <c r="Z22" s="49">
        <f>+'[1]Informe_dane'!Z22</f>
        <v>0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22874.462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0</v>
      </c>
      <c r="AL22" s="49">
        <f>+'[1]Informe_dane'!AL22</f>
        <v>0</v>
      </c>
      <c r="AM22" s="49">
        <f>+'[1]Informe_dane'!AM22</f>
        <v>0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22874.462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0</v>
      </c>
      <c r="AY22" s="49">
        <f>+'[1]Informe_dane'!AY22</f>
        <v>0</v>
      </c>
      <c r="AZ22" s="49">
        <f>+'[1]Informe_dane'!AZ22</f>
        <v>0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22874.462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0</v>
      </c>
      <c r="Y23" s="49">
        <f>+'[1]Informe_dane'!Y23</f>
        <v>0</v>
      </c>
      <c r="Z23" s="49">
        <f>+'[1]Informe_dane'!Z23</f>
        <v>0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24229.159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0</v>
      </c>
      <c r="AL23" s="49">
        <f>+'[1]Informe_dane'!AL23</f>
        <v>0</v>
      </c>
      <c r="AM23" s="49">
        <f>+'[1]Informe_dane'!AM23</f>
        <v>0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24229.159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0</v>
      </c>
      <c r="AY23" s="49">
        <f>+'[1]Informe_dane'!AY23</f>
        <v>0</v>
      </c>
      <c r="AZ23" s="49">
        <f>+'[1]Informe_dane'!AZ23</f>
        <v>0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24229.159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0</v>
      </c>
      <c r="Y24" s="49">
        <f>+'[1]Informe_dane'!Y24</f>
        <v>0</v>
      </c>
      <c r="Z24" s="49">
        <f>+'[1]Informe_dane'!Z24</f>
        <v>0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31664.061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0</v>
      </c>
      <c r="AL24" s="49">
        <f>+'[1]Informe_dane'!AL24</f>
        <v>0</v>
      </c>
      <c r="AM24" s="49">
        <f>+'[1]Informe_dane'!AM24</f>
        <v>0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31664.061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0</v>
      </c>
      <c r="AY24" s="49">
        <f>+'[1]Informe_dane'!AY24</f>
        <v>0</v>
      </c>
      <c r="AZ24" s="49">
        <f>+'[1]Informe_dane'!AZ24</f>
        <v>0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31664.061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0</v>
      </c>
      <c r="Y25" s="49">
        <f>+'[1]Informe_dane'!Y25</f>
        <v>0</v>
      </c>
      <c r="Z25" s="49">
        <f>+'[1]Informe_dane'!Z25</f>
        <v>0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18679.466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0</v>
      </c>
      <c r="AL25" s="49">
        <f>+'[1]Informe_dane'!AL25</f>
        <v>0</v>
      </c>
      <c r="AM25" s="49">
        <f>+'[1]Informe_dane'!AM25</f>
        <v>0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18679.466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0</v>
      </c>
      <c r="AY25" s="49">
        <f>+'[1]Informe_dane'!AY25</f>
        <v>0</v>
      </c>
      <c r="AZ25" s="49">
        <f>+'[1]Informe_dane'!AZ25</f>
        <v>0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18679.466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0</v>
      </c>
      <c r="Y26" s="49">
        <f>+'[1]Informe_dane'!Y26</f>
        <v>0</v>
      </c>
      <c r="Z26" s="49">
        <f>+'[1]Informe_dane'!Z26</f>
        <v>0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192214.938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0</v>
      </c>
      <c r="AL26" s="49">
        <f>+'[1]Informe_dane'!AL26</f>
        <v>0</v>
      </c>
      <c r="AM26" s="49">
        <f>+'[1]Informe_dane'!AM26</f>
        <v>0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192214.938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0</v>
      </c>
      <c r="AY26" s="49">
        <f>+'[1]Informe_dane'!AY26</f>
        <v>0</v>
      </c>
      <c r="AZ26" s="49">
        <f>+'[1]Informe_dane'!AZ26</f>
        <v>0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192214.938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0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10777.792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0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10777.792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0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10777.792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0</v>
      </c>
      <c r="Y28" s="49">
        <f>+'[1]Informe_dane'!Y28</f>
        <v>0</v>
      </c>
      <c r="Z28" s="49">
        <f>+'[1]Informe_dane'!Z28</f>
        <v>0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822.891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0</v>
      </c>
      <c r="AL28" s="49">
        <f>+'[1]Informe_dane'!AL28</f>
        <v>0</v>
      </c>
      <c r="AM28" s="49">
        <f>+'[1]Informe_dane'!AM28</f>
        <v>0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822.891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0</v>
      </c>
      <c r="AY28" s="49">
        <f>+'[1]Informe_dane'!AY28</f>
        <v>0</v>
      </c>
      <c r="AZ28" s="49">
        <f>+'[1]Informe_dane'!AZ28</f>
        <v>0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822.891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0</v>
      </c>
      <c r="Y30" s="49">
        <f>+'[1]Informe_dane'!Y30</f>
        <v>0</v>
      </c>
      <c r="Z30" s="49">
        <f>+'[1]Informe_dane'!Z30</f>
        <v>0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99242.27200000001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0</v>
      </c>
      <c r="AL30" s="49">
        <f>+'[1]Informe_dane'!AL30</f>
        <v>0</v>
      </c>
      <c r="AM30" s="49">
        <f>+'[1]Informe_dane'!AM30</f>
        <v>0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99242.27200000001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0</v>
      </c>
      <c r="AY30" s="49">
        <f>+'[1]Informe_dane'!AY30</f>
        <v>0</v>
      </c>
      <c r="AZ30" s="49">
        <f>+'[1]Informe_dane'!AZ30</f>
        <v>0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99242.27200000001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0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0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0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0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0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0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0</v>
      </c>
      <c r="Y32" s="51">
        <f t="shared" si="6"/>
        <v>0</v>
      </c>
      <c r="Z32" s="51">
        <f t="shared" si="6"/>
        <v>0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71203.467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0</v>
      </c>
      <c r="AL32" s="51">
        <f t="shared" si="6"/>
        <v>0</v>
      </c>
      <c r="AM32" s="51">
        <f t="shared" si="6"/>
        <v>0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71203.467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0</v>
      </c>
      <c r="AY32" s="51">
        <f t="shared" si="6"/>
        <v>0</v>
      </c>
      <c r="AZ32" s="51">
        <f t="shared" si="6"/>
        <v>0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71203.467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0</v>
      </c>
      <c r="Y33" s="49">
        <f>+'[1]Informe_dane'!Y33</f>
        <v>0</v>
      </c>
      <c r="Z33" s="49">
        <f>+'[1]Informe_dane'!Z33</f>
        <v>0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10442.915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0</v>
      </c>
      <c r="AL33" s="49">
        <f>+'[1]Informe_dane'!AL33</f>
        <v>0</v>
      </c>
      <c r="AM33" s="49">
        <f>+'[1]Informe_dane'!AM33</f>
        <v>0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10442.915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0</v>
      </c>
      <c r="AY33" s="49">
        <f>+'[1]Informe_dane'!AY33</f>
        <v>0</v>
      </c>
      <c r="AZ33" s="49">
        <f>+'[1]Informe_dane'!AZ33</f>
        <v>0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10442.915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0</v>
      </c>
      <c r="Y34" s="49">
        <f>+'[1]Informe_dane'!Y34</f>
        <v>0</v>
      </c>
      <c r="Z34" s="49">
        <f>+'[1]Informe_dane'!Z34</f>
        <v>0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60760.551999999996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0</v>
      </c>
      <c r="AL34" s="49">
        <f>+'[1]Informe_dane'!AL34</f>
        <v>0</v>
      </c>
      <c r="AM34" s="49">
        <f>+'[1]Informe_dane'!AM34</f>
        <v>0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60760.551999999996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0</v>
      </c>
      <c r="AY34" s="49">
        <f>+'[1]Informe_dane'!AY34</f>
        <v>0</v>
      </c>
      <c r="AZ34" s="49">
        <f>+'[1]Informe_dane'!AZ34</f>
        <v>0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60760.551999999996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706055.376</v>
      </c>
      <c r="F35" s="51">
        <f t="shared" si="7"/>
        <v>69355.37599999999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0</v>
      </c>
      <c r="L35" s="51">
        <f t="shared" si="7"/>
        <v>0</v>
      </c>
      <c r="M35" s="51">
        <f t="shared" si="7"/>
        <v>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452580.92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0</v>
      </c>
      <c r="Y35" s="51">
        <f t="shared" si="7"/>
        <v>0</v>
      </c>
      <c r="Z35" s="51">
        <f t="shared" si="7"/>
        <v>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311982.2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0</v>
      </c>
      <c r="AL35" s="51">
        <f t="shared" si="7"/>
        <v>0</v>
      </c>
      <c r="AM35" s="51">
        <f t="shared" si="7"/>
        <v>0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179731.01799999998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0</v>
      </c>
      <c r="AY35" s="51">
        <f t="shared" si="7"/>
        <v>0</v>
      </c>
      <c r="AZ35" s="51">
        <f t="shared" si="7"/>
        <v>0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175731.01799999998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69355.37599999999</v>
      </c>
      <c r="G36" s="49">
        <f>+'[1]Informe_dane'!G36</f>
        <v>935581.291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0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385172.278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0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261366.478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0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135248.629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0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131248.629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76418.70899999999</v>
      </c>
      <c r="F37" s="49">
        <f>+'[1]Informe_dane'!F37</f>
        <v>0</v>
      </c>
      <c r="G37" s="49">
        <f>+'[1]Informe_dane'!G37</f>
        <v>76418.709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0</v>
      </c>
      <c r="L37" s="49">
        <f>+'[1]Informe_dane'!L37</f>
        <v>0</v>
      </c>
      <c r="M37" s="49">
        <f>+'[1]Informe_dane'!M37</f>
        <v>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67408.64199999999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0</v>
      </c>
      <c r="Y37" s="49">
        <f>+'[1]Informe_dane'!Y37</f>
        <v>0</v>
      </c>
      <c r="Z37" s="49">
        <f>+'[1]Informe_dane'!Z37</f>
        <v>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50615.721999999994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0</v>
      </c>
      <c r="AL37" s="49">
        <f>+'[1]Informe_dane'!AL37</f>
        <v>0</v>
      </c>
      <c r="AM37" s="49">
        <f>+'[1]Informe_dane'!AM37</f>
        <v>0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44482.388999999996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0</v>
      </c>
      <c r="AY37" s="49">
        <f>+'[1]Informe_dane'!AY37</f>
        <v>0</v>
      </c>
      <c r="AZ37" s="49">
        <f>+'[1]Informe_dane'!AZ37</f>
        <v>0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44482.388999999996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0</v>
      </c>
      <c r="Y39" s="51">
        <f t="shared" si="8"/>
        <v>0</v>
      </c>
      <c r="Z39" s="51">
        <f t="shared" si="8"/>
        <v>0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3137995.4660000005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0</v>
      </c>
      <c r="AL39" s="51">
        <f t="shared" si="8"/>
        <v>0</v>
      </c>
      <c r="AM39" s="51">
        <f t="shared" si="8"/>
        <v>0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3137995.4660000005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0</v>
      </c>
      <c r="AY39" s="51">
        <f t="shared" si="8"/>
        <v>0</v>
      </c>
      <c r="AZ39" s="51">
        <f t="shared" si="8"/>
        <v>0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2904044.304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0</v>
      </c>
      <c r="Y40" s="49">
        <f>+'[1]Informe_dane'!Y40</f>
        <v>0</v>
      </c>
      <c r="Z40" s="49">
        <f>+'[1]Informe_dane'!Z40</f>
        <v>0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345325.3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0</v>
      </c>
      <c r="AL40" s="49">
        <f>+'[1]Informe_dane'!AL40</f>
        <v>0</v>
      </c>
      <c r="AM40" s="49">
        <f>+'[1]Informe_dane'!AM40</f>
        <v>0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345325.3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0</v>
      </c>
      <c r="AY40" s="49">
        <f>+'[1]Informe_dane'!AY40</f>
        <v>0</v>
      </c>
      <c r="AZ40" s="49">
        <f>+'[1]Informe_dane'!AZ40</f>
        <v>0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345325.3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0</v>
      </c>
      <c r="Y41" s="49">
        <f>+'[1]Informe_dane'!Y41</f>
        <v>0</v>
      </c>
      <c r="Z41" s="49">
        <f>+'[1]Informe_dane'!Z41</f>
        <v>0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512467.30000000005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0</v>
      </c>
      <c r="AL41" s="49">
        <f>+'[1]Informe_dane'!AL41</f>
        <v>0</v>
      </c>
      <c r="AM41" s="49">
        <f>+'[1]Informe_dane'!AM41</f>
        <v>0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512467.30000000005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0</v>
      </c>
      <c r="AY41" s="49">
        <f>+'[1]Informe_dane'!AY41</f>
        <v>0</v>
      </c>
      <c r="AZ41" s="49">
        <f>+'[1]Informe_dane'!AZ41</f>
        <v>0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512467.3</v>
      </c>
      <c r="BH41" s="88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0</v>
      </c>
      <c r="Y42" s="49">
        <f>+'[1]Informe_dane'!Y42</f>
        <v>0</v>
      </c>
      <c r="Z42" s="49">
        <f>+'[1]Informe_dane'!Z42</f>
        <v>0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668572.6000000001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0</v>
      </c>
      <c r="AL42" s="49">
        <f>+'[1]Informe_dane'!AL42</f>
        <v>0</v>
      </c>
      <c r="AM42" s="49">
        <f>+'[1]Informe_dane'!AM42</f>
        <v>0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668572.6000000001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0</v>
      </c>
      <c r="AY42" s="49">
        <f>+'[1]Informe_dane'!AY42</f>
        <v>0</v>
      </c>
      <c r="AZ42" s="49">
        <f>+'[1]Informe_dane'!AZ42</f>
        <v>0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668572.6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0</v>
      </c>
      <c r="Y43" s="49">
        <f>+'[1]Informe_dane'!Y43</f>
        <v>0</v>
      </c>
      <c r="Z43" s="49">
        <f>+'[1]Informe_dane'!Z43</f>
        <v>0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69550.615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0</v>
      </c>
      <c r="AL43" s="49">
        <f>+'[1]Informe_dane'!AL43</f>
        <v>0</v>
      </c>
      <c r="AM43" s="49">
        <f>+'[1]Informe_dane'!AM43</f>
        <v>0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69550.615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0</v>
      </c>
      <c r="AY43" s="49">
        <f>+'[1]Informe_dane'!AY43</f>
        <v>0</v>
      </c>
      <c r="AZ43" s="49">
        <f>+'[1]Informe_dane'!AZ43</f>
        <v>0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69550.615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0</v>
      </c>
      <c r="Y44" s="49">
        <f>+'[1]Informe_dane'!Y44</f>
        <v>0</v>
      </c>
      <c r="Z44" s="49">
        <f>+'[1]Informe_dane'!Z44</f>
        <v>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640149.351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0</v>
      </c>
      <c r="AL44" s="49">
        <f>+'[1]Informe_dane'!AL44</f>
        <v>0</v>
      </c>
      <c r="AM44" s="49">
        <f>+'[1]Informe_dane'!AM44</f>
        <v>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640149.351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0</v>
      </c>
      <c r="AY44" s="49">
        <f>+'[1]Informe_dane'!AY44</f>
        <v>0</v>
      </c>
      <c r="AZ44" s="49">
        <f>+'[1]Informe_dane'!AZ44</f>
        <v>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406198.189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0</v>
      </c>
      <c r="Y45" s="49">
        <f>+'[1]Informe_dane'!Y45</f>
        <v>0</v>
      </c>
      <c r="Z45" s="49">
        <f>+'[1]Informe_dane'!Z45</f>
        <v>0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476933.1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0</v>
      </c>
      <c r="AL45" s="49">
        <f>+'[1]Informe_dane'!AL45</f>
        <v>0</v>
      </c>
      <c r="AM45" s="49">
        <f>+'[1]Informe_dane'!AM45</f>
        <v>0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476933.1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0</v>
      </c>
      <c r="AY45" s="49">
        <f>+'[1]Informe_dane'!AY45</f>
        <v>0</v>
      </c>
      <c r="AZ45" s="49">
        <f>+'[1]Informe_dane'!AZ45</f>
        <v>0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476933.1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0</v>
      </c>
      <c r="Y46" s="49">
        <f>+'[1]Informe_dane'!Y46</f>
        <v>0</v>
      </c>
      <c r="Z46" s="49">
        <f>+'[1]Informe_dane'!Z46</f>
        <v>0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255014.7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0</v>
      </c>
      <c r="AL46" s="49">
        <f>+'[1]Informe_dane'!AL46</f>
        <v>0</v>
      </c>
      <c r="AM46" s="49">
        <f>+'[1]Informe_dane'!AM46</f>
        <v>0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255014.7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0</v>
      </c>
      <c r="AY46" s="49">
        <f>+'[1]Informe_dane'!AY46</f>
        <v>0</v>
      </c>
      <c r="AZ46" s="49">
        <f>+'[1]Informe_dane'!AZ46</f>
        <v>0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255014.7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0</v>
      </c>
      <c r="Y47" s="49">
        <f>+'[1]Informe_dane'!Y47</f>
        <v>0</v>
      </c>
      <c r="Z47" s="49">
        <f>+'[1]Informe_dane'!Z47</f>
        <v>0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42490.4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0</v>
      </c>
      <c r="AL47" s="49">
        <f>+'[1]Informe_dane'!AL47</f>
        <v>0</v>
      </c>
      <c r="AM47" s="49">
        <f>+'[1]Informe_dane'!AM47</f>
        <v>0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42490.4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0</v>
      </c>
      <c r="AY47" s="49">
        <f>+'[1]Informe_dane'!AY47</f>
        <v>0</v>
      </c>
      <c r="AZ47" s="49">
        <f>+'[1]Informe_dane'!AZ47</f>
        <v>0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42490.4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0</v>
      </c>
      <c r="Y48" s="49">
        <f>+'[1]Informe_dane'!Y48</f>
        <v>0</v>
      </c>
      <c r="Z48" s="49">
        <f>+'[1]Informe_dane'!Z48</f>
        <v>0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42490.4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0</v>
      </c>
      <c r="AL48" s="49">
        <f>+'[1]Informe_dane'!AL48</f>
        <v>0</v>
      </c>
      <c r="AM48" s="49">
        <f>+'[1]Informe_dane'!AM48</f>
        <v>0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42490.4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0</v>
      </c>
      <c r="AY48" s="49">
        <f>+'[1]Informe_dane'!AY48</f>
        <v>0</v>
      </c>
      <c r="AZ48" s="49">
        <f>+'[1]Informe_dane'!AZ48</f>
        <v>0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42490.4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0</v>
      </c>
      <c r="Y49" s="69">
        <f>+'[1]Informe_dane'!Y49</f>
        <v>0</v>
      </c>
      <c r="Z49" s="69">
        <f>+'[1]Informe_dane'!Z49</f>
        <v>0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85001.7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0</v>
      </c>
      <c r="AL49" s="69">
        <f>+'[1]Informe_dane'!AL49</f>
        <v>0</v>
      </c>
      <c r="AM49" s="69">
        <f>+'[1]Informe_dane'!AM49</f>
        <v>0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85001.7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0</v>
      </c>
      <c r="AY49" s="69">
        <f>+'[1]Informe_dane'!AY49</f>
        <v>0</v>
      </c>
      <c r="AZ49" s="69">
        <f>+'[1]Informe_dane'!AZ49</f>
        <v>0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85001.7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283429.331</v>
      </c>
      <c r="F50" s="46">
        <f t="shared" si="9"/>
        <v>283429.331</v>
      </c>
      <c r="G50" s="46">
        <f t="shared" si="9"/>
        <v>7014600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5547155.105090002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0</v>
      </c>
      <c r="Y50" s="46">
        <f t="shared" si="9"/>
        <v>0</v>
      </c>
      <c r="Z50" s="46">
        <f t="shared" si="9"/>
        <v>0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4333860.4586000005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0</v>
      </c>
      <c r="AL50" s="46">
        <f t="shared" si="9"/>
        <v>0</v>
      </c>
      <c r="AM50" s="46">
        <f t="shared" si="9"/>
        <v>0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904354.8329299999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0</v>
      </c>
      <c r="AY50" s="46">
        <f t="shared" si="9"/>
        <v>0</v>
      </c>
      <c r="AZ50" s="46">
        <f t="shared" si="9"/>
        <v>0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904119.7429299998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283429.331</v>
      </c>
      <c r="F51" s="67">
        <f t="shared" si="10"/>
        <v>283429.331</v>
      </c>
      <c r="G51" s="67">
        <f t="shared" si="10"/>
        <v>7014600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5547155.105090002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4333860.4586000005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0</v>
      </c>
      <c r="AL51" s="67">
        <f t="shared" si="10"/>
        <v>0</v>
      </c>
      <c r="AM51" s="67">
        <f t="shared" si="10"/>
        <v>0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904354.8329299999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0</v>
      </c>
      <c r="AY51" s="67">
        <f t="shared" si="10"/>
        <v>0</v>
      </c>
      <c r="AZ51" s="67">
        <f t="shared" si="10"/>
        <v>0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904119.7429299998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23894.113</v>
      </c>
      <c r="F61" s="51">
        <f>SUM(F62:F71)</f>
        <v>102294.05799999999</v>
      </c>
      <c r="G61" s="51">
        <f>SUM(G62:G71)</f>
        <v>370227.702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0</v>
      </c>
      <c r="L61" s="51">
        <f t="shared" si="13"/>
        <v>0</v>
      </c>
      <c r="M61" s="51">
        <f t="shared" si="13"/>
        <v>0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188524.128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0</v>
      </c>
      <c r="Y61" s="51">
        <f t="shared" si="13"/>
        <v>0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107590.54178000001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0</v>
      </c>
      <c r="AL61" s="51">
        <f t="shared" si="13"/>
        <v>0</v>
      </c>
      <c r="AM61" s="51">
        <f t="shared" si="13"/>
        <v>0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25241.928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0</v>
      </c>
      <c r="AY61" s="51">
        <f t="shared" si="13"/>
        <v>0</v>
      </c>
      <c r="AZ61" s="51">
        <f t="shared" si="13"/>
        <v>0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25241.928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10800</v>
      </c>
      <c r="G62" s="49">
        <f>+'[1]Informe_dane'!G62</f>
        <v>48984.435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0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41626.976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0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13126.975999999999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0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4848.7919999999995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0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4848.792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65000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2000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2000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2000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0</v>
      </c>
      <c r="L66" s="49">
        <f>+'[1]Informe_dane'!L66</f>
        <v>0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35869.506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0</v>
      </c>
      <c r="Y66" s="49">
        <f>+'[1]Informe_dane'!Y66</f>
        <v>0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23532.68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0</v>
      </c>
      <c r="AL66" s="49">
        <f>+'[1]Informe_dane'!AL66</f>
        <v>0</v>
      </c>
      <c r="AM66" s="49">
        <f>+'[1]Informe_dane'!AM66</f>
        <v>0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14320.907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0</v>
      </c>
      <c r="AY66" s="49">
        <f>+'[1]Informe_dane'!AY66</f>
        <v>0</v>
      </c>
      <c r="AZ66" s="49">
        <f>+'[1]Informe_dane'!AZ66</f>
        <v>0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14320.907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50668.447</v>
      </c>
      <c r="G67" s="49">
        <f>+'[1]Informe_dane'!G67</f>
        <v>6552.01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6552.01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0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70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70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70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40825.611</v>
      </c>
      <c r="G68" s="49">
        <f>+'[1]Informe_dane'!G68</f>
        <v>5148.899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5148.899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200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200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200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0</v>
      </c>
      <c r="G69" s="49">
        <f>+'[1]Informe_dane'!G69</f>
        <v>32927.289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0</v>
      </c>
      <c r="L69" s="49">
        <f>+'[1]Informe_dane'!L69</f>
        <v>0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11126.737000000001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0</v>
      </c>
      <c r="Y69" s="49">
        <f>+'[1]Informe_dane'!Y69</f>
        <v>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3758.48578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0</v>
      </c>
      <c r="AL69" s="49">
        <f>+'[1]Informe_dane'!AL69</f>
        <v>0</v>
      </c>
      <c r="AM69" s="49">
        <f>+'[1]Informe_dane'!AM69</f>
        <v>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3732.229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0</v>
      </c>
      <c r="AY69" s="49">
        <f>+'[1]Informe_dane'!AY69</f>
        <v>0</v>
      </c>
      <c r="AZ69" s="49">
        <f>+'[1]Informe_dane'!AZ69</f>
        <v>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3732.229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17094.113</v>
      </c>
      <c r="F71" s="49">
        <f>+'[1]Informe_dane'!F71</f>
        <v>0</v>
      </c>
      <c r="G71" s="49">
        <f>+'[1]Informe_dane'!G71</f>
        <v>17094.113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0</v>
      </c>
      <c r="L71" s="49">
        <f>+'[1]Informe_dane'!L71</f>
        <v>0</v>
      </c>
      <c r="M71" s="49">
        <f>+'[1]Informe_dane'!M71</f>
        <v>0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17000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0</v>
      </c>
      <c r="Y71" s="49">
        <f>+'[1]Informe_dane'!Y71</f>
        <v>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0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0</v>
      </c>
      <c r="AM71" s="49">
        <f>+'[1]Informe_dane'!AM71</f>
        <v>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0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0</v>
      </c>
      <c r="AZ71" s="49">
        <f>+'[1]Informe_dane'!AZ71</f>
        <v>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0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239521.642</v>
      </c>
      <c r="F72" s="51">
        <f t="shared" si="14"/>
        <v>0</v>
      </c>
      <c r="G72" s="51">
        <f t="shared" si="14"/>
        <v>2020699.239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0</v>
      </c>
      <c r="L72" s="51">
        <f t="shared" si="14"/>
        <v>0</v>
      </c>
      <c r="M72" s="51">
        <f t="shared" si="14"/>
        <v>0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1937085.3533700001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0</v>
      </c>
      <c r="Y72" s="51">
        <f t="shared" si="14"/>
        <v>0</v>
      </c>
      <c r="Z72" s="51">
        <f t="shared" si="14"/>
        <v>0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1767795.78837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0</v>
      </c>
      <c r="AL72" s="51">
        <f t="shared" si="14"/>
        <v>0</v>
      </c>
      <c r="AM72" s="51">
        <f t="shared" si="14"/>
        <v>0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281351.519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0</v>
      </c>
      <c r="AY72" s="51">
        <f t="shared" si="14"/>
        <v>0</v>
      </c>
      <c r="AZ72" s="51">
        <f t="shared" si="14"/>
        <v>0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281351.519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120500</v>
      </c>
      <c r="F73" s="49">
        <f>+'[1]Informe_dane'!F73</f>
        <v>0</v>
      </c>
      <c r="G73" s="49">
        <f>+'[1]Informe_dane'!G73</f>
        <v>150500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0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96233.33726999999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0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90229.01727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280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280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6000</v>
      </c>
      <c r="F74" s="49">
        <f>+'[1]Informe_dane'!F74</f>
        <v>0</v>
      </c>
      <c r="G74" s="49">
        <f>+'[1]Informe_dane'!G74</f>
        <v>75385.876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0</v>
      </c>
      <c r="L74" s="49">
        <f>+'[1]Informe_dane'!L74</f>
        <v>0</v>
      </c>
      <c r="M74" s="49">
        <f>+'[1]Informe_dane'!M74</f>
        <v>0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54658.305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0</v>
      </c>
      <c r="Y74" s="49">
        <f>+'[1]Informe_dane'!Y74</f>
        <v>0</v>
      </c>
      <c r="Z74" s="49">
        <f>+'[1]Informe_dane'!Z74</f>
        <v>0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27688.444000000003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0</v>
      </c>
      <c r="AL74" s="49">
        <f>+'[1]Informe_dane'!AL74</f>
        <v>0</v>
      </c>
      <c r="AM74" s="49">
        <f>+'[1]Informe_dane'!AM74</f>
        <v>0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6000.4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0</v>
      </c>
      <c r="AY74" s="49">
        <f>+'[1]Informe_dane'!AY74</f>
        <v>0</v>
      </c>
      <c r="AZ74" s="49">
        <f>+'[1]Informe_dane'!AZ74</f>
        <v>0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6000.4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0</v>
      </c>
      <c r="L75" s="49">
        <f>+'[1]Informe_dane'!L75</f>
        <v>0</v>
      </c>
      <c r="M75" s="49">
        <f>+'[1]Informe_dane'!M75</f>
        <v>0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38750.565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0</v>
      </c>
      <c r="Y75" s="49">
        <f>+'[1]Informe_dane'!Y75</f>
        <v>0</v>
      </c>
      <c r="Z75" s="49">
        <f>+'[1]Informe_dane'!Z75</f>
        <v>0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17284.100000000002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0</v>
      </c>
      <c r="AM75" s="49">
        <f>+'[1]Informe_dane'!AM75</f>
        <v>0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2883.651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0</v>
      </c>
      <c r="AZ75" s="49">
        <f>+'[1]Informe_dane'!AZ75</f>
        <v>0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2883.651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679937.9901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0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565089.0711000001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0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94873.988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0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94873.988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0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177313.48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0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177313.48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5222.061</v>
      </c>
      <c r="F80" s="51">
        <f t="shared" si="15"/>
        <v>0</v>
      </c>
      <c r="G80" s="51">
        <f t="shared" si="15"/>
        <v>350870.119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0</v>
      </c>
      <c r="L80" s="51">
        <f t="shared" si="15"/>
        <v>0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342912.1197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0</v>
      </c>
      <c r="Y80" s="51">
        <f t="shared" si="15"/>
        <v>0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330883.92033999995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0</v>
      </c>
      <c r="AL80" s="51">
        <f t="shared" si="15"/>
        <v>0</v>
      </c>
      <c r="AM80" s="51">
        <f t="shared" si="15"/>
        <v>0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24628.15842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0</v>
      </c>
      <c r="AY80" s="51">
        <f t="shared" si="15"/>
        <v>0</v>
      </c>
      <c r="AZ80" s="51">
        <f t="shared" si="15"/>
        <v>0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24628.15842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0</v>
      </c>
      <c r="AL81" s="49">
        <f>+'[1]Informe_dane'!AL81</f>
        <v>0</v>
      </c>
      <c r="AM81" s="49">
        <f>+'[1]Informe_dane'!AM81</f>
        <v>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19654.577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0</v>
      </c>
      <c r="AY81" s="49">
        <f>+'[1]Informe_dane'!AY81</f>
        <v>0</v>
      </c>
      <c r="AZ81" s="49">
        <f>+'[1]Informe_dane'!AZ81</f>
        <v>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19654.577</v>
      </c>
    </row>
    <row r="82" spans="1:59" ht="11.25">
      <c r="A82" s="56" t="s">
        <v>343</v>
      </c>
      <c r="B82" s="57" t="s">
        <v>27</v>
      </c>
      <c r="C82" s="65" t="s">
        <v>344</v>
      </c>
      <c r="D82" s="49">
        <f>+'[1]Informe_dane'!D82</f>
        <v>0</v>
      </c>
      <c r="E82" s="49">
        <f>+'[1]Informe_dane'!E82</f>
        <v>3000</v>
      </c>
      <c r="F82" s="49">
        <f>+'[1]Informe_dane'!F82</f>
        <v>0</v>
      </c>
      <c r="G82" s="49">
        <f>+'[1]Informe_dane'!G82</f>
        <v>3000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0</v>
      </c>
      <c r="L82" s="49">
        <f>+'[1]Informe_dane'!L82</f>
        <v>0</v>
      </c>
      <c r="M82" s="49">
        <f>+'[1]Informe_dane'!M82</f>
        <v>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0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0</v>
      </c>
      <c r="Y82" s="49">
        <f>+'[1]Informe_dane'!Y82</f>
        <v>0</v>
      </c>
      <c r="Z82" s="49">
        <f>+'[1]Informe_dane'!Z82</f>
        <v>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0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0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0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0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0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15420.5687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0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4442.36934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0</v>
      </c>
      <c r="AL83" s="49">
        <f>+'[1]Informe_dane'!AL83</f>
        <v>0</v>
      </c>
      <c r="AM83" s="49">
        <f>+'[1]Informe_dane'!AM83</f>
        <v>0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4316.263419999999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0</v>
      </c>
      <c r="AY83" s="49">
        <f>+'[1]Informe_dane'!AY83</f>
        <v>0</v>
      </c>
      <c r="AZ83" s="49">
        <f>+'[1]Informe_dane'!AZ83</f>
        <v>0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4316.263419999999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0</v>
      </c>
      <c r="G84" s="49">
        <f>+'[1]Informe_dane'!G84</f>
        <v>8108.058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0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507.318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0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507.318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0</v>
      </c>
      <c r="F86" s="51">
        <f t="shared" si="16"/>
        <v>0</v>
      </c>
      <c r="G86" s="51">
        <f t="shared" si="16"/>
        <v>10787.773000000001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0</v>
      </c>
      <c r="M86" s="51">
        <f t="shared" si="16"/>
        <v>0</v>
      </c>
      <c r="N86" s="51">
        <f t="shared" si="16"/>
        <v>0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2539.2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0</v>
      </c>
      <c r="Z86" s="51">
        <f t="shared" si="16"/>
        <v>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2539.1800000000003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0</v>
      </c>
      <c r="AM86" s="51">
        <f t="shared" si="16"/>
        <v>0</v>
      </c>
      <c r="AN86" s="51">
        <f t="shared" si="16"/>
        <v>0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539.2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0</v>
      </c>
      <c r="AZ86" s="51">
        <f t="shared" si="16"/>
        <v>0</v>
      </c>
      <c r="BA86" s="51">
        <f t="shared" si="16"/>
        <v>0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539.2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0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524.5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0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524.5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524.5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524.5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0</v>
      </c>
      <c r="F90" s="49">
        <f>+'[1]Informe_dane'!F90</f>
        <v>0</v>
      </c>
      <c r="G90" s="49">
        <f>+'[1]Informe_dane'!G90</f>
        <v>5987.773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0</v>
      </c>
      <c r="M90" s="49">
        <f>+'[1]Informe_dane'!M90</f>
        <v>0</v>
      </c>
      <c r="N90" s="49">
        <f>+'[1]Informe_dane'!N90</f>
        <v>0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2014.7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2014.68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0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14.7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0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14.7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0</v>
      </c>
      <c r="F91" s="51">
        <f t="shared" si="17"/>
        <v>159686.937</v>
      </c>
      <c r="G91" s="51">
        <f t="shared" si="17"/>
        <v>1603858.6030000001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0</v>
      </c>
      <c r="L91" s="51">
        <f t="shared" si="17"/>
        <v>0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1048301.77502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0</v>
      </c>
      <c r="Y91" s="51">
        <f t="shared" si="17"/>
        <v>0</v>
      </c>
      <c r="Z91" s="51">
        <f t="shared" si="17"/>
        <v>0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250061.84811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0</v>
      </c>
      <c r="AL91" s="51">
        <f t="shared" si="17"/>
        <v>0</v>
      </c>
      <c r="AM91" s="51">
        <f t="shared" si="17"/>
        <v>0</v>
      </c>
      <c r="AN91" s="51">
        <f t="shared" si="17"/>
        <v>0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237293.51250999997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0</v>
      </c>
      <c r="AY91" s="51">
        <f t="shared" si="17"/>
        <v>0</v>
      </c>
      <c r="AZ91" s="51">
        <f t="shared" si="17"/>
        <v>0</v>
      </c>
      <c r="BA91" s="51">
        <f t="shared" si="17"/>
        <v>0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237293.51250999997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0</v>
      </c>
      <c r="L92" s="49">
        <f>+'[1]Informe_dane'!L92</f>
        <v>0</v>
      </c>
      <c r="M92" s="49">
        <f>+'[1]Informe_dane'!M92</f>
        <v>0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99818.049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0</v>
      </c>
      <c r="Y92" s="49">
        <f>+'[1]Informe_dane'!Y92</f>
        <v>0</v>
      </c>
      <c r="Z92" s="49">
        <f>+'[1]Informe_dane'!Z92</f>
        <v>0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23461.326999999997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0</v>
      </c>
      <c r="AL92" s="49">
        <f>+'[1]Informe_dane'!AL92</f>
        <v>0</v>
      </c>
      <c r="AM92" s="49">
        <f>+'[1]Informe_dane'!AM92</f>
        <v>0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23330.567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0</v>
      </c>
      <c r="AY92" s="49">
        <f>+'[1]Informe_dane'!AY92</f>
        <v>0</v>
      </c>
      <c r="AZ92" s="49">
        <f>+'[1]Informe_dane'!AZ92</f>
        <v>0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23330.567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0</v>
      </c>
      <c r="L93" s="49">
        <f>+'[1]Informe_dane'!L93</f>
        <v>0</v>
      </c>
      <c r="M93" s="49">
        <f>+'[1]Informe_dane'!M93</f>
        <v>0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403695.622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0</v>
      </c>
      <c r="Y93" s="49">
        <f>+'[1]Informe_dane'!Y93</f>
        <v>0</v>
      </c>
      <c r="Z93" s="49">
        <f>+'[1]Informe_dane'!Z93</f>
        <v>0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85688.651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0</v>
      </c>
      <c r="AL93" s="49">
        <f>+'[1]Informe_dane'!AL93</f>
        <v>0</v>
      </c>
      <c r="AM93" s="49">
        <f>+'[1]Informe_dane'!AM93</f>
        <v>0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85688.65099999998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0</v>
      </c>
      <c r="AY93" s="49">
        <f>+'[1]Informe_dane'!AY93</f>
        <v>0</v>
      </c>
      <c r="AZ93" s="49">
        <f>+'[1]Informe_dane'!AZ93</f>
        <v>0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85688.65099999998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0</v>
      </c>
      <c r="F94" s="49">
        <f>+'[1]Informe_dane'!F94</f>
        <v>0</v>
      </c>
      <c r="G94" s="49">
        <f>+'[1]Informe_dane'!G94</f>
        <v>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50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0</v>
      </c>
      <c r="Y94" s="49">
        <f>+'[1]Informe_dane'!Y94</f>
        <v>0</v>
      </c>
      <c r="Z94" s="49">
        <f>+'[1]Informe_dane'!Z94</f>
        <v>0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6.2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0</v>
      </c>
      <c r="AL94" s="49">
        <f>+'[1]Informe_dane'!AL94</f>
        <v>0</v>
      </c>
      <c r="AM94" s="49">
        <f>+'[1]Informe_dane'!AM94</f>
        <v>0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6.2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0</v>
      </c>
      <c r="AZ94" s="49">
        <f>+'[1]Informe_dane'!AZ94</f>
        <v>0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6.2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0</v>
      </c>
      <c r="L95" s="49">
        <f>+'[1]Informe_dane'!L95</f>
        <v>0</v>
      </c>
      <c r="M95" s="49">
        <f>+'[1]Informe_dane'!M95</f>
        <v>0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24064.543019999997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0</v>
      </c>
      <c r="Y95" s="49">
        <f>+'[1]Informe_dane'!Y95</f>
        <v>0</v>
      </c>
      <c r="Z95" s="49">
        <f>+'[1]Informe_dane'!Z95</f>
        <v>0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7694.430109999999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0</v>
      </c>
      <c r="AL95" s="49">
        <f>+'[1]Informe_dane'!AL95</f>
        <v>0</v>
      </c>
      <c r="AM95" s="49">
        <f>+'[1]Informe_dane'!AM95</f>
        <v>0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7549.70651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0</v>
      </c>
      <c r="AY95" s="49">
        <f>+'[1]Informe_dane'!AY95</f>
        <v>0</v>
      </c>
      <c r="AZ95" s="49">
        <f>+'[1]Informe_dane'!AZ95</f>
        <v>0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7549.70651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0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520673.561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0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133211.24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0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120718.38799999999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0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120718.388</v>
      </c>
    </row>
    <row r="97" spans="1:59" ht="11.25" hidden="1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3991.515</v>
      </c>
      <c r="G98" s="51">
        <f t="shared" si="18"/>
        <v>1002972.861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866964.376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825132.35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0</v>
      </c>
      <c r="AL98" s="51">
        <f t="shared" si="18"/>
        <v>0</v>
      </c>
      <c r="AM98" s="51">
        <f t="shared" si="18"/>
        <v>0</v>
      </c>
      <c r="AN98" s="51">
        <f t="shared" si="18"/>
        <v>0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103566.757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0</v>
      </c>
      <c r="AY98" s="51">
        <f t="shared" si="18"/>
        <v>0</v>
      </c>
      <c r="AZ98" s="51">
        <f t="shared" si="18"/>
        <v>0</v>
      </c>
      <c r="BA98" s="51">
        <f t="shared" si="18"/>
        <v>0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103566.757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3991.515</v>
      </c>
      <c r="G99" s="49">
        <f>+'[1]Informe_dane'!G99</f>
        <v>1002972.861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0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866964.376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0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825132.35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0</v>
      </c>
      <c r="AL99" s="49">
        <f>+'[1]Informe_dane'!AL99</f>
        <v>0</v>
      </c>
      <c r="AM99" s="49">
        <f>+'[1]Informe_dane'!AM99</f>
        <v>0</v>
      </c>
      <c r="AN99" s="49">
        <f>+'[1]Informe_dane'!AN99</f>
        <v>0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103566.757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0</v>
      </c>
      <c r="AY99" s="49">
        <f>+'[1]Informe_dane'!AY99</f>
        <v>0</v>
      </c>
      <c r="AZ99" s="49">
        <f>+'[1]Informe_dane'!AZ99</f>
        <v>0</v>
      </c>
      <c r="BA99" s="49">
        <f>+'[1]Informe_dane'!BA99</f>
        <v>0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103566.757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14791.515</v>
      </c>
      <c r="F100" s="51">
        <f t="shared" si="19"/>
        <v>17456.821</v>
      </c>
      <c r="G100" s="51">
        <f t="shared" si="19"/>
        <v>1097257.619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0</v>
      </c>
      <c r="L100" s="51">
        <f t="shared" si="19"/>
        <v>0</v>
      </c>
      <c r="M100" s="51">
        <f t="shared" si="19"/>
        <v>0</v>
      </c>
      <c r="N100" s="51">
        <f t="shared" si="19"/>
        <v>0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1007048.7050000001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0</v>
      </c>
      <c r="Y100" s="51">
        <f t="shared" si="19"/>
        <v>0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1006050.737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0</v>
      </c>
      <c r="AL100" s="51">
        <f t="shared" si="19"/>
        <v>0</v>
      </c>
      <c r="AM100" s="51">
        <f t="shared" si="19"/>
        <v>0</v>
      </c>
      <c r="AN100" s="51">
        <f t="shared" si="19"/>
        <v>0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207212.674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0</v>
      </c>
      <c r="AY100" s="51">
        <f t="shared" si="19"/>
        <v>0</v>
      </c>
      <c r="AZ100" s="51">
        <f t="shared" si="19"/>
        <v>0</v>
      </c>
      <c r="BA100" s="51">
        <f t="shared" si="19"/>
        <v>0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207212.674</v>
      </c>
    </row>
    <row r="101" spans="1:59" s="44" customFormat="1" ht="11.25" hidden="1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14791.515</v>
      </c>
      <c r="F102" s="49">
        <f>+'[1]Informe_dane'!F102</f>
        <v>17456.821</v>
      </c>
      <c r="G102" s="49">
        <f>+'[1]Informe_dane'!G102</f>
        <v>1097257.619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0</v>
      </c>
      <c r="L102" s="49">
        <f>+'[1]Informe_dane'!L102</f>
        <v>0</v>
      </c>
      <c r="M102" s="49">
        <f>+'[1]Informe_dane'!M102</f>
        <v>0</v>
      </c>
      <c r="N102" s="49">
        <f>+'[1]Informe_dane'!N102</f>
        <v>0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1007048.7050000001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0</v>
      </c>
      <c r="Y102" s="49">
        <f>+'[1]Informe_dane'!Y102</f>
        <v>0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1006050.737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0</v>
      </c>
      <c r="AL102" s="49">
        <f>+'[1]Informe_dane'!AL102</f>
        <v>0</v>
      </c>
      <c r="AM102" s="49">
        <f>+'[1]Informe_dane'!AM102</f>
        <v>0</v>
      </c>
      <c r="AN102" s="49">
        <f>+'[1]Informe_dane'!AN102</f>
        <v>0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207212.674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0</v>
      </c>
      <c r="AY102" s="49">
        <f>+'[1]Informe_dane'!AY102</f>
        <v>0</v>
      </c>
      <c r="AZ102" s="49">
        <f>+'[1]Informe_dane'!AZ102</f>
        <v>0</v>
      </c>
      <c r="BA102" s="49">
        <f>+'[1]Informe_dane'!BA102</f>
        <v>0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207212.674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0</v>
      </c>
      <c r="L103" s="51">
        <f t="shared" si="20"/>
        <v>0</v>
      </c>
      <c r="M103" s="51">
        <f t="shared" si="20"/>
        <v>0</v>
      </c>
      <c r="N103" s="51">
        <f t="shared" si="20"/>
        <v>0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129806.09300000001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0</v>
      </c>
      <c r="Y103" s="51">
        <f t="shared" si="20"/>
        <v>0</v>
      </c>
      <c r="Z103" s="51">
        <f t="shared" si="20"/>
        <v>0</v>
      </c>
      <c r="AA103" s="51">
        <f t="shared" si="20"/>
        <v>0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43806.09299999999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0</v>
      </c>
      <c r="AL103" s="51">
        <f t="shared" si="20"/>
        <v>0</v>
      </c>
      <c r="AM103" s="51">
        <f t="shared" si="20"/>
        <v>0</v>
      </c>
      <c r="AN103" s="51">
        <f t="shared" si="20"/>
        <v>0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24521.084000000003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0</v>
      </c>
      <c r="AY103" s="51">
        <f t="shared" si="20"/>
        <v>0</v>
      </c>
      <c r="AZ103" s="51">
        <f t="shared" si="20"/>
        <v>0</v>
      </c>
      <c r="BA103" s="51">
        <f t="shared" si="20"/>
        <v>0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24285.994000000002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0</v>
      </c>
      <c r="L104" s="49">
        <f>+'[1]Informe_dane'!L104</f>
        <v>0</v>
      </c>
      <c r="M104" s="49">
        <f>+'[1]Informe_dane'!M104</f>
        <v>0</v>
      </c>
      <c r="N104" s="49">
        <f>+'[1]Informe_dane'!N104</f>
        <v>0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129806.09300000001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0</v>
      </c>
      <c r="Y104" s="49">
        <f>+'[1]Informe_dane'!Y104</f>
        <v>0</v>
      </c>
      <c r="Z104" s="49">
        <f>+'[1]Informe_dane'!Z104</f>
        <v>0</v>
      </c>
      <c r="AA104" s="49">
        <f>+'[1]Informe_dane'!AA104</f>
        <v>0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43806.09299999999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0</v>
      </c>
      <c r="AL104" s="49">
        <f>+'[1]Informe_dane'!AL104</f>
        <v>0</v>
      </c>
      <c r="AM104" s="49">
        <f>+'[1]Informe_dane'!AM104</f>
        <v>0</v>
      </c>
      <c r="AN104" s="49">
        <f>+'[1]Informe_dane'!AN104</f>
        <v>0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24521.084000000003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0</v>
      </c>
      <c r="AY104" s="49">
        <f>+'[1]Informe_dane'!AY104</f>
        <v>0</v>
      </c>
      <c r="AZ104" s="49">
        <f>+'[1]Informe_dane'!AZ104</f>
        <v>0</v>
      </c>
      <c r="BA104" s="49">
        <f>+'[1]Informe_dane'!BA104</f>
        <v>0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24285.994000000002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23973.355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0</v>
      </c>
      <c r="Z105" s="51">
        <f t="shared" si="21"/>
        <v>0</v>
      </c>
      <c r="AA105" s="51">
        <f t="shared" si="21"/>
        <v>0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0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0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0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0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0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0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23973.355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0</v>
      </c>
      <c r="Z106" s="49">
        <f>+'[1]Informe_dane'!Z106</f>
        <v>0</v>
      </c>
      <c r="AA106" s="49">
        <f>+'[1]Informe_dane'!AA106</f>
        <v>0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0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0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0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0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0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0</v>
      </c>
      <c r="G107" s="51">
        <f t="shared" si="22"/>
        <v>9286.552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0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0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0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0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0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0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0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0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0</v>
      </c>
      <c r="G108" s="49">
        <f>+'[1]Informe_dane'!G108</f>
        <v>9286.552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0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0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0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0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0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0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0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0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0</v>
      </c>
      <c r="F109" s="51">
        <f t="shared" si="23"/>
        <v>0</v>
      </c>
      <c r="G109" s="51">
        <f t="shared" si="23"/>
        <v>11200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0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0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0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0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0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0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0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0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0</v>
      </c>
      <c r="F110" s="49">
        <f>+'[1]Informe_dane'!F110</f>
        <v>0</v>
      </c>
      <c r="G110" s="49">
        <f>+'[1]Informe_dane'!G110</f>
        <v>11200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0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0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0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0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0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0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0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0</v>
      </c>
    </row>
    <row r="111" spans="1:59" ht="11.25" hidden="1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0</v>
      </c>
      <c r="F111" s="51">
        <f t="shared" si="24"/>
        <v>0</v>
      </c>
      <c r="G111" s="51">
        <f t="shared" si="24"/>
        <v>0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0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0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0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0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0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0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0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0</v>
      </c>
    </row>
    <row r="112" spans="1:59" s="44" customFormat="1" ht="11.25" hidden="1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0</v>
      </c>
      <c r="F112" s="69">
        <f>+'[1]Informe_dane'!F112</f>
        <v>0</v>
      </c>
      <c r="G112" s="69">
        <f>+'[1]Informe_dane'!G112</f>
        <v>0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0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0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0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0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0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0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0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0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0</v>
      </c>
      <c r="L113" s="46">
        <f t="shared" si="25"/>
        <v>0</v>
      </c>
      <c r="M113" s="46">
        <f t="shared" si="25"/>
        <v>0</v>
      </c>
      <c r="N113" s="46">
        <f t="shared" si="25"/>
        <v>0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345316.75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0</v>
      </c>
      <c r="Y113" s="46">
        <f t="shared" si="25"/>
        <v>0</v>
      </c>
      <c r="Z113" s="46">
        <f t="shared" si="25"/>
        <v>0</v>
      </c>
      <c r="AA113" s="46">
        <f t="shared" si="25"/>
        <v>0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266242.885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0</v>
      </c>
      <c r="AL113" s="46">
        <f t="shared" si="25"/>
        <v>0</v>
      </c>
      <c r="AM113" s="46">
        <f t="shared" si="25"/>
        <v>0</v>
      </c>
      <c r="AN113" s="46">
        <f t="shared" si="25"/>
        <v>0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0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0</v>
      </c>
      <c r="AY113" s="46">
        <f t="shared" si="25"/>
        <v>0</v>
      </c>
      <c r="AZ113" s="46">
        <f t="shared" si="25"/>
        <v>0</v>
      </c>
      <c r="BA113" s="46">
        <f t="shared" si="25"/>
        <v>0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0</v>
      </c>
    </row>
    <row r="114" spans="1:59" s="61" customFormat="1" ht="12" hidden="1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0</v>
      </c>
      <c r="L116" s="49">
        <f>+'[1]Informe_dane'!L116</f>
        <v>0</v>
      </c>
      <c r="M116" s="49">
        <f>+'[1]Informe_dane'!M116</f>
        <v>0</v>
      </c>
      <c r="N116" s="49">
        <f>+'[1]Informe_dane'!N116</f>
        <v>0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345316.75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0</v>
      </c>
      <c r="Y116" s="49">
        <f>+'[1]Informe_dane'!Y116</f>
        <v>0</v>
      </c>
      <c r="Z116" s="49">
        <f>+'[1]Informe_dane'!Z116</f>
        <v>0</v>
      </c>
      <c r="AA116" s="49">
        <f>+'[1]Informe_dane'!AA116</f>
        <v>0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266242.885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0</v>
      </c>
      <c r="AL116" s="49">
        <f>+'[1]Informe_dane'!AL116</f>
        <v>0</v>
      </c>
      <c r="AM116" s="49">
        <f>+'[1]Informe_dane'!AM116</f>
        <v>0</v>
      </c>
      <c r="AN116" s="49">
        <f>+'[1]Informe_dane'!AN116</f>
        <v>0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0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0</v>
      </c>
      <c r="AY116" s="49">
        <f>+'[1]Informe_dane'!AY116</f>
        <v>0</v>
      </c>
      <c r="AZ116" s="49">
        <f>+'[1]Informe_dane'!AZ116</f>
        <v>0</v>
      </c>
      <c r="BA116" s="49">
        <f>+'[1]Informe_dane'!BA116</f>
        <v>0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0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SUM(D119:D145)</f>
        <v>168034584.74400002</v>
      </c>
      <c r="E118" s="46">
        <f aca="true" t="shared" si="26" ref="E118:BG118">SUM(E119:E145)</f>
        <v>20068620.527</v>
      </c>
      <c r="F118" s="46">
        <f t="shared" si="26"/>
        <v>10068620.527</v>
      </c>
      <c r="G118" s="46">
        <f t="shared" si="26"/>
        <v>178034584.74400002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19085444.26756</v>
      </c>
      <c r="K118" s="46">
        <f t="shared" si="26"/>
        <v>0</v>
      </c>
      <c r="L118" s="46">
        <f t="shared" si="26"/>
        <v>0</v>
      </c>
      <c r="M118" s="46">
        <f t="shared" si="26"/>
        <v>0</v>
      </c>
      <c r="N118" s="46">
        <f t="shared" si="26"/>
        <v>0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84581399.49721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24991226.046779998</v>
      </c>
      <c r="X118" s="46">
        <f t="shared" si="26"/>
        <v>0</v>
      </c>
      <c r="Y118" s="46">
        <f t="shared" si="26"/>
        <v>0</v>
      </c>
      <c r="Z118" s="46">
        <f t="shared" si="26"/>
        <v>0</v>
      </c>
      <c r="AA118" s="46">
        <f t="shared" si="26"/>
        <v>0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74626287.19821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5948293.714429999</v>
      </c>
      <c r="AK118" s="46">
        <f t="shared" si="26"/>
        <v>0</v>
      </c>
      <c r="AL118" s="46">
        <f t="shared" si="26"/>
        <v>0</v>
      </c>
      <c r="AM118" s="46">
        <f t="shared" si="26"/>
        <v>0</v>
      </c>
      <c r="AN118" s="46">
        <f t="shared" si="26"/>
        <v>0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11601608.123430002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5663886.99843</v>
      </c>
      <c r="AX118" s="46">
        <f t="shared" si="26"/>
        <v>0</v>
      </c>
      <c r="AY118" s="46">
        <f t="shared" si="26"/>
        <v>0</v>
      </c>
      <c r="AZ118" s="46">
        <f t="shared" si="26"/>
        <v>0</v>
      </c>
      <c r="BA118" s="46">
        <f t="shared" si="26"/>
        <v>0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11317201.407429999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0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0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0</v>
      </c>
      <c r="L121" s="49">
        <f>+'[1]Informe_dane'!L121</f>
        <v>0</v>
      </c>
      <c r="M121" s="49">
        <f>+'[1]Informe_dane'!M121</f>
        <v>0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1833606.97027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0</v>
      </c>
      <c r="Y121" s="49">
        <f>+'[1]Informe_dane'!Y121</f>
        <v>0</v>
      </c>
      <c r="Z121" s="49">
        <f>+'[1]Informe_dane'!Z121</f>
        <v>0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731730.30427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0</v>
      </c>
      <c r="AL121" s="49">
        <f>+'[1]Informe_dane'!AL121</f>
        <v>0</v>
      </c>
      <c r="AM121" s="49">
        <f>+'[1]Informe_dane'!AM121</f>
        <v>0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32791.75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0</v>
      </c>
      <c r="AY121" s="49">
        <f>+'[1]Informe_dane'!AY121</f>
        <v>0</v>
      </c>
      <c r="AZ121" s="49">
        <f>+'[1]Informe_dane'!AZ121</f>
        <v>0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32791.75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0</v>
      </c>
      <c r="L122" s="49">
        <f>+'[1]Informe_dane'!L122</f>
        <v>0</v>
      </c>
      <c r="M122" s="49">
        <f>+'[1]Informe_dane'!M122</f>
        <v>0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3332406.9701199997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0</v>
      </c>
      <c r="Y122" s="49">
        <f>+'[1]Informe_dane'!Y122</f>
        <v>0</v>
      </c>
      <c r="Z122" s="49">
        <f>+'[1]Informe_dane'!Z122</f>
        <v>0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2762563.7031199997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0</v>
      </c>
      <c r="AL122" s="49">
        <f>+'[1]Informe_dane'!AL122</f>
        <v>0</v>
      </c>
      <c r="AM122" s="49">
        <f>+'[1]Informe_dane'!AM122</f>
        <v>0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319100.30799999996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0</v>
      </c>
      <c r="AY122" s="49">
        <f>+'[1]Informe_dane'!AY122</f>
        <v>0</v>
      </c>
      <c r="AZ122" s="49">
        <f>+'[1]Informe_dane'!AZ122</f>
        <v>0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298705.478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0</v>
      </c>
      <c r="L123" s="49">
        <f>+'[1]Informe_dane'!L123</f>
        <v>0</v>
      </c>
      <c r="M123" s="49">
        <f>+'[1]Informe_dane'!M123</f>
        <v>0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1430850.6537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0</v>
      </c>
      <c r="Y123" s="49">
        <f>+'[1]Informe_dane'!Y123</f>
        <v>0</v>
      </c>
      <c r="Z123" s="49">
        <f>+'[1]Informe_dane'!Z123</f>
        <v>0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873691.9306999999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0</v>
      </c>
      <c r="AL123" s="49">
        <f>+'[1]Informe_dane'!AL123</f>
        <v>0</v>
      </c>
      <c r="AM123" s="49">
        <f>+'[1]Informe_dane'!AM123</f>
        <v>0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33971.646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0</v>
      </c>
      <c r="AY123" s="49">
        <f>+'[1]Informe_dane'!AY123</f>
        <v>0</v>
      </c>
      <c r="AZ123" s="49">
        <f>+'[1]Informe_dane'!AZ123</f>
        <v>0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33062.232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0</v>
      </c>
      <c r="L124" s="49">
        <f>+'[1]Informe_dane'!L124</f>
        <v>0</v>
      </c>
      <c r="M124" s="49">
        <f>+'[1]Informe_dane'!M124</f>
        <v>0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5020782.708070001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0</v>
      </c>
      <c r="Y124" s="49">
        <f>+'[1]Informe_dane'!Y124</f>
        <v>0</v>
      </c>
      <c r="Z124" s="49">
        <f>+'[1]Informe_dane'!Z124</f>
        <v>0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3847371.30107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0</v>
      </c>
      <c r="AL124" s="49">
        <f>+'[1]Informe_dane'!AL124</f>
        <v>0</v>
      </c>
      <c r="AM124" s="49">
        <f>+'[1]Informe_dane'!AM124</f>
        <v>0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824659.306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0</v>
      </c>
      <c r="AY124" s="49">
        <f>+'[1]Informe_dane'!AY124</f>
        <v>0</v>
      </c>
      <c r="AZ124" s="49">
        <f>+'[1]Informe_dane'!AZ124</f>
        <v>0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797624.275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0</v>
      </c>
      <c r="L125" s="49">
        <f>+'[1]Informe_dane'!L125</f>
        <v>0</v>
      </c>
      <c r="M125" s="49">
        <f>+'[1]Informe_dane'!M125</f>
        <v>0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3913892.6515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0</v>
      </c>
      <c r="Y125" s="49">
        <f>+'[1]Informe_dane'!Y125</f>
        <v>0</v>
      </c>
      <c r="Z125" s="49">
        <f>+'[1]Informe_dane'!Z125</f>
        <v>0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3409193.301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0</v>
      </c>
      <c r="AL125" s="49">
        <f>+'[1]Informe_dane'!AL125</f>
        <v>0</v>
      </c>
      <c r="AM125" s="49">
        <f>+'[1]Informe_dane'!AM125</f>
        <v>0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460114.37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0</v>
      </c>
      <c r="AY125" s="49">
        <f>+'[1]Informe_dane'!AY125</f>
        <v>0</v>
      </c>
      <c r="AZ125" s="49">
        <f>+'[1]Informe_dane'!AZ125</f>
        <v>0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442687.56200000003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0</v>
      </c>
      <c r="L126" s="49">
        <f>+'[1]Informe_dane'!L126</f>
        <v>0</v>
      </c>
      <c r="M126" s="49">
        <f>+'[1]Informe_dane'!M126</f>
        <v>0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4710484.902629999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0</v>
      </c>
      <c r="Y126" s="49">
        <f>+'[1]Informe_dane'!Y126</f>
        <v>0</v>
      </c>
      <c r="Z126" s="49">
        <f>+'[1]Informe_dane'!Z126</f>
        <v>0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4588654.24463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0</v>
      </c>
      <c r="AL126" s="49">
        <f>+'[1]Informe_dane'!AL126</f>
        <v>0</v>
      </c>
      <c r="AM126" s="49">
        <f>+'[1]Informe_dane'!AM126</f>
        <v>0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784021.637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0</v>
      </c>
      <c r="AY126" s="49">
        <f>+'[1]Informe_dane'!AY126</f>
        <v>0</v>
      </c>
      <c r="AZ126" s="49">
        <f>+'[1]Informe_dane'!AZ126</f>
        <v>0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774687.593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0</v>
      </c>
      <c r="L127" s="49">
        <f>+'[1]Informe_dane'!L127</f>
        <v>0</v>
      </c>
      <c r="M127" s="49">
        <f>+'[1]Informe_dane'!M127</f>
        <v>0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12459973.773960002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0</v>
      </c>
      <c r="Y127" s="49">
        <f>+'[1]Informe_dane'!Y127</f>
        <v>0</v>
      </c>
      <c r="Z127" s="49">
        <f>+'[1]Informe_dane'!Z127</f>
        <v>0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10713408.54596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0</v>
      </c>
      <c r="AL127" s="49">
        <f>+'[1]Informe_dane'!AL127</f>
        <v>0</v>
      </c>
      <c r="AM127" s="49">
        <f>+'[1]Informe_dane'!AM127</f>
        <v>0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2110971.397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0</v>
      </c>
      <c r="AY127" s="49">
        <f>+'[1]Informe_dane'!AY127</f>
        <v>0</v>
      </c>
      <c r="AZ127" s="49">
        <f>+'[1]Informe_dane'!AZ127</f>
        <v>0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2097994.4220000003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0</v>
      </c>
      <c r="L128" s="49">
        <f>+'[1]Informe_dane'!L128</f>
        <v>0</v>
      </c>
      <c r="M128" s="49">
        <f>+'[1]Informe_dane'!M128</f>
        <v>0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155984.564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0</v>
      </c>
      <c r="Y128" s="49">
        <f>+'[1]Informe_dane'!Y128</f>
        <v>0</v>
      </c>
      <c r="Z128" s="49">
        <f>+'[1]Informe_dane'!Z128</f>
        <v>0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130821.834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0</v>
      </c>
      <c r="AL128" s="49">
        <f>+'[1]Informe_dane'!AL128</f>
        <v>0</v>
      </c>
      <c r="AM128" s="49">
        <f>+'[1]Informe_dane'!AM128</f>
        <v>0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16677.059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0</v>
      </c>
      <c r="AY128" s="49">
        <f>+'[1]Informe_dane'!AY128</f>
        <v>0</v>
      </c>
      <c r="AZ128" s="49">
        <f>+'[1]Informe_dane'!AZ128</f>
        <v>0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16677.059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0</v>
      </c>
      <c r="L129" s="49">
        <f>+'[1]Informe_dane'!L129</f>
        <v>0</v>
      </c>
      <c r="M129" s="49">
        <f>+'[1]Informe_dane'!M129</f>
        <v>0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173487.079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0</v>
      </c>
      <c r="Y129" s="49">
        <f>+'[1]Informe_dane'!Y129</f>
        <v>0</v>
      </c>
      <c r="Z129" s="49">
        <f>+'[1]Informe_dane'!Z129</f>
        <v>0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117958.68400000001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0</v>
      </c>
      <c r="AL129" s="49">
        <f>+'[1]Informe_dane'!AL129</f>
        <v>0</v>
      </c>
      <c r="AM129" s="49">
        <f>+'[1]Informe_dane'!AM129</f>
        <v>0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18026.684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0</v>
      </c>
      <c r="AY129" s="49">
        <f>+'[1]Informe_dane'!AY129</f>
        <v>0</v>
      </c>
      <c r="AZ129" s="49">
        <f>+'[1]Informe_dane'!AZ129</f>
        <v>0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12418.684000000001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0</v>
      </c>
      <c r="L130" s="49">
        <f>+'[1]Informe_dane'!L130</f>
        <v>0</v>
      </c>
      <c r="M130" s="49">
        <f>+'[1]Informe_dane'!M130</f>
        <v>0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148082.421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0</v>
      </c>
      <c r="Y130" s="49">
        <f>+'[1]Informe_dane'!Y130</f>
        <v>0</v>
      </c>
      <c r="Z130" s="49">
        <f>+'[1]Informe_dane'!Z130</f>
        <v>0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61725.392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0</v>
      </c>
      <c r="AL130" s="49">
        <f>+'[1]Informe_dane'!AL130</f>
        <v>0</v>
      </c>
      <c r="AM130" s="49">
        <f>+'[1]Informe_dane'!AM130</f>
        <v>0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2180.069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0</v>
      </c>
      <c r="AY130" s="49">
        <f>+'[1]Informe_dane'!AY130</f>
        <v>0</v>
      </c>
      <c r="AZ130" s="49">
        <f>+'[1]Informe_dane'!AZ130</f>
        <v>0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2180.069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0</v>
      </c>
      <c r="L131" s="49">
        <f>+'[1]Informe_dane'!L131</f>
        <v>0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1033773.28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0</v>
      </c>
      <c r="Y131" s="49">
        <f>+'[1]Informe_dane'!Y131</f>
        <v>0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1017921.992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0</v>
      </c>
      <c r="AL131" s="49">
        <f>+'[1]Informe_dane'!AL131</f>
        <v>0</v>
      </c>
      <c r="AM131" s="49">
        <f>+'[1]Informe_dane'!AM131</f>
        <v>0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104801.72899999999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0</v>
      </c>
      <c r="AY131" s="49">
        <f>+'[1]Informe_dane'!AY131</f>
        <v>0</v>
      </c>
      <c r="AZ131" s="49">
        <f>+'[1]Informe_dane'!AZ131</f>
        <v>0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98379.025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0</v>
      </c>
      <c r="L132" s="49">
        <f>+'[1]Informe_dane'!L132</f>
        <v>0</v>
      </c>
      <c r="M132" s="49">
        <f>+'[1]Informe_dane'!M132</f>
        <v>0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1013005.551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0</v>
      </c>
      <c r="Y132" s="49">
        <f>+'[1]Informe_dane'!Y132</f>
        <v>0</v>
      </c>
      <c r="Z132" s="49">
        <f>+'[1]Informe_dane'!Z132</f>
        <v>0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963064.325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0</v>
      </c>
      <c r="AL132" s="49">
        <f>+'[1]Informe_dane'!AL132</f>
        <v>0</v>
      </c>
      <c r="AM132" s="49">
        <f>+'[1]Informe_dane'!AM132</f>
        <v>0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102953.854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0</v>
      </c>
      <c r="AY132" s="49">
        <f>+'[1]Informe_dane'!AY132</f>
        <v>0</v>
      </c>
      <c r="AZ132" s="49">
        <f>+'[1]Informe_dane'!AZ132</f>
        <v>0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75694.565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0</v>
      </c>
      <c r="L133" s="49">
        <f>+'[1]Informe_dane'!L133</f>
        <v>0</v>
      </c>
      <c r="M133" s="49">
        <f>+'[1]Informe_dane'!M133</f>
        <v>0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4078610.1155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0</v>
      </c>
      <c r="Y133" s="49">
        <f>+'[1]Informe_dane'!Y133</f>
        <v>0</v>
      </c>
      <c r="Z133" s="49">
        <f>+'[1]Informe_dane'!Z133</f>
        <v>0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4015282.163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0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3206124.789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0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3205641.456</v>
      </c>
    </row>
    <row r="134" spans="1:59" ht="22.5">
      <c r="A134" s="56" t="s">
        <v>59</v>
      </c>
      <c r="B134" s="57" t="s">
        <v>345</v>
      </c>
      <c r="C134" s="65" t="s">
        <v>60</v>
      </c>
      <c r="D134" s="49">
        <f>+'[1]Informe_dane'!D134</f>
        <v>0</v>
      </c>
      <c r="E134" s="49">
        <f>+'[1]Informe_dane'!E134</f>
        <v>2000000</v>
      </c>
      <c r="F134" s="49">
        <f>+'[1]Informe_dane'!F134</f>
        <v>0</v>
      </c>
      <c r="G134" s="49">
        <f>+'[1]Informe_dane'!G134</f>
        <v>2000000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0</v>
      </c>
      <c r="M134" s="49">
        <f>+'[1]Informe_dane'!M134</f>
        <v>0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0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0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0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0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0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0</v>
      </c>
      <c r="L135" s="49">
        <f>+'[1]Informe_dane'!L135</f>
        <v>0</v>
      </c>
      <c r="M135" s="49">
        <f>+'[1]Informe_dane'!M135</f>
        <v>0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1540745.0510000002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0</v>
      </c>
      <c r="Y135" s="49">
        <f>+'[1]Informe_dane'!Y135</f>
        <v>0</v>
      </c>
      <c r="Z135" s="49">
        <f>+'[1]Informe_dane'!Z135</f>
        <v>0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1414593.576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0</v>
      </c>
      <c r="AL135" s="49">
        <f>+'[1]Informe_dane'!AL135</f>
        <v>0</v>
      </c>
      <c r="AM135" s="49">
        <f>+'[1]Informe_dane'!AM135</f>
        <v>0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196316.101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0</v>
      </c>
      <c r="AY135" s="49">
        <f>+'[1]Informe_dane'!AY135</f>
        <v>0</v>
      </c>
      <c r="AZ135" s="49">
        <f>+'[1]Informe_dane'!AZ135</f>
        <v>0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179023.064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0</v>
      </c>
      <c r="L136" s="49">
        <f>+'[1]Informe_dane'!L136</f>
        <v>0</v>
      </c>
      <c r="M136" s="49">
        <f>+'[1]Informe_dane'!M136</f>
        <v>0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2088104.801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0</v>
      </c>
      <c r="Y136" s="49">
        <f>+'[1]Informe_dane'!Y136</f>
        <v>0</v>
      </c>
      <c r="Z136" s="49">
        <f>+'[1]Informe_dane'!Z136</f>
        <v>0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2087711.8010000002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0</v>
      </c>
      <c r="AL136" s="49">
        <f>+'[1]Informe_dane'!AL136</f>
        <v>0</v>
      </c>
      <c r="AM136" s="49">
        <f>+'[1]Informe_dane'!AM136</f>
        <v>0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213459.835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0</v>
      </c>
      <c r="AY136" s="49">
        <f>+'[1]Informe_dane'!AY136</f>
        <v>0</v>
      </c>
      <c r="AZ136" s="49">
        <f>+'[1]Informe_dane'!AZ136</f>
        <v>0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184885.835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10000000</v>
      </c>
      <c r="F137" s="49">
        <f>+'[1]Informe_dane'!F137</f>
        <v>0</v>
      </c>
      <c r="G137" s="49">
        <f>+'[1]Informe_dane'!G137</f>
        <v>16901325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0</v>
      </c>
      <c r="L137" s="49">
        <f>+'[1]Informe_dane'!L137</f>
        <v>0</v>
      </c>
      <c r="M137" s="49">
        <f>+'[1]Informe_dane'!M137</f>
        <v>0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16781931.767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0</v>
      </c>
      <c r="Y137" s="49">
        <f>+'[1]Informe_dane'!Y137</f>
        <v>0</v>
      </c>
      <c r="Z137" s="49">
        <f>+'[1]Informe_dane'!Z137</f>
        <v>0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16288053.568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0</v>
      </c>
      <c r="AL137" s="49">
        <f>+'[1]Informe_dane'!AL137</f>
        <v>0</v>
      </c>
      <c r="AM137" s="49">
        <f>+'[1]Informe_dane'!AM137</f>
        <v>0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1618692.8199999998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0</v>
      </c>
      <c r="AY137" s="49">
        <f>+'[1]Informe_dane'!AY137</f>
        <v>0</v>
      </c>
      <c r="AZ137" s="49">
        <f>+'[1]Informe_dane'!AZ137</f>
        <v>0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1579413.201</v>
      </c>
    </row>
    <row r="138" spans="1:59" ht="17.25" customHeight="1">
      <c r="A138" s="56" t="s">
        <v>65</v>
      </c>
      <c r="B138" s="57" t="s">
        <v>345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0</v>
      </c>
      <c r="G138" s="49">
        <f>+'[1]Informe_dane'!G138</f>
        <v>8000000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0</v>
      </c>
      <c r="L138" s="49">
        <f>+'[1]Informe_dane'!L138</f>
        <v>0</v>
      </c>
      <c r="M138" s="49">
        <f>+'[1]Informe_dane'!M138</f>
        <v>0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1891618.186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0</v>
      </c>
      <c r="Y138" s="49">
        <f>+'[1]Informe_dane'!Y138</f>
        <v>0</v>
      </c>
      <c r="Z138" s="49">
        <f>+'[1]Informe_dane'!Z138</f>
        <v>0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1891618.186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0</v>
      </c>
      <c r="AL138" s="49">
        <f>+'[1]Informe_dane'!AL138</f>
        <v>0</v>
      </c>
      <c r="AM138" s="49">
        <f>+'[1]Informe_dane'!AM138</f>
        <v>0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0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0</v>
      </c>
      <c r="AY138" s="49">
        <f>+'[1]Informe_dane'!AY138</f>
        <v>0</v>
      </c>
      <c r="AZ138" s="49">
        <f>+'[1]Informe_dane'!AZ138</f>
        <v>0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0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0</v>
      </c>
      <c r="L139" s="49">
        <f>+'[1]Informe_dane'!L139</f>
        <v>0</v>
      </c>
      <c r="M139" s="49">
        <f>+'[1]Informe_dane'!M139</f>
        <v>0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3704588.8106499994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0</v>
      </c>
      <c r="Y139" s="49">
        <f>+'[1]Informe_dane'!Y139</f>
        <v>0</v>
      </c>
      <c r="Z139" s="49">
        <f>+'[1]Informe_dane'!Z139</f>
        <v>0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3436182.55065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0</v>
      </c>
      <c r="AL139" s="49">
        <f>+'[1]Informe_dane'!AL139</f>
        <v>0</v>
      </c>
      <c r="AM139" s="49">
        <f>+'[1]Informe_dane'!AM139</f>
        <v>0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625632.8774300001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0</v>
      </c>
      <c r="AY139" s="49">
        <f>+'[1]Informe_dane'!AY139</f>
        <v>0</v>
      </c>
      <c r="AZ139" s="49">
        <f>+'[1]Informe_dane'!AZ139</f>
        <v>0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625632.8774300001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0</v>
      </c>
      <c r="L140" s="49">
        <f>+'[1]Informe_dane'!L140</f>
        <v>0</v>
      </c>
      <c r="M140" s="49">
        <f>+'[1]Informe_dane'!M140</f>
        <v>0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1083870.67242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0</v>
      </c>
      <c r="Y140" s="49">
        <f>+'[1]Informe_dane'!Y140</f>
        <v>0</v>
      </c>
      <c r="Z140" s="49">
        <f>+'[1]Informe_dane'!Z140</f>
        <v>0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1038400.45242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0</v>
      </c>
      <c r="AL140" s="49">
        <f>+'[1]Informe_dane'!AL140</f>
        <v>0</v>
      </c>
      <c r="AM140" s="49">
        <f>+'[1]Informe_dane'!AM140</f>
        <v>0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246659.086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0</v>
      </c>
      <c r="AY140" s="49">
        <f>+'[1]Informe_dane'!AY140</f>
        <v>0</v>
      </c>
      <c r="AZ140" s="49">
        <f>+'[1]Informe_dane'!AZ140</f>
        <v>0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244359.086</v>
      </c>
    </row>
    <row r="141" spans="1:59" ht="22.5">
      <c r="A141" s="49" t="s">
        <v>302</v>
      </c>
      <c r="B141" s="52">
        <v>11</v>
      </c>
      <c r="C141" s="64" t="s">
        <v>303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10000000</v>
      </c>
      <c r="G141" s="49">
        <f>+'[1]Informe_dane'!G141</f>
        <v>71240360.918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0</v>
      </c>
      <c r="L141" s="49">
        <f>+'[1]Informe_dane'!L141</f>
        <v>0</v>
      </c>
      <c r="M141" s="49">
        <f>+'[1]Informe_dane'!M141</f>
        <v>0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15008441.695659999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0</v>
      </c>
      <c r="Y141" s="49">
        <f>+'[1]Informe_dane'!Y141</f>
        <v>0</v>
      </c>
      <c r="Z141" s="49">
        <f>+'[1]Informe_dane'!Z141</f>
        <v>0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13730475.239659999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0</v>
      </c>
      <c r="AL141" s="49">
        <f>+'[1]Informe_dane'!AL141</f>
        <v>0</v>
      </c>
      <c r="AM141" s="49">
        <f>+'[1]Informe_dane'!AM141</f>
        <v>0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641812.9010000001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0</v>
      </c>
      <c r="AY141" s="49">
        <f>+'[1]Informe_dane'!AY141</f>
        <v>0</v>
      </c>
      <c r="AZ141" s="49">
        <f>+'[1]Informe_dane'!AZ141</f>
        <v>0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572859.848</v>
      </c>
    </row>
    <row r="142" spans="1:59" ht="33.75">
      <c r="A142" s="49" t="s">
        <v>334</v>
      </c>
      <c r="B142" s="52">
        <v>11</v>
      </c>
      <c r="C142" s="64" t="s">
        <v>335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0</v>
      </c>
      <c r="N142" s="49">
        <f>+'[1]Informe_dane'!N142</f>
        <v>0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186793.93600000002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0</v>
      </c>
      <c r="AA142" s="49">
        <f>+'[1]Informe_dane'!AA142</f>
        <v>0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186793.936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0</v>
      </c>
      <c r="AL142" s="49">
        <f>+'[1]Informe_dane'!AL142</f>
        <v>0</v>
      </c>
      <c r="AM142" s="49">
        <f>+'[1]Informe_dane'!AM142</f>
        <v>0</v>
      </c>
      <c r="AN142" s="49">
        <f>+'[1]Informe_dane'!AN142</f>
        <v>0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13705.718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0</v>
      </c>
      <c r="AY142" s="49">
        <f>+'[1]Informe_dane'!AY142</f>
        <v>0</v>
      </c>
      <c r="AZ142" s="49">
        <f>+'[1]Informe_dane'!AZ142</f>
        <v>0</v>
      </c>
      <c r="BA142" s="49">
        <f>+'[1]Informe_dane'!BA142</f>
        <v>0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13705.718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0</v>
      </c>
      <c r="L143" s="49">
        <f>+'[1]Informe_dane'!L143</f>
        <v>0</v>
      </c>
      <c r="M143" s="49">
        <f>+'[1]Informe_dane'!M143</f>
        <v>0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2990362.93673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0</v>
      </c>
      <c r="Y143" s="49">
        <f>+'[1]Informe_dane'!Y143</f>
        <v>0</v>
      </c>
      <c r="Z143" s="49">
        <f>+'[1]Informe_dane'!Z143</f>
        <v>0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1319070.16773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0</v>
      </c>
      <c r="AL143" s="49">
        <f>+'[1]Informe_dane'!AL143</f>
        <v>0</v>
      </c>
      <c r="AM143" s="49">
        <f>+'[1]Informe_dane'!AM143</f>
        <v>0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28934.186999999998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0</v>
      </c>
      <c r="AY143" s="49">
        <f>+'[1]Informe_dane'!AY143</f>
        <v>0</v>
      </c>
      <c r="AZ143" s="49">
        <f>+'[1]Informe_dane'!AZ143</f>
        <v>0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28777.608</v>
      </c>
    </row>
    <row r="144" spans="1:59" ht="33.75">
      <c r="A144" s="56" t="s">
        <v>347</v>
      </c>
      <c r="B144" s="57" t="s">
        <v>35</v>
      </c>
      <c r="C144" s="65" t="s">
        <v>348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0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0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0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0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0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0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0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0</v>
      </c>
    </row>
    <row r="145" spans="1:59" ht="11.25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2" t="s">
        <v>255</v>
      </c>
      <c r="B146" s="92"/>
      <c r="C146" s="92"/>
      <c r="D146" s="46">
        <f>+D118+D9</f>
        <v>247150454.74400002</v>
      </c>
      <c r="E146" s="46">
        <f aca="true" t="shared" si="27" ref="E146:BG146">+E118+E9</f>
        <v>21182655.233999997</v>
      </c>
      <c r="F146" s="46">
        <f t="shared" si="27"/>
        <v>11182655.234000001</v>
      </c>
      <c r="G146" s="46">
        <f t="shared" si="27"/>
        <v>257150454.74400002</v>
      </c>
      <c r="H146" s="46">
        <f t="shared" si="27"/>
        <v>112048400.22321</v>
      </c>
      <c r="I146" s="46">
        <f t="shared" si="27"/>
        <v>29170244.684779998</v>
      </c>
      <c r="J146" s="46">
        <f t="shared" si="27"/>
        <v>19459077.36431</v>
      </c>
      <c r="K146" s="46">
        <f t="shared" si="27"/>
        <v>0</v>
      </c>
      <c r="L146" s="46">
        <f t="shared" si="27"/>
        <v>0</v>
      </c>
      <c r="M146" s="46">
        <f t="shared" si="27"/>
        <v>0</v>
      </c>
      <c r="N146" s="46">
        <f t="shared" si="27"/>
        <v>0</v>
      </c>
      <c r="O146" s="46">
        <f t="shared" si="27"/>
        <v>0</v>
      </c>
      <c r="P146" s="46">
        <f t="shared" si="27"/>
        <v>0</v>
      </c>
      <c r="Q146" s="46">
        <f t="shared" si="27"/>
        <v>0</v>
      </c>
      <c r="R146" s="46">
        <f t="shared" si="27"/>
        <v>0</v>
      </c>
      <c r="S146" s="46">
        <f t="shared" si="27"/>
        <v>0</v>
      </c>
      <c r="T146" s="46">
        <f t="shared" si="27"/>
        <v>160677722.2723</v>
      </c>
      <c r="U146" s="46">
        <f t="shared" si="27"/>
        <v>37740896.25744</v>
      </c>
      <c r="V146" s="46">
        <f t="shared" si="27"/>
        <v>23965228.719270002</v>
      </c>
      <c r="W146" s="46">
        <f t="shared" si="27"/>
        <v>29544271.641099997</v>
      </c>
      <c r="X146" s="46">
        <f t="shared" si="27"/>
        <v>0</v>
      </c>
      <c r="Y146" s="46">
        <f t="shared" si="27"/>
        <v>0</v>
      </c>
      <c r="Z146" s="46">
        <f t="shared" si="27"/>
        <v>0</v>
      </c>
      <c r="AA146" s="46">
        <f t="shared" si="27"/>
        <v>0</v>
      </c>
      <c r="AB146" s="46">
        <f t="shared" si="27"/>
        <v>0</v>
      </c>
      <c r="AC146" s="46">
        <f t="shared" si="27"/>
        <v>0</v>
      </c>
      <c r="AD146" s="46">
        <f t="shared" si="27"/>
        <v>0</v>
      </c>
      <c r="AE146" s="46">
        <f t="shared" si="27"/>
        <v>0</v>
      </c>
      <c r="AF146" s="46">
        <f t="shared" si="27"/>
        <v>0</v>
      </c>
      <c r="AG146" s="46">
        <f t="shared" si="27"/>
        <v>91250396.61781</v>
      </c>
      <c r="AH146" s="46">
        <f t="shared" si="27"/>
        <v>5033559.405040001</v>
      </c>
      <c r="AI146" s="46">
        <f t="shared" si="27"/>
        <v>8797700.674139999</v>
      </c>
      <c r="AJ146" s="46">
        <f t="shared" si="27"/>
        <v>10566457.77118</v>
      </c>
      <c r="AK146" s="46">
        <f t="shared" si="27"/>
        <v>0</v>
      </c>
      <c r="AL146" s="46">
        <f t="shared" si="27"/>
        <v>0</v>
      </c>
      <c r="AM146" s="46">
        <f t="shared" si="27"/>
        <v>0</v>
      </c>
      <c r="AN146" s="46">
        <f t="shared" si="27"/>
        <v>0</v>
      </c>
      <c r="AO146" s="46">
        <f t="shared" si="27"/>
        <v>0</v>
      </c>
      <c r="AP146" s="46">
        <f t="shared" si="27"/>
        <v>0</v>
      </c>
      <c r="AQ146" s="46">
        <f t="shared" si="27"/>
        <v>0</v>
      </c>
      <c r="AR146" s="46">
        <f t="shared" si="27"/>
        <v>0</v>
      </c>
      <c r="AS146" s="46">
        <f t="shared" si="27"/>
        <v>0</v>
      </c>
      <c r="AT146" s="46">
        <f t="shared" si="27"/>
        <v>24397717.850360002</v>
      </c>
      <c r="AU146" s="46">
        <f t="shared" si="27"/>
        <v>5024966.479040001</v>
      </c>
      <c r="AV146" s="46">
        <f t="shared" si="27"/>
        <v>7964687.128139999</v>
      </c>
      <c r="AW146" s="46">
        <f t="shared" si="27"/>
        <v>10885471.27518</v>
      </c>
      <c r="AX146" s="46">
        <f t="shared" si="27"/>
        <v>0</v>
      </c>
      <c r="AY146" s="46">
        <f t="shared" si="27"/>
        <v>0</v>
      </c>
      <c r="AZ146" s="46">
        <f t="shared" si="27"/>
        <v>0</v>
      </c>
      <c r="BA146" s="46">
        <f t="shared" si="27"/>
        <v>0</v>
      </c>
      <c r="BB146" s="46">
        <f t="shared" si="27"/>
        <v>0</v>
      </c>
      <c r="BC146" s="46">
        <f t="shared" si="27"/>
        <v>0</v>
      </c>
      <c r="BD146" s="46">
        <f t="shared" si="27"/>
        <v>0</v>
      </c>
      <c r="BE146" s="46">
        <f t="shared" si="27"/>
        <v>0</v>
      </c>
      <c r="BF146" s="46">
        <f t="shared" si="27"/>
        <v>0</v>
      </c>
      <c r="BG146" s="46">
        <f t="shared" si="27"/>
        <v>23875124.882359996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>
        <f>7525957-7525486</f>
        <v>471</v>
      </c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268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:Q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6" width="12.8515625" style="1" hidden="1" customWidth="1"/>
    <col min="7" max="7" width="12.8515625" style="1" customWidth="1"/>
    <col min="8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2.75">
      <c r="A4" s="97" t="s">
        <v>349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346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1419359.1151300003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1419359.1151300003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187097.546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0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187097.546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187097.546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0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187097.546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8" t="s">
        <v>75</v>
      </c>
      <c r="B74" s="99"/>
      <c r="C74" s="100"/>
      <c r="D74" s="32">
        <f>SUM(D49,D9)</f>
        <v>64688539.38448001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0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64688539.38448001</v>
      </c>
      <c r="R74" s="3">
        <f>D74-Q74</f>
        <v>0</v>
      </c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:AD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6" width="12.8515625" style="3" hidden="1" customWidth="1"/>
    <col min="7" max="7" width="12.8515625" style="3" customWidth="1"/>
    <col min="8" max="16" width="12.8515625" style="3" hidden="1" customWidth="1"/>
    <col min="17" max="17" width="12.8515625" style="3" customWidth="1"/>
    <col min="18" max="18" width="12.8515625" style="3" hidden="1" customWidth="1"/>
    <col min="19" max="19" width="12.8515625" style="1" hidden="1" customWidth="1"/>
    <col min="20" max="20" width="12.8515625" style="1" customWidth="1"/>
    <col min="21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2.7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2.75" customHeight="1">
      <c r="A4" s="97" t="s">
        <v>350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346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89938.103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89075.583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89938.103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89075.583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0</v>
      </c>
      <c r="I15" s="27">
        <f t="shared" si="10"/>
        <v>0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59541.986000000004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0</v>
      </c>
      <c r="V15" s="27">
        <f t="shared" si="11"/>
        <v>0</v>
      </c>
      <c r="W15" s="27">
        <f t="shared" si="11"/>
        <v>0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58679.466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0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41571.906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0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41571.906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0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104.4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0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0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0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0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0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0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0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0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0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0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0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3052345.6892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2293995.2701999997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2208320.6352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0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0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0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0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0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5628.9142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0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5628.9142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2508.809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0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1608.809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0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3603.066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0</v>
      </c>
      <c r="V33" s="26">
        <f>+'[3]Inf_DANE_Rva15'!V33</f>
        <v>0</v>
      </c>
      <c r="W33" s="26">
        <f>+'[3]Inf_DANE_Rva15'!W33</f>
        <v>0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2768.128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0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0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1291.617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1291.617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0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6022.816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0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6022.816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0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1493.278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1493.278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0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1555660.108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0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1552660.108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639932.1279999999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0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634402.5310000001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8" t="s">
        <v>75</v>
      </c>
      <c r="B48" s="99"/>
      <c r="C48" s="100"/>
      <c r="D48" s="32">
        <f>+D29+D9</f>
        <v>3926607.34974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0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2383933.3732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0</v>
      </c>
      <c r="V48" s="32">
        <f t="shared" si="25"/>
        <v>0</v>
      </c>
      <c r="W48" s="32">
        <f t="shared" si="25"/>
        <v>0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2297396.2182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2015-04-10T17:12:31Z</dcterms:modified>
  <cp:category/>
  <cp:version/>
  <cp:contentType/>
  <cp:contentStatus/>
</cp:coreProperties>
</file>