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<sst xmlns="http://schemas.openxmlformats.org/spreadsheetml/2006/main" count="868" uniqueCount="369">
  <si>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</si>
  <si>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</si>
  <si>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</si>
  <si>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</si>
  <si>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</si>
  <si>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</si>
  <si>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</si>
  <si>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</si>
  <si>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</si>
  <si>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</si>
  <si>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</si>
  <si>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</si>
  <si>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</si>
  <si>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</si>
  <si>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</si>
  <si>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</si>
  <si>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</si>
  <si>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</si>
  <si>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</si>
  <si>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</si>
  <si>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</si>
  <si>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</si>
  <si>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</si>
  <si>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</si>
  <si>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</si>
  <si>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</si>
  <si>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</si>
  <si>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</si>
  <si>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</si>
  <si>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</si>
  <si>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</si>
  <si>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</si>
  <si>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</si>
  <si>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</si>
  <si>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</si>
  <si>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</si>
  <si>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</si>
  <si>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</si>
  <si>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</si>
  <si>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</si>
  <si>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</si>
  <si>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</si>
  <si>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</si>
  <si>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</si>
  <si>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</si>
  <si>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</si>
  <si>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</si>
  <si>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</si>
  <si>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</si>
  <si>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</si>
  <si>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</si>
  <si>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</si>
  <si>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</si>
  <si>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</si>
  <si>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</si>
  <si>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</si>
  <si>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</si>
  <si>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</si>
  <si>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</si>
  <si>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</si>
  <si>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</si>
  <si>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</si>
  <si>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</si>
  <si>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</si>
  <si>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</si>
  <si>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</si>
  <si>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</si>
  <si>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</si>
  <si>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</si>
  <si>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</si>
  <si>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</si>
  <si>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</si>
  <si>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</si>
  <si>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</si>
  <si>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</si>
  <si>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</si>
  <si>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</si>
  <si>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</si>
  <si>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</si>
  <si>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</si>
  <si>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</si>
  <si>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</si>
  <si>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</si>
  <si>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</si>
  <si>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</si>
  <si>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</si>
  <si>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</si>
  <si>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</si>
  <si>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</si>
  <si>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</si>
  <si>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</si>
  <si>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</si>
  <si>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</si>
  <si>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</si>
  <si>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</si>
  <si>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</si>
  <si>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</si>
  <si>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</si>
  <si>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</si>
  <si>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</si>
  <si>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</si>
  <si>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</si>
  <si>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</si>
  <si>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</si>
  <si>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</si>
  <si>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</si>
  <si>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</si>
  <si>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</si>
  <si>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</si>
  <si>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</si>
  <si>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</si>
  <si>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</si>
  <si>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</si>
  <si>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</si>
  <si>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</si>
  <si>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</si>
  <si>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</si>
  <si>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</si>
  <si>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</si>
  <si>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</si>
  <si>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</si>
  <si>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</si>
  <si>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</si>
  <si>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</si>
  <si>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</si>
  <si>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</si>
  <si>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</si>
  <si>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</si>
  <si>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</si>
  <si>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</si>
  <si>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</si>
  <si>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</si>
  <si>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</si>
  <si>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</si>
  <si>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</si>
  <si>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</si>
  <si>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</si>
  <si>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</si>
  <si>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</si>
  <si>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</si>
  <si>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</si>
  <si>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</si>
  <si>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</si>
  <si>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</si>
  <si>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</si>
  <si>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</si>
  <si>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</si>
  <si>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</si>
  <si>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</si>
  <si>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</si>
  <si>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</si>
  <si>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</si>
  <si>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</si>
  <si>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</si>
  <si>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</si>
  <si>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</si>
  <si>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</si>
  <si>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</si>
  <si>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</si>
  <si>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</si>
  <si>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</si>
  <si>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</si>
  <si>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</si>
  <si>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</si>
  <si>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</si>
  <si>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</si>
  <si>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</si>
  <si>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</si>
  <si>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</si>
  <si>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</si>
  <si>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</si>
  <si>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</si>
  <si>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</si>
  <si>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</si>
  <si>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</si>
  <si>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</si>
  <si>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</si>
  <si>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</si>
  <si>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</si>
  <si>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</si>
  <si>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</si>
  <si>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</si>
  <si>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</si>
  <si>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</si>
  <si>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</si>
  <si>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</si>
  <si>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</si>
  <si>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</si>
  <si>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</si>
  <si>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</si>
  <si>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</si>
  <si>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</si>
  <si>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</si>
  <si>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</si>
  <si>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</si>
  <si>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</si>
  <si>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</si>
  <si>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</si>
  <si>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</si>
  <si>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</si>
  <si>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</si>
  <si>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</si>
  <si>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</si>
  <si>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</si>
  <si>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</si>
  <si>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</si>
  <si>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</si>
  <si>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</si>
  <si>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</si>
  <si>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</si>
  <si>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</si>
  <si>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</si>
  <si>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</si>
  <si>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</si>
  <si>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</si>
  <si>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</si>
  <si>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</si>
  <si>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</si>
  <si>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</si>
  <si>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</si>
  <si>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</si>
  <si>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</si>
  <si>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</si>
  <si>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</si>
  <si>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</si>
  <si>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</si>
  <si>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</si>
  <si>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</si>
  <si>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</si>
  <si>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</si>
  <si>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</si>
  <si>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</si>
  <si>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</si>
  <si>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</si>
  <si>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</si>
  <si>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</si>
  <si>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</si>
  <si>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</si>
  <si>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</si>
  <si>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</si>
  <si>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</si>
  <si>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</si>
  <si>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</si>
  <si>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</si>
  <si>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</si>
  <si>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</si>
  <si>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</si>
  <si>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</si>
  <si>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</si>
  <si>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</si>
  <si>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</si>
  <si>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</si>
  <si>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</si>
  <si>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</si>
  <si>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</si>
  <si>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</si>
  <si>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</si>
  <si>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</si>
  <si>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</si>
  <si>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</si>
  <si>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</si>
  <si>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</si>
  <si>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</si>
  <si>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</si>
  <si>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</si>
  <si>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</si>
  <si>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</si>
  <si>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</si>
  <si>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</si>
  <si>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</si>
  <si>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</si>
  <si>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</si>
  <si>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</si>
  <si>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</si>
  <si>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</si>
  <si>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</si>
  <si>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</si>
  <si>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</si>
  <si>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</si>
  <si>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</si>
  <si>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</si>
  <si>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</si>
  <si>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</si>
  <si>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</si>
  <si>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</si>
  <si>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</si>
  <si>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</si>
  <si>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</si>
  <si>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</si>
  <si>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</si>
  <si>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</si>
  <si>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</si>
  <si>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</si>
  <si>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</si>
  <si>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</si>
  <si>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</si>
  <si>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</si>
  <si>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</si>
  <si>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</si>
  <si>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</si>
  <si>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</si>
  <si>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</si>
  <si>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</si>
  <si>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</si>
  <si>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</si>
  <si>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</si>
  <si>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</si>
  <si>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</si>
  <si>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</si>
  <si>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</si>
  <si>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</si>
  <si>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</si>
  <si>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</si>
  <si>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</si>
  <si>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</si>
  <si>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</si>
  <si>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</si>
  <si>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</si>
  <si>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</si>
  <si>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</si>
  <si>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</si>
  <si>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</si>
  <si>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</si>
  <si>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</si>
  <si>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</si>
  <si>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</si>
  <si>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</si>
  <si>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</si>
  <si>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</si>
  <si>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</si>
  <si>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</si>
  <si>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</si>
  <si>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</si>
  <si>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</si>
  <si>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</si>
  <si>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</si>
  <si>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</si>
  <si>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</si>
  <si>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</si>
  <si>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</si>
  <si>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</si>
  <si>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</si>
  <si>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</si>
  <si>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</si>
  <si>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</si>
  <si>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</si>
  <si>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</si>
  <si>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</si>
  <si>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</si>
  <si>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</si>
  <si>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</si>
  <si>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</si>
  <si>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</si>
  <si>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</si>
  <si>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</si>
  <si>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</si>
  <si>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</si>
  <si>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</si>
  <si>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</si>
  <si>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</si>
  <si>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</si>
  <si>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</si>
  <si>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</si>
  <si>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</si>
  <si>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</si>
  <si>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</si>
  <si>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</si>
  <si>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Mes Febrero Vigencia 2018</t>
  </si>
  <si>
    <t>Mes  Febrero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</si>
</sst>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8" xfId="0" applyNumberFormat="1" applyFont="1" applyFill="1" applyBorder="1" applyAlignment="1">
      <alignment horizontal="center" vertical="center" wrapText="1" readingOrder="1"/>
    </xf>
    <xf numFmtId="0" fontId="63" fillId="33" borderId="39" xfId="0" applyNumberFormat="1" applyFont="1" applyFill="1" applyBorder="1" applyAlignment="1">
      <alignment horizontal="center" vertical="center" wrapText="1" readingOrder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329221.996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0</v>
          </cell>
          <cell r="F31">
            <v>27796.139</v>
          </cell>
          <cell r="H31">
            <v>15666.331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27796.139</v>
          </cell>
          <cell r="F32">
            <v>0</v>
          </cell>
          <cell r="H32">
            <v>91504.139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0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0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48927.69</v>
          </cell>
          <cell r="E60">
            <v>0</v>
          </cell>
          <cell r="F60">
            <v>0</v>
          </cell>
          <cell r="H60">
            <v>18984.493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16055.951</v>
          </cell>
          <cell r="V60">
            <v>2928.542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362.328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362.328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90788.704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742.379</v>
          </cell>
          <cell r="E63">
            <v>1057</v>
          </cell>
          <cell r="F63">
            <v>200</v>
          </cell>
          <cell r="H63">
            <v>1599.379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400</v>
          </cell>
          <cell r="E64">
            <v>200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43098.391</v>
          </cell>
          <cell r="E67">
            <v>0</v>
          </cell>
          <cell r="F67">
            <v>0</v>
          </cell>
          <cell r="H67">
            <v>7428.426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700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30465.422</v>
          </cell>
          <cell r="E71">
            <v>0</v>
          </cell>
          <cell r="F71">
            <v>5557.736</v>
          </cell>
          <cell r="H71">
            <v>20870.477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19527.448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3459.536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3459.536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17275.696</v>
          </cell>
          <cell r="E72">
            <v>0</v>
          </cell>
          <cell r="F72">
            <v>0</v>
          </cell>
          <cell r="H72">
            <v>2930.72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714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49012.067</v>
          </cell>
          <cell r="E74">
            <v>0</v>
          </cell>
          <cell r="F74">
            <v>0</v>
          </cell>
          <cell r="H74">
            <v>7774.294</v>
          </cell>
          <cell r="I74">
            <v>1559.376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2093.173</v>
          </cell>
          <cell r="V74">
            <v>4354.378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2093.173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2093.173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1217042.22</v>
          </cell>
          <cell r="E75">
            <v>0</v>
          </cell>
          <cell r="F75">
            <v>0</v>
          </cell>
          <cell r="H75">
            <v>942738.1041</v>
          </cell>
          <cell r="I75">
            <v>-18.629189999999998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658739.55235</v>
          </cell>
          <cell r="V75">
            <v>245617.35869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61636.12322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61636.12322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3000</v>
          </cell>
          <cell r="E77">
            <v>0</v>
          </cell>
          <cell r="F77">
            <v>0</v>
          </cell>
          <cell r="H77">
            <v>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1000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1275238.155</v>
          </cell>
          <cell r="E78">
            <v>0</v>
          </cell>
          <cell r="F78">
            <v>169360</v>
          </cell>
          <cell r="H78">
            <v>758326.849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758326.849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108193.444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108193.444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81700</v>
          </cell>
          <cell r="E81">
            <v>0</v>
          </cell>
          <cell r="F81">
            <v>0</v>
          </cell>
          <cell r="H81">
            <v>51900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51800</v>
          </cell>
          <cell r="V81">
            <v>50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19550.333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19550.333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13920.791</v>
          </cell>
          <cell r="E84">
            <v>0</v>
          </cell>
          <cell r="F84">
            <v>0</v>
          </cell>
          <cell r="H84">
            <v>13920.791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704.98983</v>
          </cell>
          <cell r="V84">
            <v>1365.3928999999998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704.98983</v>
          </cell>
          <cell r="AI84">
            <v>1365.3928999999998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704.98983</v>
          </cell>
          <cell r="AV84">
            <v>1365.3928999999998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500</v>
          </cell>
          <cell r="E85">
            <v>400</v>
          </cell>
          <cell r="F85">
            <v>0</v>
          </cell>
          <cell r="H85">
            <v>900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350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D91">
            <v>1620</v>
          </cell>
          <cell r="E91">
            <v>0</v>
          </cell>
          <cell r="F91">
            <v>0</v>
          </cell>
          <cell r="H91">
            <v>1540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700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3">
          <cell r="D93">
            <v>114678.638</v>
          </cell>
          <cell r="E93">
            <v>0</v>
          </cell>
          <cell r="F93">
            <v>0</v>
          </cell>
          <cell r="H93">
            <v>92558.35087000001</v>
          </cell>
          <cell r="I93">
            <v>1007.16624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4786.66187</v>
          </cell>
          <cell r="V93">
            <v>12129.39354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4640.36187</v>
          </cell>
          <cell r="AI93">
            <v>12275.693539999998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4303.80187</v>
          </cell>
          <cell r="AV93">
            <v>12612.25354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796570.753</v>
          </cell>
          <cell r="E95">
            <v>0</v>
          </cell>
          <cell r="F95">
            <v>0</v>
          </cell>
          <cell r="H95">
            <v>648254.551</v>
          </cell>
          <cell r="I95">
            <v>115433.244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86320.443</v>
          </cell>
          <cell r="V95">
            <v>79578.90776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86320.443</v>
          </cell>
          <cell r="AI95">
            <v>79578.90776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86320.443</v>
          </cell>
          <cell r="AV95">
            <v>79578.90776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33</v>
          </cell>
          <cell r="E97">
            <v>0</v>
          </cell>
          <cell r="F97">
            <v>0</v>
          </cell>
          <cell r="H97">
            <v>33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3.26</v>
          </cell>
          <cell r="V97">
            <v>3.27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3.26</v>
          </cell>
          <cell r="AI97">
            <v>3.27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3.26</v>
          </cell>
          <cell r="AV97">
            <v>3.27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19424.231</v>
          </cell>
          <cell r="E99">
            <v>0</v>
          </cell>
          <cell r="F99">
            <v>0</v>
          </cell>
          <cell r="H99">
            <v>16018.084949999999</v>
          </cell>
          <cell r="I99">
            <v>332.53695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1224.1961299999998</v>
          </cell>
          <cell r="V99">
            <v>1803.72698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1224.1961299999998</v>
          </cell>
          <cell r="AI99">
            <v>1803.72698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1034.94958</v>
          </cell>
          <cell r="AV99">
            <v>1992.97353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301003.138</v>
          </cell>
          <cell r="E101">
            <v>0</v>
          </cell>
          <cell r="F101">
            <v>0</v>
          </cell>
          <cell r="H101">
            <v>189513.546</v>
          </cell>
          <cell r="I101">
            <v>16696.931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37210.935</v>
          </cell>
          <cell r="V101">
            <v>36103.635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36801.374</v>
          </cell>
          <cell r="AI101">
            <v>36079.326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36235.277</v>
          </cell>
          <cell r="AV101">
            <v>36645.423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4107.164</v>
          </cell>
          <cell r="F103">
            <v>0</v>
          </cell>
          <cell r="H103">
            <v>4100.736</v>
          </cell>
          <cell r="I103">
            <v>6.428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1244891.536</v>
          </cell>
          <cell r="E104">
            <v>0</v>
          </cell>
          <cell r="F104">
            <v>0</v>
          </cell>
          <cell r="H104">
            <v>688235.575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688235.575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8">
          <cell r="D108">
            <v>1270234.81</v>
          </cell>
          <cell r="E108">
            <v>0</v>
          </cell>
          <cell r="F108">
            <v>6.428</v>
          </cell>
          <cell r="H108">
            <v>1184714.76775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1105245.411</v>
          </cell>
          <cell r="V108">
            <v>100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59663.065</v>
          </cell>
          <cell r="AI108">
            <v>155184.991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59663.065</v>
          </cell>
          <cell r="AV108">
            <v>155184.991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129016.93</v>
          </cell>
          <cell r="E111">
            <v>0</v>
          </cell>
          <cell r="F111">
            <v>0</v>
          </cell>
          <cell r="H111">
            <v>78564.807</v>
          </cell>
          <cell r="I111">
            <v>9315.4705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78564.807</v>
          </cell>
          <cell r="V111">
            <v>9315.4705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584.217</v>
          </cell>
          <cell r="AI111">
            <v>9476.5025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401.36</v>
          </cell>
          <cell r="AV111">
            <v>9659.3595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9500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269946.449</v>
          </cell>
          <cell r="E120">
            <v>0</v>
          </cell>
          <cell r="F120">
            <v>0</v>
          </cell>
          <cell r="H120">
            <v>269946.449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269946.449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16639.74407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16639.74407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5">
          <cell r="D125">
            <v>582980</v>
          </cell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347576.085</v>
          </cell>
          <cell r="E126">
            <v>0</v>
          </cell>
          <cell r="F126">
            <v>0</v>
          </cell>
          <cell r="H126">
            <v>274459.996</v>
          </cell>
          <cell r="I126">
            <v>4465.203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274459.996</v>
          </cell>
          <cell r="V126">
            <v>3969.068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16779.333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8446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111000.666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259001.556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31">
          <cell r="D131">
            <v>1975231.3</v>
          </cell>
          <cell r="E131">
            <v>0</v>
          </cell>
          <cell r="F131">
            <v>0</v>
          </cell>
          <cell r="H131">
            <v>1837246.3</v>
          </cell>
          <cell r="I131">
            <v>6252.542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1837246.3</v>
          </cell>
          <cell r="V131">
            <v>6252.542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19800</v>
          </cell>
          <cell r="AI131">
            <v>266136.442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19800</v>
          </cell>
          <cell r="AV131">
            <v>266136.442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2505943.099</v>
          </cell>
          <cell r="E132">
            <v>0</v>
          </cell>
          <cell r="F132">
            <v>0</v>
          </cell>
          <cell r="H132">
            <v>2466582.606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2466582.606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90</v>
          </cell>
          <cell r="AI132">
            <v>410547.45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90</v>
          </cell>
          <cell r="AV132">
            <v>410547.45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6585791.386</v>
          </cell>
          <cell r="E133">
            <v>0</v>
          </cell>
          <cell r="F133">
            <v>0</v>
          </cell>
          <cell r="H133">
            <v>6426583.579</v>
          </cell>
          <cell r="I133">
            <v>7684.43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6426583.579</v>
          </cell>
          <cell r="V133">
            <v>6564.43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87186.227</v>
          </cell>
          <cell r="AI133">
            <v>1060466.227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84126.228</v>
          </cell>
          <cell r="AV133">
            <v>1063526.226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1371449.73</v>
          </cell>
          <cell r="E134">
            <v>0</v>
          </cell>
          <cell r="F134">
            <v>0</v>
          </cell>
          <cell r="H134">
            <v>1139832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1139832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11560</v>
          </cell>
          <cell r="AI134">
            <v>121750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11560</v>
          </cell>
          <cell r="AV134">
            <v>62043.333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1516389.396</v>
          </cell>
          <cell r="E135">
            <v>0</v>
          </cell>
          <cell r="F135">
            <v>0</v>
          </cell>
          <cell r="H135">
            <v>1348840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1348840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52761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52761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1632441</v>
          </cell>
          <cell r="E136">
            <v>0</v>
          </cell>
          <cell r="F136">
            <v>0</v>
          </cell>
          <cell r="H136">
            <v>1632441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1632441</v>
          </cell>
          <cell r="V136">
            <v>-431.713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14911.28</v>
          </cell>
          <cell r="AI136">
            <v>266852.22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14911.28</v>
          </cell>
          <cell r="AV136">
            <v>266852.22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185093.236</v>
          </cell>
          <cell r="E137">
            <v>0</v>
          </cell>
          <cell r="F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156175939.598</v>
          </cell>
          <cell r="E138">
            <v>0</v>
          </cell>
          <cell r="F138">
            <v>0</v>
          </cell>
          <cell r="H138">
            <v>147784697.59267002</v>
          </cell>
          <cell r="I138">
            <v>-345850.56399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142707671.65868</v>
          </cell>
          <cell r="V138">
            <v>3579194.233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49585.315</v>
          </cell>
          <cell r="AI138">
            <v>1210486.04501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41329.199</v>
          </cell>
          <cell r="AV138">
            <v>1208564.86501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115268586.657</v>
          </cell>
          <cell r="E139">
            <v>0</v>
          </cell>
          <cell r="F139">
            <v>0</v>
          </cell>
          <cell r="H139">
            <v>115241679.10386999</v>
          </cell>
          <cell r="I139">
            <v>19715.85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115241679.10386999</v>
          </cell>
          <cell r="V139">
            <v>19715.85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146508.811</v>
          </cell>
          <cell r="AI139">
            <v>770935.562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140570.548</v>
          </cell>
          <cell r="AV139">
            <v>776873.825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3234764.063</v>
          </cell>
          <cell r="E140">
            <v>0</v>
          </cell>
          <cell r="F140">
            <v>0</v>
          </cell>
          <cell r="H140">
            <v>2554134.762</v>
          </cell>
          <cell r="I140">
            <v>33746.442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2554134.762</v>
          </cell>
          <cell r="V140">
            <v>645.872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268749.074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268749.074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1784496.403</v>
          </cell>
          <cell r="E141">
            <v>0</v>
          </cell>
          <cell r="F141">
            <v>0</v>
          </cell>
          <cell r="H141">
            <v>1458098.664</v>
          </cell>
          <cell r="I141">
            <v>333.037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1458098.664</v>
          </cell>
          <cell r="V141">
            <v>333.037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8442.272</v>
          </cell>
          <cell r="AI141">
            <v>149182.521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1067.814</v>
          </cell>
          <cell r="AV141">
            <v>156556.979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1435758.168</v>
          </cell>
          <cell r="E142">
            <v>0</v>
          </cell>
          <cell r="F142">
            <v>0</v>
          </cell>
          <cell r="H142">
            <v>1216473.755</v>
          </cell>
          <cell r="I142">
            <v>1894.413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1216473.755</v>
          </cell>
          <cell r="V142">
            <v>1894.413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79798.927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79359.159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10156229.666</v>
          </cell>
          <cell r="E143">
            <v>0</v>
          </cell>
          <cell r="F143">
            <v>0</v>
          </cell>
          <cell r="H143">
            <v>5283498.9368</v>
          </cell>
          <cell r="I143">
            <v>27824.2315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5168759.3758000005</v>
          </cell>
          <cell r="V143">
            <v>61963.1225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11748.209</v>
          </cell>
          <cell r="AI143">
            <v>648782.23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1848.209</v>
          </cell>
          <cell r="AV143">
            <v>643370.686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30000000</v>
          </cell>
          <cell r="E144">
            <v>0</v>
          </cell>
          <cell r="F144">
            <v>0</v>
          </cell>
          <cell r="H144">
            <v>14960380.85274</v>
          </cell>
          <cell r="I144">
            <v>313733.2235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14711810.4485</v>
          </cell>
          <cell r="V144">
            <v>322211.4635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14201.602</v>
          </cell>
          <cell r="AI144">
            <v>2547986.044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14201.602</v>
          </cell>
          <cell r="AV144">
            <v>2547986.044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6071368.91</v>
          </cell>
          <cell r="E145">
            <v>0</v>
          </cell>
          <cell r="F145">
            <v>0</v>
          </cell>
          <cell r="H145">
            <v>3387077.60933</v>
          </cell>
          <cell r="I145">
            <v>607552.492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3386310.94233</v>
          </cell>
          <cell r="V145">
            <v>429.92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35674.934</v>
          </cell>
          <cell r="AI145">
            <v>285145.34820999997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21674.934</v>
          </cell>
          <cell r="AV145">
            <v>292900.31821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150000</v>
          </cell>
          <cell r="E146">
            <v>0</v>
          </cell>
          <cell r="F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150000</v>
          </cell>
          <cell r="E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600000</v>
          </cell>
          <cell r="E148">
            <v>0</v>
          </cell>
          <cell r="F148">
            <v>0</v>
          </cell>
          <cell r="H148">
            <v>440552.5</v>
          </cell>
          <cell r="I148">
            <v>686.529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440552.5</v>
          </cell>
          <cell r="V148">
            <v>686.529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41239.029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29039.029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4163445.555</v>
          </cell>
          <cell r="E149">
            <v>0</v>
          </cell>
          <cell r="F149">
            <v>0</v>
          </cell>
          <cell r="H149">
            <v>1778979.89759</v>
          </cell>
          <cell r="I149">
            <v>718122.5818200001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1778979.89759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178199.378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178199.378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10845.767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32416.978</v>
          </cell>
          <cell r="E36">
            <v>9918.613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20550.3872</v>
          </cell>
          <cell r="E41">
            <v>1411</v>
          </cell>
          <cell r="F41">
            <v>1388.5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253.98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11288.72532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6747.7251</v>
          </cell>
          <cell r="E45">
            <v>1523.2645</v>
          </cell>
          <cell r="F45">
            <v>1342.4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8938.135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43960.132770000004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3323.862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7347.808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9773.99785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18668.906000000003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12018.885390000001</v>
          </cell>
          <cell r="E55">
            <v>717.295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1561.304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6155.229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6645.398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14474.629</v>
          </cell>
          <cell r="E60">
            <v>2602.4</v>
          </cell>
          <cell r="F60">
            <v>1425.845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8205.383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66179.59440999999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125471.35831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1549960.8975199999</v>
          </cell>
          <cell r="E67">
            <v>684556.92</v>
          </cell>
          <cell r="F67">
            <v>18497.409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166522.29726</v>
          </cell>
          <cell r="E68">
            <v>132827.86655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67862.581</v>
          </cell>
          <cell r="E69">
            <v>4171.18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showGridLines="0" showZeros="0" zoomScalePageLayoutView="0" workbookViewId="0" topLeftCell="A1">
      <pane xSplit="3" ySplit="6" topLeftCell="T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8" width="12.8515625" style="24" hidden="1" customWidth="1"/>
    <col min="9" max="9" width="12.8515625" style="24" customWidth="1"/>
    <col min="10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bestFit="1" customWidth="1"/>
    <col min="21" max="21" width="12.8515625" style="24" hidden="1" customWidth="1"/>
    <col min="22" max="22" width="12.8515625" style="24" customWidth="1"/>
    <col min="23" max="32" width="12.8515625" style="24" hidden="1" customWidth="1"/>
    <col min="33" max="33" width="12.8515625" style="24" customWidth="1"/>
    <col min="34" max="34" width="12.8515625" style="24" hidden="1" customWidth="1"/>
    <col min="35" max="35" width="12.8515625" style="24" customWidth="1"/>
    <col min="36" max="45" width="12.8515625" style="24" hidden="1" customWidth="1"/>
    <col min="46" max="46" width="12.8515625" style="24" customWidth="1"/>
    <col min="47" max="47" width="12.8515625" style="24" hidden="1" customWidth="1"/>
    <col min="48" max="48" width="12.8515625" style="24" customWidth="1"/>
    <col min="49" max="58" width="12.8515625" style="24" hidden="1" customWidth="1"/>
    <col min="59" max="59" width="24.140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49" t="s">
        <v>333</v>
      </c>
      <c r="BG1" s="150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1" t="s">
        <v>303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2"/>
      <c r="BF2" s="153" t="s">
        <v>336</v>
      </c>
      <c r="BG2" s="154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5"/>
      <c r="BG3" s="156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57" t="s">
        <v>301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8"/>
      <c r="BF4" s="159" t="s">
        <v>367</v>
      </c>
      <c r="BG4" s="160"/>
    </row>
    <row r="5" spans="1:59" ht="16.5" customHeight="1" thickBot="1">
      <c r="A5" s="74" t="s">
        <v>304</v>
      </c>
      <c r="B5" s="92"/>
      <c r="C5" s="75"/>
      <c r="D5" s="161" t="s">
        <v>315</v>
      </c>
      <c r="E5" s="162"/>
      <c r="F5" s="162"/>
      <c r="G5" s="16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5"/>
      <c r="Z5" s="145"/>
      <c r="AA5" s="145"/>
      <c r="AB5" s="145"/>
      <c r="AC5" s="145"/>
      <c r="AD5" s="145"/>
      <c r="AE5" s="145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6" t="s">
        <v>0</v>
      </c>
      <c r="BG5" s="147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+D8+D48+D123</f>
        <v>77844211.99299999</v>
      </c>
      <c r="E7" s="51">
        <f t="shared" si="0"/>
        <v>33560.303</v>
      </c>
      <c r="F7" s="51">
        <f t="shared" si="0"/>
        <v>532142.299</v>
      </c>
      <c r="G7" s="51">
        <f t="shared" si="0"/>
        <v>77345629.997</v>
      </c>
      <c r="H7" s="51">
        <f t="shared" si="0"/>
        <v>74409477.53667</v>
      </c>
      <c r="I7" s="51">
        <f t="shared" si="0"/>
        <v>148787.49150000006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74558265.02817</v>
      </c>
      <c r="U7" s="51">
        <f t="shared" si="0"/>
        <v>9201075.91418</v>
      </c>
      <c r="V7" s="51">
        <f t="shared" si="0"/>
        <v>5784899.2953699995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14985975.20955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+AJ8+AJ48+AJ123</f>
        <v>0</v>
      </c>
      <c r="AK7" s="51">
        <f t="shared" si="1"/>
        <v>0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10902167.2078</v>
      </c>
      <c r="AU7" s="51">
        <f t="shared" si="1"/>
        <v>4934855.63528</v>
      </c>
      <c r="AV7" s="51">
        <f t="shared" si="1"/>
        <v>5680796.23952</v>
      </c>
      <c r="AW7" s="51">
        <f t="shared" si="1"/>
        <v>0</v>
      </c>
      <c r="AX7" s="51">
        <f t="shared" si="1"/>
        <v>0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10615651.8748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27796.139</v>
      </c>
      <c r="F8" s="27">
        <f t="shared" si="2"/>
        <v>357018.135</v>
      </c>
      <c r="G8" s="27">
        <f t="shared" si="2"/>
        <v>69185400.69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69130553.905</v>
      </c>
      <c r="U8" s="27">
        <f t="shared" si="2"/>
        <v>5167357.665000001</v>
      </c>
      <c r="V8" s="27">
        <f t="shared" si="2"/>
        <v>5363288.704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10530646.369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0</v>
      </c>
      <c r="AK8" s="27">
        <f t="shared" si="2"/>
        <v>0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10187743.476</v>
      </c>
      <c r="AU8" s="27">
        <f t="shared" si="2"/>
        <v>4746188.489</v>
      </c>
      <c r="AV8" s="27">
        <f t="shared" si="2"/>
        <v>5163372.987</v>
      </c>
      <c r="AW8" s="27">
        <f t="shared" si="2"/>
        <v>0</v>
      </c>
      <c r="AX8" s="27">
        <f t="shared" si="2"/>
        <v>0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9909561.476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27796.139</v>
      </c>
      <c r="F9" s="44">
        <f t="shared" si="4"/>
        <v>357018.135</v>
      </c>
      <c r="G9" s="44">
        <f t="shared" si="4"/>
        <v>58070496.765999995</v>
      </c>
      <c r="H9" s="44">
        <f t="shared" si="4"/>
        <v>58070496.765999995</v>
      </c>
      <c r="I9" s="44">
        <f t="shared" si="4"/>
        <v>-10.235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58070486.531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0</v>
      </c>
      <c r="X9" s="44">
        <f t="shared" si="4"/>
        <v>0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7509479.906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0</v>
      </c>
      <c r="AK9" s="44">
        <f t="shared" si="4"/>
        <v>0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7509479.906</v>
      </c>
      <c r="AU9" s="44">
        <f t="shared" si="4"/>
        <v>3644475.913</v>
      </c>
      <c r="AV9" s="44">
        <f t="shared" si="4"/>
        <v>3865003.9930000002</v>
      </c>
      <c r="AW9" s="44">
        <f t="shared" si="4"/>
        <v>0</v>
      </c>
      <c r="AX9" s="44">
        <f t="shared" si="4"/>
        <v>0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7509479.906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0</v>
      </c>
      <c r="X10" s="117">
        <f t="shared" si="5"/>
        <v>0</v>
      </c>
      <c r="Y10" s="117">
        <f t="shared" si="5"/>
        <v>0</v>
      </c>
      <c r="Z10" s="117">
        <f t="shared" si="5"/>
        <v>0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6798419.923</v>
      </c>
      <c r="AH10" s="117">
        <f t="shared" si="5"/>
        <v>3212315.862</v>
      </c>
      <c r="AI10" s="117">
        <f t="shared" si="5"/>
        <v>3586104.061</v>
      </c>
      <c r="AJ10" s="117">
        <f t="shared" si="5"/>
        <v>0</v>
      </c>
      <c r="AK10" s="117">
        <f t="shared" si="5"/>
        <v>0</v>
      </c>
      <c r="AL10" s="117">
        <f t="shared" si="5"/>
        <v>0</v>
      </c>
      <c r="AM10" s="117">
        <f t="shared" si="5"/>
        <v>0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6798419.923</v>
      </c>
      <c r="AU10" s="117">
        <f t="shared" si="5"/>
        <v>3212315.862</v>
      </c>
      <c r="AV10" s="117">
        <f t="shared" si="5"/>
        <v>3586104.061</v>
      </c>
      <c r="AW10" s="117">
        <f t="shared" si="5"/>
        <v>0</v>
      </c>
      <c r="AX10" s="117">
        <f t="shared" si="5"/>
        <v>0</v>
      </c>
      <c r="AY10" s="117">
        <f t="shared" si="5"/>
        <v>0</v>
      </c>
      <c r="AZ10" s="117">
        <f t="shared" si="5"/>
        <v>0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6798419.923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0</v>
      </c>
      <c r="X11" s="30">
        <f>+'[1]Informe_dane'!X11</f>
        <v>0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6722758.225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0</v>
      </c>
      <c r="AK11" s="30">
        <f>+'[1]Informe_dane'!AK11</f>
        <v>0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6722758.225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0</v>
      </c>
      <c r="AX11" s="30">
        <f>+'[1]Informe_dane'!AX11</f>
        <v>0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6722758.225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0</v>
      </c>
      <c r="X12" s="30">
        <f>+'[1]Informe_dane'!X12</f>
        <v>0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61606.326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0</v>
      </c>
      <c r="AK12" s="30">
        <f>+'[1]Informe_dane'!AK12</f>
        <v>0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61606.326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0</v>
      </c>
      <c r="AX12" s="30">
        <f>+'[1]Informe_dane'!AX12</f>
        <v>0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61606.326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0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14055.372000000001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0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14055.372000000001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0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14055.372000000001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0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196057.858</v>
      </c>
      <c r="AH14" s="117">
        <f t="shared" si="6"/>
        <v>99544.804</v>
      </c>
      <c r="AI14" s="117">
        <f t="shared" si="6"/>
        <v>96513.054</v>
      </c>
      <c r="AJ14" s="117">
        <f t="shared" si="6"/>
        <v>0</v>
      </c>
      <c r="AK14" s="117">
        <f t="shared" si="6"/>
        <v>0</v>
      </c>
      <c r="AL14" s="117">
        <f t="shared" si="6"/>
        <v>0</v>
      </c>
      <c r="AM14" s="117">
        <f t="shared" si="6"/>
        <v>0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196057.858</v>
      </c>
      <c r="AU14" s="117">
        <f t="shared" si="6"/>
        <v>99544.804</v>
      </c>
      <c r="AV14" s="117">
        <f t="shared" si="6"/>
        <v>96513.054</v>
      </c>
      <c r="AW14" s="117">
        <f t="shared" si="6"/>
        <v>0</v>
      </c>
      <c r="AX14" s="117">
        <f t="shared" si="6"/>
        <v>0</v>
      </c>
      <c r="AY14" s="117">
        <f t="shared" si="6"/>
        <v>0</v>
      </c>
      <c r="AZ14" s="117">
        <f t="shared" si="6"/>
        <v>0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196057.858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0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21518.289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0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21518.289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0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21518.289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0</v>
      </c>
      <c r="X16" s="30">
        <f>+'[1]Informe_dane'!X16</f>
        <v>0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174539.56900000002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0</v>
      </c>
      <c r="AK16" s="30">
        <f>+'[1]Informe_dane'!AK16</f>
        <v>0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174539.56900000002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0</v>
      </c>
      <c r="AX16" s="30">
        <f>+'[1]Informe_dane'!AX16</f>
        <v>0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174539.56900000002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329221.996</v>
      </c>
      <c r="G17" s="117">
        <f t="shared" si="7"/>
        <v>11315958.198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0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11315953.542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0</v>
      </c>
      <c r="X17" s="117">
        <f t="shared" si="7"/>
        <v>0</v>
      </c>
      <c r="Y17" s="117">
        <f t="shared" si="7"/>
        <v>0</v>
      </c>
      <c r="Z17" s="117">
        <f t="shared" si="7"/>
        <v>0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420379.20399999997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0</v>
      </c>
      <c r="AK17" s="117">
        <f t="shared" si="7"/>
        <v>0</v>
      </c>
      <c r="AL17" s="117">
        <f t="shared" si="7"/>
        <v>0</v>
      </c>
      <c r="AM17" s="117">
        <f t="shared" si="7"/>
        <v>0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420379.20399999997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0</v>
      </c>
      <c r="AX17" s="117">
        <f t="shared" si="7"/>
        <v>0</v>
      </c>
      <c r="AY17" s="117">
        <f t="shared" si="7"/>
        <v>0</v>
      </c>
      <c r="AZ17" s="117">
        <f t="shared" si="7"/>
        <v>0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420379.20399999997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0</v>
      </c>
      <c r="X18" s="30">
        <f>+'[1]Informe_dane'!X18</f>
        <v>0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28003.327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0</v>
      </c>
      <c r="AK18" s="30">
        <f>+'[1]Informe_dane'!AK18</f>
        <v>0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28003.327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0</v>
      </c>
      <c r="AX18" s="30">
        <f>+'[1]Informe_dane'!AX18</f>
        <v>0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28003.327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0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161027.761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0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161027.761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0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161027.761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0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10730.411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0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10730.411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0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10730.411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0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19201.457000000002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0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19201.457000000002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0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19201.457000000002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0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20860.34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0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20860.34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0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20860.34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0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3942.021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0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3942.021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0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3942.021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0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82996.838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0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82996.838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0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82996.83799999999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329221.996</v>
      </c>
      <c r="G25" s="30">
        <f t="shared" si="8"/>
        <v>3516676.058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3516676.058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0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1306.023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0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1306.023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0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1306.023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0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619.2529999999999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0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619.2529999999999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0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619.2529999999999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0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91691.773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0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91691.773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0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91691.773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0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0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0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27796.139</v>
      </c>
      <c r="F30" s="117">
        <f t="shared" si="13"/>
        <v>27796.139</v>
      </c>
      <c r="G30" s="117">
        <f t="shared" si="13"/>
        <v>107170.47</v>
      </c>
      <c r="H30" s="117">
        <f t="shared" si="13"/>
        <v>107170.47</v>
      </c>
      <c r="I30" s="117">
        <f t="shared" si="13"/>
        <v>0</v>
      </c>
      <c r="J30" s="117">
        <f t="shared" si="13"/>
        <v>0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107170.47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0</v>
      </c>
      <c r="X30" s="117">
        <f t="shared" si="13"/>
        <v>0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94622.92099999999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0</v>
      </c>
      <c r="AK30" s="117">
        <f t="shared" si="13"/>
        <v>0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94622.92099999999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0</v>
      </c>
      <c r="AX30" s="117">
        <f t="shared" si="13"/>
        <v>0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94622.92099999999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0</v>
      </c>
      <c r="F31" s="30">
        <f>+'[1]Informe_dane'!F31</f>
        <v>27796.139</v>
      </c>
      <c r="G31" s="30">
        <f>SUM(D31:E31)-F31</f>
        <v>15666.331000000002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15666.331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0</v>
      </c>
      <c r="X31" s="30">
        <f>+'[1]Informe_dane'!X31</f>
        <v>0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9570.306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0</v>
      </c>
      <c r="AK31" s="30">
        <f>+'[1]Informe_dane'!AK31</f>
        <v>0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9570.306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0</v>
      </c>
      <c r="AX31" s="30">
        <f>+'[1]Informe_dane'!AX31</f>
        <v>0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9570.306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27796.139</v>
      </c>
      <c r="F32" s="30">
        <f>+'[1]Informe_dane'!F32</f>
        <v>0</v>
      </c>
      <c r="G32" s="30">
        <f>SUM(D32:E32)-F32</f>
        <v>91504.139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91504.139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0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85052.61499999999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0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85052.61499999999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0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85052.61499999999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398854.76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0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398854.76</v>
      </c>
      <c r="AH33" s="117">
        <f t="shared" si="14"/>
        <v>20642.46</v>
      </c>
      <c r="AI33" s="117">
        <f t="shared" si="14"/>
        <v>35400</v>
      </c>
      <c r="AJ33" s="117">
        <f t="shared" si="14"/>
        <v>0</v>
      </c>
      <c r="AK33" s="117">
        <f t="shared" si="14"/>
        <v>0</v>
      </c>
      <c r="AL33" s="117">
        <f t="shared" si="14"/>
        <v>0</v>
      </c>
      <c r="AM33" s="117">
        <f t="shared" si="14"/>
        <v>0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56042.46</v>
      </c>
      <c r="AU33" s="117">
        <f t="shared" si="14"/>
        <v>0</v>
      </c>
      <c r="AV33" s="117">
        <f t="shared" si="14"/>
        <v>46742.46</v>
      </c>
      <c r="AW33" s="117">
        <f t="shared" si="14"/>
        <v>0</v>
      </c>
      <c r="AX33" s="117">
        <f t="shared" si="14"/>
        <v>0</v>
      </c>
      <c r="AY33" s="117">
        <f t="shared" si="14"/>
        <v>0</v>
      </c>
      <c r="AZ33" s="117">
        <f t="shared" si="14"/>
        <v>0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46742.46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398854.76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398854.76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0</v>
      </c>
      <c r="AK34" s="30">
        <f>+'[1]Informe_dane'!AK34</f>
        <v>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56042.46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0</v>
      </c>
      <c r="AX34" s="30">
        <f>+'[1]Informe_dane'!AX34</f>
        <v>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46742.46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0</v>
      </c>
      <c r="F37" s="117">
        <f t="shared" si="15"/>
        <v>0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0</v>
      </c>
      <c r="X37" s="117">
        <f t="shared" si="15"/>
        <v>0</v>
      </c>
      <c r="Y37" s="117">
        <f t="shared" si="15"/>
        <v>0</v>
      </c>
      <c r="Z37" s="117">
        <f t="shared" si="15"/>
        <v>0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2622311.7030000007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0</v>
      </c>
      <c r="AK37" s="117">
        <f t="shared" si="15"/>
        <v>0</v>
      </c>
      <c r="AL37" s="117">
        <f t="shared" si="15"/>
        <v>0</v>
      </c>
      <c r="AM37" s="117">
        <f t="shared" si="15"/>
        <v>0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2622221.1100000003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0</v>
      </c>
      <c r="AX37" s="117">
        <f t="shared" si="15"/>
        <v>0</v>
      </c>
      <c r="AY37" s="117">
        <f t="shared" si="15"/>
        <v>0</v>
      </c>
      <c r="AZ37" s="117">
        <f t="shared" si="15"/>
        <v>0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2353339.1100000003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0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297322.7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0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297322.7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0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297322.69999999995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0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407354.625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0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407354.625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407354.625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0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622520.0090000001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0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622429.416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0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606427.216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0</v>
      </c>
      <c r="F41" s="30">
        <f>+'[1]Informe_dane'!F41</f>
        <v>0</v>
      </c>
      <c r="G41" s="30">
        <f t="shared" si="16"/>
        <v>121608.89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121608.89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0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56283.5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0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56283.5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0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36688.2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0</v>
      </c>
      <c r="G42" s="30">
        <f t="shared" si="16"/>
        <v>2662953.764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2662953.764</v>
      </c>
      <c r="U42" s="30">
        <f>+'[1]Informe_dane'!U42</f>
        <v>0</v>
      </c>
      <c r="V42" s="30">
        <f>+'[1]Informe_dane'!V42</f>
        <v>400000</v>
      </c>
      <c r="W42" s="30">
        <f>+'[1]Informe_dane'!W42</f>
        <v>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400000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400000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400000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0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469041.269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0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469041.269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0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235756.769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0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221657.2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0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221657.2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0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221657.2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0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37073.6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0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37073.6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0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37073.6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0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37073.6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0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37073.6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0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37073.6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0</v>
      </c>
      <c r="X47" s="46">
        <f>+'[1]Informe_dane'!X47</f>
        <v>0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73985.2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0</v>
      </c>
      <c r="AK47" s="46">
        <f>+'[1]Informe_dane'!AK47</f>
        <v>0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73985.2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0</v>
      </c>
      <c r="AX47" s="46">
        <f>+'[1]Informe_dane'!AX47</f>
        <v>0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73985.2</v>
      </c>
    </row>
    <row r="48" spans="1:59" s="28" customFormat="1" ht="12.75">
      <c r="A48" s="27" t="s">
        <v>281</v>
      </c>
      <c r="B48" s="112"/>
      <c r="C48" s="27" t="s">
        <v>23</v>
      </c>
      <c r="D48" s="27">
        <f>+D49</f>
        <v>7029031.000000001</v>
      </c>
      <c r="E48" s="27">
        <f aca="true" t="shared" si="21" ref="E48:BG48">+E49</f>
        <v>5764.164</v>
      </c>
      <c r="F48" s="27">
        <f>+F49</f>
        <v>175124.16400000002</v>
      </c>
      <c r="G48" s="27">
        <f t="shared" si="21"/>
        <v>6859671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0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5148785.92417</v>
      </c>
      <c r="U48" s="27">
        <f t="shared" si="21"/>
        <v>3759258.25318</v>
      </c>
      <c r="V48" s="27">
        <f t="shared" si="21"/>
        <v>417641.52337</v>
      </c>
      <c r="W48" s="27">
        <f t="shared" si="21"/>
        <v>0</v>
      </c>
      <c r="X48" s="27">
        <f t="shared" si="21"/>
        <v>0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4176899.7765499996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0</v>
      </c>
      <c r="AK48" s="27">
        <f t="shared" si="21"/>
        <v>0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697644.3988000001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0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697644.3988000001</v>
      </c>
    </row>
    <row r="49" spans="1:59" s="29" customFormat="1" ht="12">
      <c r="A49" s="44" t="s">
        <v>282</v>
      </c>
      <c r="B49" s="45"/>
      <c r="C49" s="52" t="s">
        <v>159</v>
      </c>
      <c r="D49" s="44">
        <f aca="true" t="shared" si="22" ref="D49:AI49">SUM(D50,D56,D59,D70,D80,D87,D92,D104,D106,D110,D113,D117,D119,D121)</f>
        <v>7029031.000000001</v>
      </c>
      <c r="E49" s="44">
        <f t="shared" si="22"/>
        <v>5764.164</v>
      </c>
      <c r="F49" s="44">
        <f t="shared" si="22"/>
        <v>175124.16400000002</v>
      </c>
      <c r="G49" s="44">
        <f t="shared" si="22"/>
        <v>6859671</v>
      </c>
      <c r="H49" s="44">
        <f t="shared" si="22"/>
        <v>5004453.40067</v>
      </c>
      <c r="I49" s="44">
        <f t="shared" si="22"/>
        <v>144332.52350000004</v>
      </c>
      <c r="J49" s="44">
        <f t="shared" si="22"/>
        <v>0</v>
      </c>
      <c r="K49" s="44">
        <f t="shared" si="22"/>
        <v>0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5148785.92417</v>
      </c>
      <c r="U49" s="44">
        <f t="shared" si="22"/>
        <v>3759258.25318</v>
      </c>
      <c r="V49" s="44">
        <f t="shared" si="22"/>
        <v>417641.52337</v>
      </c>
      <c r="W49" s="44">
        <f t="shared" si="22"/>
        <v>0</v>
      </c>
      <c r="X49" s="44">
        <f t="shared" si="22"/>
        <v>0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4176899.7765499996</v>
      </c>
      <c r="AH49" s="44">
        <f t="shared" si="22"/>
        <v>189941.90683</v>
      </c>
      <c r="AI49" s="44">
        <f t="shared" si="22"/>
        <v>507702.49197000003</v>
      </c>
      <c r="AJ49" s="44">
        <f aca="true" t="shared" si="23" ref="AJ49:BG49">SUM(AJ50,AJ56,AJ59,AJ70,AJ80,AJ87,AJ92,AJ104,AJ106,AJ110,AJ113,AJ117,AJ119,AJ121)</f>
        <v>0</v>
      </c>
      <c r="AK49" s="44">
        <f t="shared" si="23"/>
        <v>0</v>
      </c>
      <c r="AL49" s="44">
        <f t="shared" si="23"/>
        <v>0</v>
      </c>
      <c r="AM49" s="44">
        <f t="shared" si="23"/>
        <v>0</v>
      </c>
      <c r="AN49" s="44">
        <f t="shared" si="23"/>
        <v>0</v>
      </c>
      <c r="AO49" s="44">
        <f t="shared" si="23"/>
        <v>0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697644.3988000001</v>
      </c>
      <c r="AU49" s="44">
        <f t="shared" si="23"/>
        <v>188667.14628</v>
      </c>
      <c r="AV49" s="44">
        <f t="shared" si="23"/>
        <v>508977.2525200001</v>
      </c>
      <c r="AW49" s="44">
        <f t="shared" si="23"/>
        <v>0</v>
      </c>
      <c r="AX49" s="44">
        <f t="shared" si="23"/>
        <v>0</v>
      </c>
      <c r="AY49" s="44">
        <f t="shared" si="23"/>
        <v>0</v>
      </c>
      <c r="AZ49" s="44">
        <f t="shared" si="23"/>
        <v>0</v>
      </c>
      <c r="BA49" s="44">
        <f t="shared" si="23"/>
        <v>0</v>
      </c>
      <c r="BB49" s="44">
        <f t="shared" si="23"/>
        <v>0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697644.3988000001</v>
      </c>
    </row>
    <row r="50" spans="1:59" s="25" customFormat="1" ht="11.25" hidden="1">
      <c r="A50" s="117" t="s">
        <v>160</v>
      </c>
      <c r="B50" s="118">
        <v>10</v>
      </c>
      <c r="C50" s="119" t="s">
        <v>161</v>
      </c>
      <c r="D50" s="117">
        <f>SUM(D51:D55)</f>
        <v>0</v>
      </c>
      <c r="E50" s="117">
        <f aca="true" t="shared" si="24" ref="E50:BF50">SUM(E51:E55)</f>
        <v>0</v>
      </c>
      <c r="F50" s="117">
        <f t="shared" si="24"/>
        <v>0</v>
      </c>
      <c r="G50" s="117">
        <f t="shared" si="24"/>
        <v>0</v>
      </c>
      <c r="H50" s="117">
        <f t="shared" si="24"/>
        <v>0</v>
      </c>
      <c r="I50" s="117">
        <f t="shared" si="24"/>
        <v>0</v>
      </c>
      <c r="J50" s="117">
        <f t="shared" si="24"/>
        <v>0</v>
      </c>
      <c r="K50" s="117">
        <f t="shared" si="24"/>
        <v>0</v>
      </c>
      <c r="L50" s="117">
        <f t="shared" si="24"/>
        <v>0</v>
      </c>
      <c r="M50" s="117">
        <f t="shared" si="24"/>
        <v>0</v>
      </c>
      <c r="N50" s="117">
        <f t="shared" si="24"/>
        <v>0</v>
      </c>
      <c r="O50" s="117">
        <f t="shared" si="24"/>
        <v>0</v>
      </c>
      <c r="P50" s="117">
        <f t="shared" si="24"/>
        <v>0</v>
      </c>
      <c r="Q50" s="117">
        <f t="shared" si="24"/>
        <v>0</v>
      </c>
      <c r="R50" s="117">
        <f t="shared" si="24"/>
        <v>0</v>
      </c>
      <c r="S50" s="117">
        <f t="shared" si="24"/>
        <v>0</v>
      </c>
      <c r="T50" s="117">
        <f t="shared" si="24"/>
        <v>0</v>
      </c>
      <c r="U50" s="117">
        <f t="shared" si="24"/>
        <v>0</v>
      </c>
      <c r="V50" s="117">
        <f t="shared" si="24"/>
        <v>0</v>
      </c>
      <c r="W50" s="117">
        <f t="shared" si="24"/>
        <v>0</v>
      </c>
      <c r="X50" s="117">
        <f t="shared" si="24"/>
        <v>0</v>
      </c>
      <c r="Y50" s="117">
        <f t="shared" si="24"/>
        <v>0</v>
      </c>
      <c r="Z50" s="117">
        <f t="shared" si="24"/>
        <v>0</v>
      </c>
      <c r="AA50" s="117">
        <f t="shared" si="24"/>
        <v>0</v>
      </c>
      <c r="AB50" s="117">
        <f t="shared" si="24"/>
        <v>0</v>
      </c>
      <c r="AC50" s="117">
        <f t="shared" si="24"/>
        <v>0</v>
      </c>
      <c r="AD50" s="117">
        <f t="shared" si="24"/>
        <v>0</v>
      </c>
      <c r="AE50" s="117">
        <f t="shared" si="24"/>
        <v>0</v>
      </c>
      <c r="AF50" s="117">
        <f t="shared" si="24"/>
        <v>0</v>
      </c>
      <c r="AG50" s="117">
        <f>SUM(AG51:AG55)</f>
        <v>0</v>
      </c>
      <c r="AH50" s="117">
        <f t="shared" si="24"/>
        <v>0</v>
      </c>
      <c r="AI50" s="117">
        <f t="shared" si="24"/>
        <v>0</v>
      </c>
      <c r="AJ50" s="117">
        <f t="shared" si="24"/>
        <v>0</v>
      </c>
      <c r="AK50" s="117">
        <f t="shared" si="24"/>
        <v>0</v>
      </c>
      <c r="AL50" s="117">
        <f t="shared" si="24"/>
        <v>0</v>
      </c>
      <c r="AM50" s="117">
        <f t="shared" si="24"/>
        <v>0</v>
      </c>
      <c r="AN50" s="117">
        <f t="shared" si="24"/>
        <v>0</v>
      </c>
      <c r="AO50" s="117">
        <f t="shared" si="24"/>
        <v>0</v>
      </c>
      <c r="AP50" s="117">
        <f t="shared" si="24"/>
        <v>0</v>
      </c>
      <c r="AQ50" s="117">
        <f t="shared" si="24"/>
        <v>0</v>
      </c>
      <c r="AR50" s="117">
        <f t="shared" si="24"/>
        <v>0</v>
      </c>
      <c r="AS50" s="117">
        <f t="shared" si="24"/>
        <v>0</v>
      </c>
      <c r="AT50" s="117">
        <f>SUM(AT51:AT55)</f>
        <v>0</v>
      </c>
      <c r="AU50" s="117">
        <f t="shared" si="24"/>
        <v>0</v>
      </c>
      <c r="AV50" s="117">
        <f t="shared" si="24"/>
        <v>0</v>
      </c>
      <c r="AW50" s="117">
        <f t="shared" si="24"/>
        <v>0</v>
      </c>
      <c r="AX50" s="117">
        <f t="shared" si="24"/>
        <v>0</v>
      </c>
      <c r="AY50" s="117">
        <f t="shared" si="24"/>
        <v>0</v>
      </c>
      <c r="AZ50" s="117">
        <f t="shared" si="24"/>
        <v>0</v>
      </c>
      <c r="BA50" s="117">
        <f t="shared" si="24"/>
        <v>0</v>
      </c>
      <c r="BB50" s="117">
        <f t="shared" si="24"/>
        <v>0</v>
      </c>
      <c r="BC50" s="117">
        <f t="shared" si="24"/>
        <v>0</v>
      </c>
      <c r="BD50" s="117">
        <f t="shared" si="24"/>
        <v>0</v>
      </c>
      <c r="BE50" s="117">
        <f t="shared" si="24"/>
        <v>0</v>
      </c>
      <c r="BF50" s="117">
        <f t="shared" si="24"/>
        <v>0</v>
      </c>
      <c r="BG50" s="117">
        <f>SUM(BG51:BG55)</f>
        <v>0</v>
      </c>
    </row>
    <row r="51" spans="1:59" s="25" customFormat="1" ht="11.25" hidden="1">
      <c r="A51" s="30" t="s">
        <v>248</v>
      </c>
      <c r="B51" s="33" t="s">
        <v>21</v>
      </c>
      <c r="C51" s="43" t="s">
        <v>257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233</v>
      </c>
      <c r="B52" s="33" t="s">
        <v>21</v>
      </c>
      <c r="C52" s="41" t="s">
        <v>234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249</v>
      </c>
      <c r="B53" s="33" t="s">
        <v>21</v>
      </c>
      <c r="C53" s="41" t="s">
        <v>250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251</v>
      </c>
      <c r="B54" s="33" t="s">
        <v>21</v>
      </c>
      <c r="C54" s="43" t="s">
        <v>258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162</v>
      </c>
      <c r="B55" s="33" t="s">
        <v>21</v>
      </c>
      <c r="C55" s="43" t="s">
        <v>163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17" t="s">
        <v>235</v>
      </c>
      <c r="B56" s="118">
        <v>10</v>
      </c>
      <c r="C56" s="119" t="s">
        <v>236</v>
      </c>
      <c r="D56" s="117">
        <f aca="true" t="shared" si="25" ref="D56:BF56">SUM(D57:D58)</f>
        <v>0</v>
      </c>
      <c r="E56" s="117">
        <f t="shared" si="25"/>
        <v>0</v>
      </c>
      <c r="F56" s="117">
        <f t="shared" si="25"/>
        <v>0</v>
      </c>
      <c r="G56" s="117">
        <f t="shared" si="25"/>
        <v>0</v>
      </c>
      <c r="H56" s="117">
        <f t="shared" si="25"/>
        <v>0</v>
      </c>
      <c r="I56" s="117">
        <f t="shared" si="25"/>
        <v>0</v>
      </c>
      <c r="J56" s="117">
        <f t="shared" si="25"/>
        <v>0</v>
      </c>
      <c r="K56" s="117">
        <f t="shared" si="25"/>
        <v>0</v>
      </c>
      <c r="L56" s="117">
        <f t="shared" si="25"/>
        <v>0</v>
      </c>
      <c r="M56" s="117">
        <f t="shared" si="25"/>
        <v>0</v>
      </c>
      <c r="N56" s="117">
        <f t="shared" si="25"/>
        <v>0</v>
      </c>
      <c r="O56" s="117">
        <f t="shared" si="25"/>
        <v>0</v>
      </c>
      <c r="P56" s="117">
        <f t="shared" si="25"/>
        <v>0</v>
      </c>
      <c r="Q56" s="117">
        <f t="shared" si="25"/>
        <v>0</v>
      </c>
      <c r="R56" s="117">
        <f t="shared" si="25"/>
        <v>0</v>
      </c>
      <c r="S56" s="117">
        <f t="shared" si="25"/>
        <v>0</v>
      </c>
      <c r="T56" s="117">
        <f t="shared" si="25"/>
        <v>0</v>
      </c>
      <c r="U56" s="117">
        <f t="shared" si="25"/>
        <v>0</v>
      </c>
      <c r="V56" s="117">
        <f t="shared" si="25"/>
        <v>0</v>
      </c>
      <c r="W56" s="117">
        <f t="shared" si="25"/>
        <v>0</v>
      </c>
      <c r="X56" s="117">
        <f t="shared" si="25"/>
        <v>0</v>
      </c>
      <c r="Y56" s="117">
        <f t="shared" si="25"/>
        <v>0</v>
      </c>
      <c r="Z56" s="117">
        <f t="shared" si="25"/>
        <v>0</v>
      </c>
      <c r="AA56" s="117">
        <f t="shared" si="25"/>
        <v>0</v>
      </c>
      <c r="AB56" s="117">
        <f t="shared" si="25"/>
        <v>0</v>
      </c>
      <c r="AC56" s="117">
        <f t="shared" si="25"/>
        <v>0</v>
      </c>
      <c r="AD56" s="117">
        <f t="shared" si="25"/>
        <v>0</v>
      </c>
      <c r="AE56" s="117">
        <f t="shared" si="25"/>
        <v>0</v>
      </c>
      <c r="AF56" s="117">
        <f t="shared" si="25"/>
        <v>0</v>
      </c>
      <c r="AG56" s="117">
        <f>SUM(AG57:AG58)</f>
        <v>0</v>
      </c>
      <c r="AH56" s="117">
        <f t="shared" si="25"/>
        <v>0</v>
      </c>
      <c r="AI56" s="117">
        <f t="shared" si="25"/>
        <v>0</v>
      </c>
      <c r="AJ56" s="117">
        <f t="shared" si="25"/>
        <v>0</v>
      </c>
      <c r="AK56" s="117">
        <f t="shared" si="25"/>
        <v>0</v>
      </c>
      <c r="AL56" s="117">
        <f t="shared" si="25"/>
        <v>0</v>
      </c>
      <c r="AM56" s="117">
        <f t="shared" si="25"/>
        <v>0</v>
      </c>
      <c r="AN56" s="117">
        <f t="shared" si="25"/>
        <v>0</v>
      </c>
      <c r="AO56" s="117">
        <f t="shared" si="25"/>
        <v>0</v>
      </c>
      <c r="AP56" s="117">
        <f t="shared" si="25"/>
        <v>0</v>
      </c>
      <c r="AQ56" s="117">
        <f t="shared" si="25"/>
        <v>0</v>
      </c>
      <c r="AR56" s="117">
        <f t="shared" si="25"/>
        <v>0</v>
      </c>
      <c r="AS56" s="117">
        <f t="shared" si="25"/>
        <v>0</v>
      </c>
      <c r="AT56" s="117">
        <f>SUM(AT57:AT58)</f>
        <v>0</v>
      </c>
      <c r="AU56" s="117">
        <f t="shared" si="25"/>
        <v>0</v>
      </c>
      <c r="AV56" s="117">
        <f t="shared" si="25"/>
        <v>0</v>
      </c>
      <c r="AW56" s="117">
        <f t="shared" si="25"/>
        <v>0</v>
      </c>
      <c r="AX56" s="117">
        <f t="shared" si="25"/>
        <v>0</v>
      </c>
      <c r="AY56" s="117">
        <f t="shared" si="25"/>
        <v>0</v>
      </c>
      <c r="AZ56" s="117">
        <f t="shared" si="25"/>
        <v>0</v>
      </c>
      <c r="BA56" s="117">
        <f t="shared" si="25"/>
        <v>0</v>
      </c>
      <c r="BB56" s="117">
        <f t="shared" si="25"/>
        <v>0</v>
      </c>
      <c r="BC56" s="117">
        <f t="shared" si="25"/>
        <v>0</v>
      </c>
      <c r="BD56" s="117">
        <f t="shared" si="25"/>
        <v>0</v>
      </c>
      <c r="BE56" s="117">
        <f t="shared" si="25"/>
        <v>0</v>
      </c>
      <c r="BF56" s="117">
        <f t="shared" si="25"/>
        <v>0</v>
      </c>
      <c r="BG56" s="117">
        <f>SUM(BG57:BG58)</f>
        <v>0</v>
      </c>
    </row>
    <row r="57" spans="1:59" ht="11.25" hidden="1">
      <c r="A57" s="30" t="s">
        <v>237</v>
      </c>
      <c r="B57" s="33" t="s">
        <v>21</v>
      </c>
      <c r="C57" s="41" t="s">
        <v>238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260</v>
      </c>
      <c r="B58" s="33" t="s">
        <v>21</v>
      </c>
      <c r="C58" s="43" t="s">
        <v>261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17" t="s">
        <v>223</v>
      </c>
      <c r="B59" s="118">
        <v>10</v>
      </c>
      <c r="C59" s="119" t="s">
        <v>164</v>
      </c>
      <c r="D59" s="117">
        <f aca="true" t="shared" si="26" ref="D59:AI59">SUM(D60:D69)</f>
        <v>183957.164</v>
      </c>
      <c r="E59" s="117">
        <f t="shared" si="26"/>
        <v>1257</v>
      </c>
      <c r="F59" s="117">
        <f t="shared" si="26"/>
        <v>200</v>
      </c>
      <c r="G59" s="117">
        <f t="shared" si="26"/>
        <v>185014.164</v>
      </c>
      <c r="H59" s="117">
        <f t="shared" si="26"/>
        <v>28612.298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28612.298</v>
      </c>
      <c r="U59" s="117">
        <f t="shared" si="26"/>
        <v>16055.951</v>
      </c>
      <c r="V59" s="117">
        <f t="shared" si="26"/>
        <v>4928.5419999999995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 t="shared" si="26"/>
        <v>20984.493</v>
      </c>
      <c r="AH59" s="117">
        <f t="shared" si="26"/>
        <v>0</v>
      </c>
      <c r="AI59" s="117">
        <f t="shared" si="26"/>
        <v>362.328</v>
      </c>
      <c r="AJ59" s="117">
        <f aca="true" t="shared" si="27" ref="AJ59:BG59">SUM(AJ60:AJ69)</f>
        <v>0</v>
      </c>
      <c r="AK59" s="117">
        <f t="shared" si="27"/>
        <v>0</v>
      </c>
      <c r="AL59" s="117">
        <f t="shared" si="27"/>
        <v>0</v>
      </c>
      <c r="AM59" s="117">
        <f t="shared" si="27"/>
        <v>0</v>
      </c>
      <c r="AN59" s="117">
        <f t="shared" si="27"/>
        <v>0</v>
      </c>
      <c r="AO59" s="117">
        <f t="shared" si="27"/>
        <v>0</v>
      </c>
      <c r="AP59" s="117">
        <f t="shared" si="27"/>
        <v>0</v>
      </c>
      <c r="AQ59" s="117">
        <f t="shared" si="27"/>
        <v>0</v>
      </c>
      <c r="AR59" s="117">
        <f t="shared" si="27"/>
        <v>0</v>
      </c>
      <c r="AS59" s="117">
        <f t="shared" si="27"/>
        <v>0</v>
      </c>
      <c r="AT59" s="117">
        <f t="shared" si="27"/>
        <v>362.328</v>
      </c>
      <c r="AU59" s="117">
        <f t="shared" si="27"/>
        <v>0</v>
      </c>
      <c r="AV59" s="117">
        <f t="shared" si="27"/>
        <v>362.328</v>
      </c>
      <c r="AW59" s="117">
        <f t="shared" si="27"/>
        <v>0</v>
      </c>
      <c r="AX59" s="117">
        <f t="shared" si="27"/>
        <v>0</v>
      </c>
      <c r="AY59" s="117">
        <f t="shared" si="27"/>
        <v>0</v>
      </c>
      <c r="AZ59" s="117">
        <f t="shared" si="27"/>
        <v>0</v>
      </c>
      <c r="BA59" s="117">
        <f t="shared" si="27"/>
        <v>0</v>
      </c>
      <c r="BB59" s="117">
        <f t="shared" si="27"/>
        <v>0</v>
      </c>
      <c r="BC59" s="117">
        <f t="shared" si="27"/>
        <v>0</v>
      </c>
      <c r="BD59" s="117">
        <f t="shared" si="27"/>
        <v>0</v>
      </c>
      <c r="BE59" s="117">
        <f t="shared" si="27"/>
        <v>0</v>
      </c>
      <c r="BF59" s="117">
        <f t="shared" si="27"/>
        <v>0</v>
      </c>
      <c r="BG59" s="117">
        <f t="shared" si="27"/>
        <v>362.328</v>
      </c>
    </row>
    <row r="60" spans="1:59" ht="11.25">
      <c r="A60" s="30" t="s">
        <v>224</v>
      </c>
      <c r="B60" s="33" t="s">
        <v>21</v>
      </c>
      <c r="C60" s="41" t="s">
        <v>284</v>
      </c>
      <c r="D60" s="30">
        <f>+'[1]Informe_dane'!D60</f>
        <v>48927.69</v>
      </c>
      <c r="E60" s="30">
        <f>+'[1]Informe_dane'!E60</f>
        <v>0</v>
      </c>
      <c r="F60" s="30">
        <f>+'[1]Informe_dane'!F60</f>
        <v>0</v>
      </c>
      <c r="G60" s="30">
        <f aca="true" t="shared" si="28" ref="G60:G69">SUM(D60:E60)-F60</f>
        <v>48927.69</v>
      </c>
      <c r="H60" s="30">
        <f>+'[1]Informe_dane'!H60</f>
        <v>18984.493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18984.493</v>
      </c>
      <c r="U60" s="30">
        <f>+'[1]Informe_dane'!U60</f>
        <v>16055.951</v>
      </c>
      <c r="V60" s="30">
        <f>+'[1]Informe_dane'!V60</f>
        <v>2928.542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18984.493</v>
      </c>
      <c r="AH60" s="30">
        <f>+'[1]Informe_dane'!AH60</f>
        <v>0</v>
      </c>
      <c r="AI60" s="30">
        <f>+'[1]Informe_dane'!AI60</f>
        <v>362.328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362.328</v>
      </c>
      <c r="AU60" s="30">
        <f>+'[1]Informe_dane'!AU60</f>
        <v>0</v>
      </c>
      <c r="AV60" s="30">
        <f>+'[1]Informe_dane'!AV60</f>
        <v>362.328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362.328</v>
      </c>
    </row>
    <row r="61" spans="1:59" ht="11.25">
      <c r="A61" s="30" t="s">
        <v>165</v>
      </c>
      <c r="B61" s="33" t="s">
        <v>21</v>
      </c>
      <c r="C61" s="41" t="s">
        <v>166</v>
      </c>
      <c r="D61" s="30">
        <f>+'[1]Informe_dane'!D61</f>
        <v>90788.704</v>
      </c>
      <c r="E61" s="30">
        <f>+'[1]Informe_dane'!E61</f>
        <v>0</v>
      </c>
      <c r="F61" s="30">
        <f>+'[1]Informe_dane'!F61</f>
        <v>0</v>
      </c>
      <c r="G61" s="30">
        <f t="shared" si="28"/>
        <v>90788.704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0</v>
      </c>
    </row>
    <row r="62" spans="1:59" ht="11.25" hidden="1">
      <c r="A62" s="36" t="s">
        <v>262</v>
      </c>
      <c r="B62" s="37" t="s">
        <v>21</v>
      </c>
      <c r="C62" s="42" t="s">
        <v>263</v>
      </c>
      <c r="D62" s="30">
        <f>+'[1]Informe_dane'!D62</f>
        <v>0</v>
      </c>
      <c r="E62" s="30">
        <f>+'[1]Informe_dane'!E62</f>
        <v>0</v>
      </c>
      <c r="F62" s="30">
        <f>+'[1]Informe_dane'!F62</f>
        <v>0</v>
      </c>
      <c r="G62" s="30">
        <f>SUM(D62:E62)-F62</f>
        <v>0</v>
      </c>
      <c r="H62" s="30">
        <f>+'[1]Informe_dane'!H62</f>
        <v>0</v>
      </c>
      <c r="I62" s="30">
        <f>+'[1]Informe_dane'!I62</f>
        <v>0</v>
      </c>
      <c r="J62" s="30">
        <f>+'[1]Informe_dane'!J62</f>
        <v>0</v>
      </c>
      <c r="K62" s="30">
        <f>+'[1]Informe_dane'!K62</f>
        <v>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0</v>
      </c>
      <c r="U62" s="30">
        <f>+'[1]Informe_dane'!U62</f>
        <v>0</v>
      </c>
      <c r="V62" s="30">
        <f>+'[1]Informe_dane'!V62</f>
        <v>0</v>
      </c>
      <c r="W62" s="30">
        <f>+'[1]Informe_dane'!W62</f>
        <v>0</v>
      </c>
      <c r="X62" s="30">
        <f>+'[1]Informe_dane'!X62</f>
        <v>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0</v>
      </c>
      <c r="AH62" s="30">
        <f>+'[1]Informe_dane'!AH62</f>
        <v>0</v>
      </c>
      <c r="AI62" s="30">
        <f>+'[1]Informe_dane'!AI62</f>
        <v>0</v>
      </c>
      <c r="AJ62" s="30">
        <f>+'[1]Informe_dane'!AJ62</f>
        <v>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0</v>
      </c>
      <c r="AU62" s="30">
        <f>+'[1]Informe_dane'!AU62</f>
        <v>0</v>
      </c>
      <c r="AV62" s="30">
        <f>+'[1]Informe_dane'!AV62</f>
        <v>0</v>
      </c>
      <c r="AW62" s="30">
        <f>+'[1]Informe_dane'!AW62</f>
        <v>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0</v>
      </c>
    </row>
    <row r="63" spans="1:59" ht="11.25">
      <c r="A63" s="30" t="s">
        <v>167</v>
      </c>
      <c r="B63" s="33" t="s">
        <v>21</v>
      </c>
      <c r="C63" s="41" t="s">
        <v>168</v>
      </c>
      <c r="D63" s="30">
        <f>+'[1]Informe_dane'!D63</f>
        <v>742.379</v>
      </c>
      <c r="E63" s="30">
        <f>+'[1]Informe_dane'!E63</f>
        <v>1057</v>
      </c>
      <c r="F63" s="30">
        <f>+'[1]Informe_dane'!F63</f>
        <v>200</v>
      </c>
      <c r="G63" s="36">
        <f t="shared" si="28"/>
        <v>1599.379</v>
      </c>
      <c r="H63" s="30">
        <f>+'[1]Informe_dane'!H63</f>
        <v>1599.379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1599.379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900</v>
      </c>
      <c r="AH63" s="30">
        <f>+'[1]Informe_dane'!AH63</f>
        <v>0</v>
      </c>
      <c r="AI63" s="30">
        <f>+'[1]Informe_dane'!AI63</f>
        <v>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0</v>
      </c>
      <c r="AU63" s="30">
        <f>+'[1]Informe_dane'!AU63</f>
        <v>0</v>
      </c>
      <c r="AV63" s="30">
        <f>+'[1]Informe_dane'!AV63</f>
        <v>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0</v>
      </c>
    </row>
    <row r="64" spans="1:59" ht="11.25">
      <c r="A64" s="30" t="s">
        <v>169</v>
      </c>
      <c r="B64" s="33" t="s">
        <v>21</v>
      </c>
      <c r="C64" s="41" t="s">
        <v>170</v>
      </c>
      <c r="D64" s="30">
        <f>+'[1]Informe_dane'!D64</f>
        <v>400</v>
      </c>
      <c r="E64" s="30">
        <f>+'[1]Informe_dane'!E64</f>
        <v>200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400</v>
      </c>
      <c r="W64" s="30">
        <f>+'[1]Informe_dane'!W64</f>
        <v>0</v>
      </c>
      <c r="X64" s="30">
        <f>+'[1]Informe_dane'!X64</f>
        <v>0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400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0</v>
      </c>
    </row>
    <row r="65" spans="1:59" ht="11.25" hidden="1">
      <c r="A65" s="30" t="s">
        <v>171</v>
      </c>
      <c r="B65" s="33" t="s">
        <v>21</v>
      </c>
      <c r="C65" s="41" t="s">
        <v>172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8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0</v>
      </c>
    </row>
    <row r="66" spans="1:59" ht="11.25" hidden="1">
      <c r="A66" s="30" t="s">
        <v>173</v>
      </c>
      <c r="B66" s="33" t="s">
        <v>21</v>
      </c>
      <c r="C66" s="41" t="s">
        <v>174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175</v>
      </c>
      <c r="B67" s="33" t="s">
        <v>21</v>
      </c>
      <c r="C67" s="41" t="s">
        <v>176</v>
      </c>
      <c r="D67" s="30">
        <f>+'[1]Informe_dane'!D67</f>
        <v>43098.391</v>
      </c>
      <c r="E67" s="30">
        <f>+'[1]Informe_dane'!E67</f>
        <v>0</v>
      </c>
      <c r="F67" s="30">
        <f>+'[1]Informe_dane'!F67</f>
        <v>0</v>
      </c>
      <c r="G67" s="30">
        <f t="shared" si="28"/>
        <v>43098.391</v>
      </c>
      <c r="H67" s="30">
        <f>+'[1]Informe_dane'!H67</f>
        <v>7428.426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7428.426</v>
      </c>
      <c r="U67" s="30">
        <f>+'[1]Informe_dane'!U67</f>
        <v>0</v>
      </c>
      <c r="V67" s="30">
        <f>+'[1]Informe_dane'!V67</f>
        <v>700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700</v>
      </c>
      <c r="AH67" s="30">
        <f>+'[1]Informe_dane'!AH67</f>
        <v>0</v>
      </c>
      <c r="AI67" s="30">
        <f>+'[1]Informe_dane'!AI67</f>
        <v>0</v>
      </c>
      <c r="AJ67" s="30">
        <f>+'[1]Informe_dane'!AJ67</f>
        <v>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0</v>
      </c>
      <c r="AU67" s="30">
        <f>+'[1]Informe_dane'!AU67</f>
        <v>0</v>
      </c>
      <c r="AV67" s="30">
        <f>+'[1]Informe_dane'!AV67</f>
        <v>0</v>
      </c>
      <c r="AW67" s="30">
        <f>+'[1]Informe_dane'!AW67</f>
        <v>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0</v>
      </c>
    </row>
    <row r="68" spans="1:59" ht="11.25" hidden="1">
      <c r="A68" s="30" t="s">
        <v>177</v>
      </c>
      <c r="B68" s="33" t="s">
        <v>21</v>
      </c>
      <c r="C68" s="41" t="s">
        <v>178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179</v>
      </c>
      <c r="B69" s="33" t="s">
        <v>21</v>
      </c>
      <c r="C69" s="41" t="s">
        <v>180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17" t="s">
        <v>226</v>
      </c>
      <c r="B70" s="118">
        <v>10</v>
      </c>
      <c r="C70" s="119" t="s">
        <v>181</v>
      </c>
      <c r="D70" s="117">
        <f>SUM(D71:D79)</f>
        <v>2592033.56</v>
      </c>
      <c r="E70" s="117">
        <f aca="true" t="shared" si="33" ref="E70:BF70">SUM(E71:E79)</f>
        <v>0</v>
      </c>
      <c r="F70" s="117">
        <f t="shared" si="33"/>
        <v>174917.736</v>
      </c>
      <c r="G70" s="117">
        <f t="shared" si="33"/>
        <v>2417115.824</v>
      </c>
      <c r="H70" s="117">
        <f t="shared" si="33"/>
        <v>1735640.4441</v>
      </c>
      <c r="I70" s="117">
        <f t="shared" si="33"/>
        <v>1540.7468099999999</v>
      </c>
      <c r="J70" s="117">
        <f t="shared" si="33"/>
        <v>0</v>
      </c>
      <c r="K70" s="117">
        <f t="shared" si="33"/>
        <v>0</v>
      </c>
      <c r="L70" s="117">
        <f t="shared" si="33"/>
        <v>0</v>
      </c>
      <c r="M70" s="117">
        <f t="shared" si="33"/>
        <v>0</v>
      </c>
      <c r="N70" s="117">
        <f t="shared" si="33"/>
        <v>0</v>
      </c>
      <c r="O70" s="117">
        <f t="shared" si="33"/>
        <v>0</v>
      </c>
      <c r="P70" s="117">
        <f t="shared" si="33"/>
        <v>0</v>
      </c>
      <c r="Q70" s="117">
        <f t="shared" si="33"/>
        <v>0</v>
      </c>
      <c r="R70" s="117">
        <f t="shared" si="33"/>
        <v>0</v>
      </c>
      <c r="S70" s="117">
        <f t="shared" si="33"/>
        <v>0</v>
      </c>
      <c r="T70" s="117">
        <f t="shared" si="33"/>
        <v>1737181.19091</v>
      </c>
      <c r="U70" s="117">
        <f t="shared" si="33"/>
        <v>1419159.57435</v>
      </c>
      <c r="V70" s="117">
        <f t="shared" si="33"/>
        <v>271213.18469</v>
      </c>
      <c r="W70" s="117">
        <f t="shared" si="33"/>
        <v>0</v>
      </c>
      <c r="X70" s="117">
        <f t="shared" si="33"/>
        <v>0</v>
      </c>
      <c r="Y70" s="117">
        <f t="shared" si="33"/>
        <v>0</v>
      </c>
      <c r="Z70" s="117">
        <f t="shared" si="33"/>
        <v>0</v>
      </c>
      <c r="AA70" s="117">
        <f t="shared" si="33"/>
        <v>0</v>
      </c>
      <c r="AB70" s="117">
        <f t="shared" si="33"/>
        <v>0</v>
      </c>
      <c r="AC70" s="117">
        <f t="shared" si="33"/>
        <v>0</v>
      </c>
      <c r="AD70" s="117">
        <f t="shared" si="33"/>
        <v>0</v>
      </c>
      <c r="AE70" s="117">
        <f t="shared" si="33"/>
        <v>0</v>
      </c>
      <c r="AF70" s="117">
        <f t="shared" si="33"/>
        <v>0</v>
      </c>
      <c r="AG70" s="117">
        <f>SUM(AG71:AG79)</f>
        <v>1690372.75904</v>
      </c>
      <c r="AH70" s="117">
        <f t="shared" si="33"/>
        <v>0</v>
      </c>
      <c r="AI70" s="117">
        <f t="shared" si="33"/>
        <v>175382.27622</v>
      </c>
      <c r="AJ70" s="117">
        <f t="shared" si="33"/>
        <v>0</v>
      </c>
      <c r="AK70" s="117">
        <f t="shared" si="33"/>
        <v>0</v>
      </c>
      <c r="AL70" s="117">
        <f t="shared" si="33"/>
        <v>0</v>
      </c>
      <c r="AM70" s="117">
        <f t="shared" si="33"/>
        <v>0</v>
      </c>
      <c r="AN70" s="117">
        <f t="shared" si="33"/>
        <v>0</v>
      </c>
      <c r="AO70" s="117">
        <f t="shared" si="33"/>
        <v>0</v>
      </c>
      <c r="AP70" s="117">
        <f t="shared" si="33"/>
        <v>0</v>
      </c>
      <c r="AQ70" s="117">
        <f t="shared" si="33"/>
        <v>0</v>
      </c>
      <c r="AR70" s="117">
        <f t="shared" si="33"/>
        <v>0</v>
      </c>
      <c r="AS70" s="117">
        <f t="shared" si="33"/>
        <v>0</v>
      </c>
      <c r="AT70" s="117">
        <f>SUM(AT71:AT79)</f>
        <v>175382.27622</v>
      </c>
      <c r="AU70" s="117">
        <f t="shared" si="33"/>
        <v>0</v>
      </c>
      <c r="AV70" s="117">
        <f t="shared" si="33"/>
        <v>175382.27622</v>
      </c>
      <c r="AW70" s="117">
        <f t="shared" si="33"/>
        <v>0</v>
      </c>
      <c r="AX70" s="117">
        <f t="shared" si="33"/>
        <v>0</v>
      </c>
      <c r="AY70" s="117">
        <f t="shared" si="33"/>
        <v>0</v>
      </c>
      <c r="AZ70" s="117">
        <f t="shared" si="33"/>
        <v>0</v>
      </c>
      <c r="BA70" s="117">
        <f t="shared" si="33"/>
        <v>0</v>
      </c>
      <c r="BB70" s="117">
        <f t="shared" si="33"/>
        <v>0</v>
      </c>
      <c r="BC70" s="117">
        <f t="shared" si="33"/>
        <v>0</v>
      </c>
      <c r="BD70" s="117">
        <f t="shared" si="33"/>
        <v>0</v>
      </c>
      <c r="BE70" s="117">
        <f t="shared" si="33"/>
        <v>0</v>
      </c>
      <c r="BF70" s="117">
        <f t="shared" si="33"/>
        <v>0</v>
      </c>
      <c r="BG70" s="117">
        <f>SUM(BG71:BG79)</f>
        <v>175382.27622</v>
      </c>
    </row>
    <row r="71" spans="1:59" ht="11.25">
      <c r="A71" s="30" t="s">
        <v>182</v>
      </c>
      <c r="B71" s="33" t="s">
        <v>21</v>
      </c>
      <c r="C71" s="41" t="s">
        <v>183</v>
      </c>
      <c r="D71" s="30">
        <f>+'[1]Informe_dane'!D71</f>
        <v>30465.422</v>
      </c>
      <c r="E71" s="30">
        <f>+'[1]Informe_dane'!E71</f>
        <v>0</v>
      </c>
      <c r="F71" s="30">
        <f>+'[1]Informe_dane'!F71</f>
        <v>5557.736</v>
      </c>
      <c r="G71" s="30">
        <f aca="true" t="shared" si="34" ref="G71:G79">SUM(D71:E71)-F71</f>
        <v>24907.685999999998</v>
      </c>
      <c r="H71" s="30">
        <f>+'[1]Informe_dane'!H71</f>
        <v>20870.477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9">SUM(H71:S71)</f>
        <v>20870.477</v>
      </c>
      <c r="U71" s="30">
        <f>+'[1]Informe_dane'!U71</f>
        <v>0</v>
      </c>
      <c r="V71" s="30">
        <f>+'[1]Informe_dane'!V71</f>
        <v>19527.448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9">SUM(U71:AF71)</f>
        <v>19527.448</v>
      </c>
      <c r="AH71" s="30">
        <f>+'[1]Informe_dane'!AH71</f>
        <v>0</v>
      </c>
      <c r="AI71" s="30">
        <f>+'[1]Informe_dane'!AI71</f>
        <v>3459.536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9">SUM(AH71:AS71)</f>
        <v>3459.536</v>
      </c>
      <c r="AU71" s="30">
        <f>+'[1]Informe_dane'!AU71</f>
        <v>0</v>
      </c>
      <c r="AV71" s="30">
        <f>+'[1]Informe_dane'!AV71</f>
        <v>3459.536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9">SUM(AU71:BF71)</f>
        <v>3459.536</v>
      </c>
    </row>
    <row r="72" spans="1:59" ht="11.25">
      <c r="A72" s="30" t="s">
        <v>184</v>
      </c>
      <c r="B72" s="33" t="s">
        <v>21</v>
      </c>
      <c r="C72" s="41" t="s">
        <v>185</v>
      </c>
      <c r="D72" s="30">
        <f>+'[1]Informe_dane'!D72</f>
        <v>17275.696</v>
      </c>
      <c r="E72" s="30">
        <f>+'[1]Informe_dane'!E72</f>
        <v>0</v>
      </c>
      <c r="F72" s="30">
        <f>+'[1]Informe_dane'!F72</f>
        <v>0</v>
      </c>
      <c r="G72" s="30">
        <f t="shared" si="34"/>
        <v>17275.696</v>
      </c>
      <c r="H72" s="30">
        <f>+'[1]Informe_dane'!H72</f>
        <v>2930.72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2930.72</v>
      </c>
      <c r="U72" s="30">
        <f>+'[1]Informe_dane'!U72</f>
        <v>0</v>
      </c>
      <c r="V72" s="30">
        <f>+'[1]Informe_dane'!V72</f>
        <v>714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714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0</v>
      </c>
    </row>
    <row r="73" spans="1:59" ht="11.25" hidden="1">
      <c r="A73" s="36" t="s">
        <v>297</v>
      </c>
      <c r="B73" s="37" t="s">
        <v>21</v>
      </c>
      <c r="C73" s="42" t="s">
        <v>298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270</v>
      </c>
      <c r="B74" s="15" t="s">
        <v>21</v>
      </c>
      <c r="C74" s="43" t="s">
        <v>271</v>
      </c>
      <c r="D74" s="30">
        <f>+'[1]Informe_dane'!D74</f>
        <v>49012.067</v>
      </c>
      <c r="E74" s="30">
        <f>+'[1]Informe_dane'!E74</f>
        <v>0</v>
      </c>
      <c r="F74" s="30">
        <f>+'[1]Informe_dane'!F74</f>
        <v>0</v>
      </c>
      <c r="G74" s="30">
        <f t="shared" si="34"/>
        <v>49012.067</v>
      </c>
      <c r="H74" s="30">
        <f>+'[1]Informe_dane'!H74</f>
        <v>7774.294</v>
      </c>
      <c r="I74" s="30">
        <f>+'[1]Informe_dane'!I74</f>
        <v>1559.376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9333.67</v>
      </c>
      <c r="U74" s="30">
        <f>+'[1]Informe_dane'!U74</f>
        <v>2093.173</v>
      </c>
      <c r="V74" s="30">
        <f>+'[1]Informe_dane'!V74</f>
        <v>4354.378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6447.5509999999995</v>
      </c>
      <c r="AH74" s="30">
        <f>+'[1]Informe_dane'!AH74</f>
        <v>0</v>
      </c>
      <c r="AI74" s="30">
        <f>+'[1]Informe_dane'!AI74</f>
        <v>2093.173</v>
      </c>
      <c r="AJ74" s="30">
        <f>+'[1]Informe_dane'!AJ74</f>
        <v>0</v>
      </c>
      <c r="AK74" s="30">
        <f>+'[1]Informe_dane'!AK74</f>
        <v>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2093.173</v>
      </c>
      <c r="AU74" s="30">
        <f>+'[1]Informe_dane'!AU74</f>
        <v>0</v>
      </c>
      <c r="AV74" s="30">
        <f>+'[1]Informe_dane'!AV74</f>
        <v>2093.173</v>
      </c>
      <c r="AW74" s="30">
        <f>+'[1]Informe_dane'!AW74</f>
        <v>0</v>
      </c>
      <c r="AX74" s="30">
        <f>+'[1]Informe_dane'!AX74</f>
        <v>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2093.173</v>
      </c>
    </row>
    <row r="75" spans="1:59" ht="11.25">
      <c r="A75" s="30" t="s">
        <v>186</v>
      </c>
      <c r="B75" s="33" t="s">
        <v>21</v>
      </c>
      <c r="C75" s="41" t="s">
        <v>187</v>
      </c>
      <c r="D75" s="30">
        <f>+'[1]Informe_dane'!D75</f>
        <v>1217042.22</v>
      </c>
      <c r="E75" s="30">
        <f>+'[1]Informe_dane'!E75</f>
        <v>0</v>
      </c>
      <c r="F75" s="30">
        <f>+'[1]Informe_dane'!F75</f>
        <v>0</v>
      </c>
      <c r="G75" s="30">
        <f t="shared" si="34"/>
        <v>1217042.22</v>
      </c>
      <c r="H75" s="30">
        <f>+'[1]Informe_dane'!H75</f>
        <v>942738.1041</v>
      </c>
      <c r="I75" s="30">
        <f>+'[1]Informe_dane'!I75</f>
        <v>-18.629189999999998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942719.47491</v>
      </c>
      <c r="U75" s="30">
        <f>+'[1]Informe_dane'!U75</f>
        <v>658739.55235</v>
      </c>
      <c r="V75" s="30">
        <f>+'[1]Informe_dane'!V75</f>
        <v>245617.35869</v>
      </c>
      <c r="W75" s="30">
        <f>+'[1]Informe_dane'!W75</f>
        <v>0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904356.91104</v>
      </c>
      <c r="AH75" s="30">
        <f>+'[1]Informe_dane'!AH75</f>
        <v>0</v>
      </c>
      <c r="AI75" s="30">
        <f>+'[1]Informe_dane'!AI75</f>
        <v>61636.12322</v>
      </c>
      <c r="AJ75" s="30">
        <f>+'[1]Informe_dane'!AJ75</f>
        <v>0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61636.12322</v>
      </c>
      <c r="AU75" s="30">
        <f>+'[1]Informe_dane'!AU75</f>
        <v>0</v>
      </c>
      <c r="AV75" s="30">
        <f>+'[1]Informe_dane'!AV75</f>
        <v>61636.12322</v>
      </c>
      <c r="AW75" s="30">
        <f>+'[1]Informe_dane'!AW75</f>
        <v>0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61636.12322</v>
      </c>
    </row>
    <row r="76" spans="1:59" ht="11.25" hidden="1">
      <c r="A76" s="30" t="s">
        <v>186</v>
      </c>
      <c r="B76" s="33">
        <v>11</v>
      </c>
      <c r="C76" s="41" t="s">
        <v>187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>SUM(D76:E76)-F76</f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>SUM(H76:S76)</f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>SUM(U76:AF76)</f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>SUM(AH76:AS76)</f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>SUM(AU76:BF76)</f>
        <v>0</v>
      </c>
    </row>
    <row r="77" spans="1:59" ht="11.25">
      <c r="A77" s="30" t="s">
        <v>188</v>
      </c>
      <c r="B77" s="33" t="s">
        <v>21</v>
      </c>
      <c r="C77" s="41" t="s">
        <v>189</v>
      </c>
      <c r="D77" s="30">
        <f>+'[1]Informe_dane'!D77</f>
        <v>3000</v>
      </c>
      <c r="E77" s="30">
        <f>+'[1]Informe_dane'!E77</f>
        <v>0</v>
      </c>
      <c r="F77" s="30">
        <f>+'[1]Informe_dane'!F77</f>
        <v>0</v>
      </c>
      <c r="G77" s="30">
        <f t="shared" si="34"/>
        <v>3000</v>
      </c>
      <c r="H77" s="30">
        <f>+'[1]Informe_dane'!H77</f>
        <v>3000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3000</v>
      </c>
      <c r="U77" s="30">
        <f>+'[1]Informe_dane'!U77</f>
        <v>0</v>
      </c>
      <c r="V77" s="30">
        <f>+'[1]Informe_dane'!V77</f>
        <v>1000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1000</v>
      </c>
      <c r="AH77" s="30">
        <f>+'[1]Informe_dane'!AH77</f>
        <v>0</v>
      </c>
      <c r="AI77" s="30">
        <f>+'[1]Informe_dane'!AI77</f>
        <v>0</v>
      </c>
      <c r="AJ77" s="30">
        <f>+'[1]Informe_dane'!AJ77</f>
        <v>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0</v>
      </c>
      <c r="AU77" s="30">
        <f>+'[1]Informe_dane'!AU77</f>
        <v>0</v>
      </c>
      <c r="AV77" s="30">
        <f>+'[1]Informe_dane'!AV77</f>
        <v>0</v>
      </c>
      <c r="AW77" s="30">
        <f>+'[1]Informe_dane'!AW77</f>
        <v>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0</v>
      </c>
    </row>
    <row r="78" spans="1:59" ht="11.25">
      <c r="A78" s="30" t="s">
        <v>190</v>
      </c>
      <c r="B78" s="33" t="s">
        <v>21</v>
      </c>
      <c r="C78" s="41" t="s">
        <v>191</v>
      </c>
      <c r="D78" s="30">
        <f>+'[1]Informe_dane'!D78</f>
        <v>1275238.155</v>
      </c>
      <c r="E78" s="30">
        <f>+'[1]Informe_dane'!E78</f>
        <v>0</v>
      </c>
      <c r="F78" s="30">
        <f>+'[1]Informe_dane'!F78</f>
        <v>169360</v>
      </c>
      <c r="G78" s="30">
        <f t="shared" si="34"/>
        <v>1105878.155</v>
      </c>
      <c r="H78" s="30">
        <f>+'[1]Informe_dane'!H78</f>
        <v>758326.849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758326.849</v>
      </c>
      <c r="U78" s="30">
        <f>+'[1]Informe_dane'!U78</f>
        <v>758326.849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758326.849</v>
      </c>
      <c r="AH78" s="30">
        <f>+'[1]Informe_dane'!AH78</f>
        <v>0</v>
      </c>
      <c r="AI78" s="30">
        <f>+'[1]Informe_dane'!AI78</f>
        <v>108193.444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108193.444</v>
      </c>
      <c r="AU78" s="30">
        <f>+'[1]Informe_dane'!AU78</f>
        <v>0</v>
      </c>
      <c r="AV78" s="30">
        <f>+'[1]Informe_dane'!AV78</f>
        <v>108193.444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108193.444</v>
      </c>
    </row>
    <row r="79" spans="1:59" ht="11.25" hidden="1">
      <c r="A79" s="30" t="s">
        <v>252</v>
      </c>
      <c r="B79" s="33" t="s">
        <v>21</v>
      </c>
      <c r="C79" s="41" t="s">
        <v>253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4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5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6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7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8"/>
        <v>0</v>
      </c>
    </row>
    <row r="80" spans="1:59" s="25" customFormat="1" ht="11.25">
      <c r="A80" s="117" t="s">
        <v>227</v>
      </c>
      <c r="B80" s="118">
        <v>10</v>
      </c>
      <c r="C80" s="119" t="s">
        <v>192</v>
      </c>
      <c r="D80" s="117">
        <f>SUM(D81:D86)</f>
        <v>96120.791</v>
      </c>
      <c r="E80" s="117">
        <f aca="true" t="shared" si="39" ref="E80:BF80">SUM(E81:E86)</f>
        <v>400</v>
      </c>
      <c r="F80" s="117">
        <f t="shared" si="39"/>
        <v>0</v>
      </c>
      <c r="G80" s="117">
        <f t="shared" si="39"/>
        <v>96520.791</v>
      </c>
      <c r="H80" s="117">
        <f t="shared" si="39"/>
        <v>66720.791</v>
      </c>
      <c r="I80" s="117">
        <f t="shared" si="39"/>
        <v>0</v>
      </c>
      <c r="J80" s="117">
        <f t="shared" si="39"/>
        <v>0</v>
      </c>
      <c r="K80" s="117">
        <f t="shared" si="39"/>
        <v>0</v>
      </c>
      <c r="L80" s="117">
        <f t="shared" si="39"/>
        <v>0</v>
      </c>
      <c r="M80" s="117">
        <f t="shared" si="39"/>
        <v>0</v>
      </c>
      <c r="N80" s="117">
        <f t="shared" si="39"/>
        <v>0</v>
      </c>
      <c r="O80" s="117">
        <f t="shared" si="39"/>
        <v>0</v>
      </c>
      <c r="P80" s="117">
        <f t="shared" si="39"/>
        <v>0</v>
      </c>
      <c r="Q80" s="117">
        <f t="shared" si="39"/>
        <v>0</v>
      </c>
      <c r="R80" s="117">
        <f t="shared" si="39"/>
        <v>0</v>
      </c>
      <c r="S80" s="117">
        <f t="shared" si="39"/>
        <v>0</v>
      </c>
      <c r="T80" s="117">
        <f t="shared" si="39"/>
        <v>66720.791</v>
      </c>
      <c r="U80" s="117">
        <f t="shared" si="39"/>
        <v>52504.98983</v>
      </c>
      <c r="V80" s="117">
        <f t="shared" si="39"/>
        <v>1765.3928999999998</v>
      </c>
      <c r="W80" s="117">
        <f t="shared" si="39"/>
        <v>0</v>
      </c>
      <c r="X80" s="117">
        <f t="shared" si="39"/>
        <v>0</v>
      </c>
      <c r="Y80" s="117">
        <f t="shared" si="39"/>
        <v>0</v>
      </c>
      <c r="Z80" s="117">
        <f t="shared" si="39"/>
        <v>0</v>
      </c>
      <c r="AA80" s="117">
        <f t="shared" si="39"/>
        <v>0</v>
      </c>
      <c r="AB80" s="117">
        <f t="shared" si="39"/>
        <v>0</v>
      </c>
      <c r="AC80" s="117">
        <f t="shared" si="39"/>
        <v>0</v>
      </c>
      <c r="AD80" s="117">
        <f t="shared" si="39"/>
        <v>0</v>
      </c>
      <c r="AE80" s="117">
        <f t="shared" si="39"/>
        <v>0</v>
      </c>
      <c r="AF80" s="117">
        <f t="shared" si="39"/>
        <v>0</v>
      </c>
      <c r="AG80" s="117">
        <f>SUM(AG81:AG86)</f>
        <v>54270.38273</v>
      </c>
      <c r="AH80" s="117">
        <f t="shared" si="39"/>
        <v>704.98983</v>
      </c>
      <c r="AI80" s="117">
        <f t="shared" si="39"/>
        <v>20915.725899999998</v>
      </c>
      <c r="AJ80" s="117">
        <f t="shared" si="39"/>
        <v>0</v>
      </c>
      <c r="AK80" s="117">
        <f t="shared" si="39"/>
        <v>0</v>
      </c>
      <c r="AL80" s="117">
        <f t="shared" si="39"/>
        <v>0</v>
      </c>
      <c r="AM80" s="117">
        <f t="shared" si="39"/>
        <v>0</v>
      </c>
      <c r="AN80" s="117">
        <f t="shared" si="39"/>
        <v>0</v>
      </c>
      <c r="AO80" s="117">
        <f t="shared" si="39"/>
        <v>0</v>
      </c>
      <c r="AP80" s="117">
        <f t="shared" si="39"/>
        <v>0</v>
      </c>
      <c r="AQ80" s="117">
        <f t="shared" si="39"/>
        <v>0</v>
      </c>
      <c r="AR80" s="117">
        <f t="shared" si="39"/>
        <v>0</v>
      </c>
      <c r="AS80" s="117">
        <f t="shared" si="39"/>
        <v>0</v>
      </c>
      <c r="AT80" s="117">
        <f>SUM(AT81:AT86)</f>
        <v>21620.71573</v>
      </c>
      <c r="AU80" s="117">
        <f t="shared" si="39"/>
        <v>704.98983</v>
      </c>
      <c r="AV80" s="117">
        <f t="shared" si="39"/>
        <v>20915.725899999998</v>
      </c>
      <c r="AW80" s="117">
        <f t="shared" si="39"/>
        <v>0</v>
      </c>
      <c r="AX80" s="117">
        <f t="shared" si="39"/>
        <v>0</v>
      </c>
      <c r="AY80" s="117">
        <f t="shared" si="39"/>
        <v>0</v>
      </c>
      <c r="AZ80" s="117">
        <f t="shared" si="39"/>
        <v>0</v>
      </c>
      <c r="BA80" s="117">
        <f t="shared" si="39"/>
        <v>0</v>
      </c>
      <c r="BB80" s="117">
        <f t="shared" si="39"/>
        <v>0</v>
      </c>
      <c r="BC80" s="117">
        <f t="shared" si="39"/>
        <v>0</v>
      </c>
      <c r="BD80" s="117">
        <f t="shared" si="39"/>
        <v>0</v>
      </c>
      <c r="BE80" s="117">
        <f t="shared" si="39"/>
        <v>0</v>
      </c>
      <c r="BF80" s="117">
        <f t="shared" si="39"/>
        <v>0</v>
      </c>
      <c r="BG80" s="117">
        <f>SUM(BG81:BG86)</f>
        <v>21620.71573</v>
      </c>
    </row>
    <row r="81" spans="1:59" ht="11.25">
      <c r="A81" s="30" t="s">
        <v>193</v>
      </c>
      <c r="B81" s="33" t="s">
        <v>21</v>
      </c>
      <c r="C81" s="41" t="s">
        <v>194</v>
      </c>
      <c r="D81" s="30">
        <f>+'[1]Informe_dane'!D81</f>
        <v>81700</v>
      </c>
      <c r="E81" s="30">
        <f>+'[1]Informe_dane'!E81</f>
        <v>0</v>
      </c>
      <c r="F81" s="30">
        <f>+'[1]Informe_dane'!F81</f>
        <v>0</v>
      </c>
      <c r="G81" s="30">
        <f>SUM(D81:E81)-F81</f>
        <v>81700</v>
      </c>
      <c r="H81" s="30">
        <f>+'[1]Informe_dane'!H81</f>
        <v>51900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51900</v>
      </c>
      <c r="U81" s="30">
        <f>+'[1]Informe_dane'!U81</f>
        <v>51800</v>
      </c>
      <c r="V81" s="30">
        <f>+'[1]Informe_dane'!V81</f>
        <v>50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51850</v>
      </c>
      <c r="AH81" s="30">
        <f>+'[1]Informe_dane'!AH81</f>
        <v>0</v>
      </c>
      <c r="AI81" s="30">
        <f>+'[1]Informe_dane'!AI81</f>
        <v>19550.333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19550.333</v>
      </c>
      <c r="AU81" s="30">
        <f>+'[1]Informe_dane'!AU81</f>
        <v>0</v>
      </c>
      <c r="AV81" s="30">
        <f>+'[1]Informe_dane'!AV81</f>
        <v>19550.333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19550.333</v>
      </c>
    </row>
    <row r="82" spans="1:59" ht="11.25" hidden="1">
      <c r="A82" s="30" t="s">
        <v>193</v>
      </c>
      <c r="B82" s="33">
        <v>11</v>
      </c>
      <c r="C82" s="41" t="s">
        <v>194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>SUM(D82:E82)-F82</f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0</v>
      </c>
    </row>
    <row r="83" spans="1:59" ht="11.25" hidden="1">
      <c r="A83" s="36" t="s">
        <v>295</v>
      </c>
      <c r="B83" s="37" t="s">
        <v>21</v>
      </c>
      <c r="C83" s="42" t="s">
        <v>296</v>
      </c>
      <c r="D83" s="30">
        <f>+'[1]Informe_dane'!D83</f>
        <v>0</v>
      </c>
      <c r="E83" s="30">
        <f>+'[1]Informe_dane'!E83</f>
        <v>0</v>
      </c>
      <c r="F83" s="30">
        <f>+'[1]Informe_dane'!F83</f>
        <v>0</v>
      </c>
      <c r="G83" s="30">
        <f>SUM(D83:E83)-F83</f>
        <v>0</v>
      </c>
      <c r="H83" s="30">
        <f>+'[1]Informe_dane'!H83</f>
        <v>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0</v>
      </c>
      <c r="U83" s="30">
        <f>+'[1]Informe_dane'!U83</f>
        <v>0</v>
      </c>
      <c r="V83" s="30">
        <f>+'[1]Informe_dane'!V83</f>
        <v>0</v>
      </c>
      <c r="W83" s="30">
        <f>+'[1]Informe_dane'!W83</f>
        <v>0</v>
      </c>
      <c r="X83" s="30">
        <f>+'[1]Informe_dane'!X83</f>
        <v>0</v>
      </c>
      <c r="Y83" s="30">
        <f>+'[1]Informe_dane'!Y83</f>
        <v>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0</v>
      </c>
      <c r="AH83" s="30">
        <f>+'[1]Informe_dane'!AH83</f>
        <v>0</v>
      </c>
      <c r="AI83" s="30">
        <f>+'[1]Informe_dane'!AI83</f>
        <v>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0</v>
      </c>
      <c r="AU83" s="30">
        <f>+'[1]Informe_dane'!AU83</f>
        <v>0</v>
      </c>
      <c r="AV83" s="30">
        <f>+'[1]Informe_dane'!AV83</f>
        <v>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0</v>
      </c>
    </row>
    <row r="84" spans="1:59" ht="11.25">
      <c r="A84" s="30" t="s">
        <v>195</v>
      </c>
      <c r="B84" s="33" t="s">
        <v>21</v>
      </c>
      <c r="C84" s="41" t="s">
        <v>196</v>
      </c>
      <c r="D84" s="30">
        <f>+'[1]Informe_dane'!D84</f>
        <v>13920.791</v>
      </c>
      <c r="E84" s="30">
        <f>+'[1]Informe_dane'!E84</f>
        <v>0</v>
      </c>
      <c r="F84" s="30">
        <f>+'[1]Informe_dane'!F84</f>
        <v>0</v>
      </c>
      <c r="G84" s="30">
        <f>SUM(D84:E84)-F84</f>
        <v>13920.791</v>
      </c>
      <c r="H84" s="30">
        <f>+'[1]Informe_dane'!H84</f>
        <v>13920.791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13920.791</v>
      </c>
      <c r="U84" s="30">
        <f>+'[1]Informe_dane'!U84</f>
        <v>704.98983</v>
      </c>
      <c r="V84" s="30">
        <f>+'[1]Informe_dane'!V84</f>
        <v>1365.3928999999998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2070.38273</v>
      </c>
      <c r="AH84" s="30">
        <f>+'[1]Informe_dane'!AH84</f>
        <v>704.98983</v>
      </c>
      <c r="AI84" s="30">
        <f>+'[1]Informe_dane'!AI84</f>
        <v>1365.3928999999998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2070.38273</v>
      </c>
      <c r="AU84" s="30">
        <f>+'[1]Informe_dane'!AU84</f>
        <v>704.98983</v>
      </c>
      <c r="AV84" s="30">
        <f>+'[1]Informe_dane'!AV84</f>
        <v>1365.3928999999998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2070.38273</v>
      </c>
    </row>
    <row r="85" spans="1:59" ht="11.25">
      <c r="A85" s="30" t="s">
        <v>254</v>
      </c>
      <c r="B85" s="33" t="s">
        <v>21</v>
      </c>
      <c r="C85" s="43" t="s">
        <v>259</v>
      </c>
      <c r="D85" s="30">
        <f>+'[1]Informe_dane'!D85</f>
        <v>500</v>
      </c>
      <c r="E85" s="30">
        <f>+'[1]Informe_dane'!E85</f>
        <v>400</v>
      </c>
      <c r="F85" s="30">
        <f>+'[1]Informe_dane'!F85</f>
        <v>0</v>
      </c>
      <c r="G85" s="30">
        <f>SUM(D85:E85)-F85</f>
        <v>900</v>
      </c>
      <c r="H85" s="30">
        <f>+'[1]Informe_dane'!H85</f>
        <v>900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>SUM(H85:S85)</f>
        <v>900</v>
      </c>
      <c r="U85" s="30">
        <f>+'[1]Informe_dane'!U85</f>
        <v>0</v>
      </c>
      <c r="V85" s="30">
        <f>+'[1]Informe_dane'!V85</f>
        <v>350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>SUM(U85:AF85)</f>
        <v>350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>SUM(AH85:AS85)</f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>SUM(AU85:BF85)</f>
        <v>0</v>
      </c>
    </row>
    <row r="86" spans="1:59" ht="11.25" hidden="1">
      <c r="A86" s="30" t="s">
        <v>197</v>
      </c>
      <c r="B86" s="33" t="s">
        <v>21</v>
      </c>
      <c r="C86" s="41" t="s">
        <v>198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ht="11.25">
      <c r="A87" s="117" t="s">
        <v>290</v>
      </c>
      <c r="B87" s="118">
        <v>10</v>
      </c>
      <c r="C87" s="119" t="s">
        <v>239</v>
      </c>
      <c r="D87" s="117">
        <f aca="true" t="shared" si="40" ref="D87:AI87">SUM(D88:D91)</f>
        <v>1620</v>
      </c>
      <c r="E87" s="117">
        <f t="shared" si="40"/>
        <v>0</v>
      </c>
      <c r="F87" s="117">
        <f t="shared" si="40"/>
        <v>0</v>
      </c>
      <c r="G87" s="117">
        <f t="shared" si="40"/>
        <v>1620</v>
      </c>
      <c r="H87" s="117">
        <f t="shared" si="40"/>
        <v>1540</v>
      </c>
      <c r="I87" s="117">
        <f t="shared" si="40"/>
        <v>0</v>
      </c>
      <c r="J87" s="117">
        <f t="shared" si="40"/>
        <v>0</v>
      </c>
      <c r="K87" s="117">
        <f t="shared" si="40"/>
        <v>0</v>
      </c>
      <c r="L87" s="117">
        <f t="shared" si="40"/>
        <v>0</v>
      </c>
      <c r="M87" s="117">
        <f t="shared" si="40"/>
        <v>0</v>
      </c>
      <c r="N87" s="117">
        <f t="shared" si="40"/>
        <v>0</v>
      </c>
      <c r="O87" s="117">
        <f t="shared" si="40"/>
        <v>0</v>
      </c>
      <c r="P87" s="117">
        <f t="shared" si="40"/>
        <v>0</v>
      </c>
      <c r="Q87" s="117">
        <f t="shared" si="40"/>
        <v>0</v>
      </c>
      <c r="R87" s="117">
        <f t="shared" si="40"/>
        <v>0</v>
      </c>
      <c r="S87" s="117">
        <f t="shared" si="40"/>
        <v>0</v>
      </c>
      <c r="T87" s="117">
        <f t="shared" si="40"/>
        <v>1540</v>
      </c>
      <c r="U87" s="117">
        <f t="shared" si="40"/>
        <v>0</v>
      </c>
      <c r="V87" s="117">
        <f t="shared" si="40"/>
        <v>700</v>
      </c>
      <c r="W87" s="117">
        <f t="shared" si="40"/>
        <v>0</v>
      </c>
      <c r="X87" s="117">
        <f t="shared" si="40"/>
        <v>0</v>
      </c>
      <c r="Y87" s="117">
        <f t="shared" si="40"/>
        <v>0</v>
      </c>
      <c r="Z87" s="117">
        <f t="shared" si="40"/>
        <v>0</v>
      </c>
      <c r="AA87" s="117">
        <f t="shared" si="40"/>
        <v>0</v>
      </c>
      <c r="AB87" s="117">
        <f t="shared" si="40"/>
        <v>0</v>
      </c>
      <c r="AC87" s="117">
        <f t="shared" si="40"/>
        <v>0</v>
      </c>
      <c r="AD87" s="117">
        <f t="shared" si="40"/>
        <v>0</v>
      </c>
      <c r="AE87" s="117">
        <f t="shared" si="40"/>
        <v>0</v>
      </c>
      <c r="AF87" s="117">
        <f t="shared" si="40"/>
        <v>0</v>
      </c>
      <c r="AG87" s="117">
        <f t="shared" si="40"/>
        <v>700</v>
      </c>
      <c r="AH87" s="117">
        <f t="shared" si="40"/>
        <v>0</v>
      </c>
      <c r="AI87" s="117">
        <f t="shared" si="40"/>
        <v>0</v>
      </c>
      <c r="AJ87" s="117">
        <f aca="true" t="shared" si="41" ref="AJ87:BG87">SUM(AJ88:AJ91)</f>
        <v>0</v>
      </c>
      <c r="AK87" s="117">
        <f t="shared" si="41"/>
        <v>0</v>
      </c>
      <c r="AL87" s="117">
        <f t="shared" si="41"/>
        <v>0</v>
      </c>
      <c r="AM87" s="117">
        <f t="shared" si="41"/>
        <v>0</v>
      </c>
      <c r="AN87" s="117">
        <f t="shared" si="41"/>
        <v>0</v>
      </c>
      <c r="AO87" s="117">
        <f t="shared" si="41"/>
        <v>0</v>
      </c>
      <c r="AP87" s="117">
        <f t="shared" si="41"/>
        <v>0</v>
      </c>
      <c r="AQ87" s="117">
        <f t="shared" si="41"/>
        <v>0</v>
      </c>
      <c r="AR87" s="117">
        <f t="shared" si="41"/>
        <v>0</v>
      </c>
      <c r="AS87" s="117">
        <f t="shared" si="41"/>
        <v>0</v>
      </c>
      <c r="AT87" s="117">
        <f t="shared" si="41"/>
        <v>0</v>
      </c>
      <c r="AU87" s="117">
        <f t="shared" si="41"/>
        <v>0</v>
      </c>
      <c r="AV87" s="117">
        <f t="shared" si="41"/>
        <v>0</v>
      </c>
      <c r="AW87" s="117">
        <f t="shared" si="41"/>
        <v>0</v>
      </c>
      <c r="AX87" s="117">
        <f t="shared" si="41"/>
        <v>0</v>
      </c>
      <c r="AY87" s="117">
        <f t="shared" si="41"/>
        <v>0</v>
      </c>
      <c r="AZ87" s="117">
        <f t="shared" si="41"/>
        <v>0</v>
      </c>
      <c r="BA87" s="117">
        <f t="shared" si="41"/>
        <v>0</v>
      </c>
      <c r="BB87" s="117">
        <f t="shared" si="41"/>
        <v>0</v>
      </c>
      <c r="BC87" s="117">
        <f t="shared" si="41"/>
        <v>0</v>
      </c>
      <c r="BD87" s="117">
        <f t="shared" si="41"/>
        <v>0</v>
      </c>
      <c r="BE87" s="117">
        <f t="shared" si="41"/>
        <v>0</v>
      </c>
      <c r="BF87" s="117">
        <f t="shared" si="41"/>
        <v>0</v>
      </c>
      <c r="BG87" s="117">
        <f t="shared" si="41"/>
        <v>0</v>
      </c>
    </row>
    <row r="88" spans="1:59" ht="11.25" hidden="1">
      <c r="A88" s="14" t="s">
        <v>285</v>
      </c>
      <c r="B88" s="38">
        <v>10</v>
      </c>
      <c r="C88" s="43" t="s">
        <v>286</v>
      </c>
      <c r="D88" s="30">
        <f>+'[1]Informe_dane'!D88</f>
        <v>0</v>
      </c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 hidden="1">
      <c r="A89" s="14" t="s">
        <v>268</v>
      </c>
      <c r="B89" s="38">
        <v>10</v>
      </c>
      <c r="C89" s="43" t="s">
        <v>269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>SUM(D89:E89)-F89</f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0</v>
      </c>
    </row>
    <row r="90" spans="1:59" ht="11.25" hidden="1">
      <c r="A90" s="14" t="s">
        <v>272</v>
      </c>
      <c r="B90" s="15" t="s">
        <v>21</v>
      </c>
      <c r="C90" s="43" t="s">
        <v>273</v>
      </c>
      <c r="D90" s="30">
        <f>+'[1]Informe_dane'!D90</f>
        <v>0</v>
      </c>
      <c r="E90" s="30">
        <f>+'[1]Informe_dane'!E90</f>
        <v>0</v>
      </c>
      <c r="F90" s="30">
        <f>+'[1]Informe_dane'!F90</f>
        <v>0</v>
      </c>
      <c r="G90" s="30">
        <f>SUM(D90:E90)-F90</f>
        <v>0</v>
      </c>
      <c r="H90" s="30">
        <f>+'[1]Informe_dane'!H90</f>
        <v>0</v>
      </c>
      <c r="I90" s="30">
        <f>+'[1]Informe_dane'!I90</f>
        <v>0</v>
      </c>
      <c r="J90" s="30">
        <f>+'[1]Informe_dane'!J90</f>
        <v>0</v>
      </c>
      <c r="K90" s="30">
        <f>+'[1]Informe_dane'!K90</f>
        <v>0</v>
      </c>
      <c r="L90" s="30">
        <f>+'[1]Informe_dane'!L90</f>
        <v>0</v>
      </c>
      <c r="M90" s="30">
        <f>+'[1]Informe_dane'!M90</f>
        <v>0</v>
      </c>
      <c r="N90" s="30">
        <f>+'[1]Informe_dane'!N90</f>
        <v>0</v>
      </c>
      <c r="O90" s="30">
        <f>+'[1]Informe_dane'!O90</f>
        <v>0</v>
      </c>
      <c r="P90" s="30">
        <f>+'[1]Informe_dane'!P90</f>
        <v>0</v>
      </c>
      <c r="Q90" s="30">
        <f>+'[1]Informe_dane'!Q90</f>
        <v>0</v>
      </c>
      <c r="R90" s="30">
        <f>+'[1]Informe_dane'!R90</f>
        <v>0</v>
      </c>
      <c r="S90" s="30">
        <f>+'[1]Informe_dane'!S90</f>
        <v>0</v>
      </c>
      <c r="T90" s="30">
        <f>SUM(H90:S90)</f>
        <v>0</v>
      </c>
      <c r="U90" s="30">
        <f>+'[1]Informe_dane'!U90</f>
        <v>0</v>
      </c>
      <c r="V90" s="30">
        <f>+'[1]Informe_dane'!V90</f>
        <v>0</v>
      </c>
      <c r="W90" s="30">
        <f>+'[1]Informe_dane'!W90</f>
        <v>0</v>
      </c>
      <c r="X90" s="30">
        <f>+'[1]Informe_dane'!X90</f>
        <v>0</v>
      </c>
      <c r="Y90" s="30">
        <f>+'[1]Informe_dane'!Y90</f>
        <v>0</v>
      </c>
      <c r="Z90" s="30">
        <f>+'[1]Informe_dane'!Z90</f>
        <v>0</v>
      </c>
      <c r="AA90" s="30">
        <f>+'[1]Informe_dane'!AA90</f>
        <v>0</v>
      </c>
      <c r="AB90" s="30">
        <f>+'[1]Informe_dane'!AB90</f>
        <v>0</v>
      </c>
      <c r="AC90" s="30">
        <f>+'[1]Informe_dane'!AC90</f>
        <v>0</v>
      </c>
      <c r="AD90" s="30">
        <f>+'[1]Informe_dane'!AD90</f>
        <v>0</v>
      </c>
      <c r="AE90" s="30">
        <f>+'[1]Informe_dane'!AE90</f>
        <v>0</v>
      </c>
      <c r="AF90" s="30">
        <f>+'[1]Informe_dane'!AF90</f>
        <v>0</v>
      </c>
      <c r="AG90" s="30">
        <f>SUM(U90:AF90)</f>
        <v>0</v>
      </c>
      <c r="AH90" s="30">
        <f>+'[1]Informe_dane'!AH90</f>
        <v>0</v>
      </c>
      <c r="AI90" s="30">
        <f>+'[1]Informe_dane'!AI90</f>
        <v>0</v>
      </c>
      <c r="AJ90" s="30">
        <f>+'[1]Informe_dane'!AJ90</f>
        <v>0</v>
      </c>
      <c r="AK90" s="30">
        <f>+'[1]Informe_dane'!AK90</f>
        <v>0</v>
      </c>
      <c r="AL90" s="30">
        <f>+'[1]Informe_dane'!AL90</f>
        <v>0</v>
      </c>
      <c r="AM90" s="30">
        <f>+'[1]Informe_dane'!AM90</f>
        <v>0</v>
      </c>
      <c r="AN90" s="30">
        <f>+'[1]Informe_dane'!AN90</f>
        <v>0</v>
      </c>
      <c r="AO90" s="30">
        <f>+'[1]Informe_dane'!AO90</f>
        <v>0</v>
      </c>
      <c r="AP90" s="30">
        <f>+'[1]Informe_dane'!AP90</f>
        <v>0</v>
      </c>
      <c r="AQ90" s="30">
        <f>+'[1]Informe_dane'!AQ90</f>
        <v>0</v>
      </c>
      <c r="AR90" s="30">
        <f>+'[1]Informe_dane'!AR90</f>
        <v>0</v>
      </c>
      <c r="AS90" s="30">
        <f>+'[1]Informe_dane'!AS90</f>
        <v>0</v>
      </c>
      <c r="AT90" s="30">
        <f>SUM(AH90:AS90)</f>
        <v>0</v>
      </c>
      <c r="AU90" s="30">
        <f>+'[1]Informe_dane'!AU90</f>
        <v>0</v>
      </c>
      <c r="AV90" s="30">
        <f>+'[1]Informe_dane'!AV90</f>
        <v>0</v>
      </c>
      <c r="AW90" s="30">
        <f>+'[1]Informe_dane'!AW90</f>
        <v>0</v>
      </c>
      <c r="AX90" s="30">
        <f>+'[1]Informe_dane'!AX90</f>
        <v>0</v>
      </c>
      <c r="AY90" s="30">
        <f>+'[1]Informe_dane'!AY90</f>
        <v>0</v>
      </c>
      <c r="AZ90" s="30">
        <f>+'[1]Informe_dane'!AZ90</f>
        <v>0</v>
      </c>
      <c r="BA90" s="30">
        <f>+'[1]Informe_dane'!BA90</f>
        <v>0</v>
      </c>
      <c r="BB90" s="30">
        <f>+'[1]Informe_dane'!BB90</f>
        <v>0</v>
      </c>
      <c r="BC90" s="30">
        <f>+'[1]Informe_dane'!BC90</f>
        <v>0</v>
      </c>
      <c r="BD90" s="30">
        <f>+'[1]Informe_dane'!BD90</f>
        <v>0</v>
      </c>
      <c r="BE90" s="30">
        <f>+'[1]Informe_dane'!BE90</f>
        <v>0</v>
      </c>
      <c r="BF90" s="30">
        <f>+'[1]Informe_dane'!BF90</f>
        <v>0</v>
      </c>
      <c r="BG90" s="30">
        <f>SUM(AU90:BF90)</f>
        <v>0</v>
      </c>
    </row>
    <row r="91" spans="1:59" ht="11.25">
      <c r="A91" s="30" t="s">
        <v>240</v>
      </c>
      <c r="B91" s="33" t="s">
        <v>21</v>
      </c>
      <c r="C91" s="41" t="s">
        <v>241</v>
      </c>
      <c r="D91" s="30">
        <f>+'[1]Informe_dane'!D91</f>
        <v>1620</v>
      </c>
      <c r="E91" s="30">
        <f>+'[1]Informe_dane'!E91</f>
        <v>0</v>
      </c>
      <c r="F91" s="30">
        <f>+'[1]Informe_dane'!F91</f>
        <v>0</v>
      </c>
      <c r="G91" s="30">
        <f>SUM(D91:E91)-F91</f>
        <v>1620</v>
      </c>
      <c r="H91" s="30">
        <f>+'[1]Informe_dane'!H91</f>
        <v>1540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1540</v>
      </c>
      <c r="U91" s="30">
        <f>+'[1]Informe_dane'!U91</f>
        <v>0</v>
      </c>
      <c r="V91" s="30">
        <f>+'[1]Informe_dane'!V91</f>
        <v>700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700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s="25" customFormat="1" ht="11.25">
      <c r="A92" s="117" t="s">
        <v>228</v>
      </c>
      <c r="B92" s="118">
        <v>10</v>
      </c>
      <c r="C92" s="119" t="s">
        <v>199</v>
      </c>
      <c r="D92" s="117">
        <f>SUM(D93:D103)</f>
        <v>1231709.76</v>
      </c>
      <c r="E92" s="117">
        <f aca="true" t="shared" si="42" ref="E92:BF92">SUM(E93:E103)</f>
        <v>4107.164</v>
      </c>
      <c r="F92" s="117">
        <f t="shared" si="42"/>
        <v>0</v>
      </c>
      <c r="G92" s="117">
        <f t="shared" si="42"/>
        <v>1235816.924</v>
      </c>
      <c r="H92" s="117">
        <f t="shared" si="42"/>
        <v>950478.26882</v>
      </c>
      <c r="I92" s="117">
        <f t="shared" si="42"/>
        <v>133476.30619000003</v>
      </c>
      <c r="J92" s="117">
        <f t="shared" si="42"/>
        <v>0</v>
      </c>
      <c r="K92" s="117">
        <f t="shared" si="42"/>
        <v>0</v>
      </c>
      <c r="L92" s="117">
        <f t="shared" si="42"/>
        <v>0</v>
      </c>
      <c r="M92" s="117">
        <f t="shared" si="42"/>
        <v>0</v>
      </c>
      <c r="N92" s="117">
        <f t="shared" si="42"/>
        <v>0</v>
      </c>
      <c r="O92" s="117">
        <f t="shared" si="42"/>
        <v>0</v>
      </c>
      <c r="P92" s="117">
        <f t="shared" si="42"/>
        <v>0</v>
      </c>
      <c r="Q92" s="117">
        <f t="shared" si="42"/>
        <v>0</v>
      </c>
      <c r="R92" s="117">
        <f t="shared" si="42"/>
        <v>0</v>
      </c>
      <c r="S92" s="117">
        <f t="shared" si="42"/>
        <v>0</v>
      </c>
      <c r="T92" s="117">
        <f t="shared" si="42"/>
        <v>1083954.57501</v>
      </c>
      <c r="U92" s="117">
        <f t="shared" si="42"/>
        <v>129545.49599999998</v>
      </c>
      <c r="V92" s="117">
        <f t="shared" si="42"/>
        <v>129618.93328000003</v>
      </c>
      <c r="W92" s="117">
        <f t="shared" si="42"/>
        <v>0</v>
      </c>
      <c r="X92" s="117">
        <f t="shared" si="42"/>
        <v>0</v>
      </c>
      <c r="Y92" s="117">
        <f t="shared" si="42"/>
        <v>0</v>
      </c>
      <c r="Z92" s="117">
        <f t="shared" si="42"/>
        <v>0</v>
      </c>
      <c r="AA92" s="117">
        <f t="shared" si="42"/>
        <v>0</v>
      </c>
      <c r="AB92" s="117">
        <f t="shared" si="42"/>
        <v>0</v>
      </c>
      <c r="AC92" s="117">
        <f t="shared" si="42"/>
        <v>0</v>
      </c>
      <c r="AD92" s="117">
        <f t="shared" si="42"/>
        <v>0</v>
      </c>
      <c r="AE92" s="117">
        <f t="shared" si="42"/>
        <v>0</v>
      </c>
      <c r="AF92" s="117">
        <f t="shared" si="42"/>
        <v>0</v>
      </c>
      <c r="AG92" s="117">
        <f>SUM(AG93:AG103)</f>
        <v>259164.42928</v>
      </c>
      <c r="AH92" s="117">
        <f t="shared" si="42"/>
        <v>128989.63499999998</v>
      </c>
      <c r="AI92" s="117">
        <f t="shared" si="42"/>
        <v>129740.92428</v>
      </c>
      <c r="AJ92" s="117">
        <f t="shared" si="42"/>
        <v>0</v>
      </c>
      <c r="AK92" s="117">
        <f t="shared" si="42"/>
        <v>0</v>
      </c>
      <c r="AL92" s="117">
        <f t="shared" si="42"/>
        <v>0</v>
      </c>
      <c r="AM92" s="117">
        <f t="shared" si="42"/>
        <v>0</v>
      </c>
      <c r="AN92" s="117">
        <f t="shared" si="42"/>
        <v>0</v>
      </c>
      <c r="AO92" s="117">
        <f t="shared" si="42"/>
        <v>0</v>
      </c>
      <c r="AP92" s="117">
        <f t="shared" si="42"/>
        <v>0</v>
      </c>
      <c r="AQ92" s="117">
        <f t="shared" si="42"/>
        <v>0</v>
      </c>
      <c r="AR92" s="117">
        <f t="shared" si="42"/>
        <v>0</v>
      </c>
      <c r="AS92" s="117">
        <f t="shared" si="42"/>
        <v>0</v>
      </c>
      <c r="AT92" s="117">
        <f>SUM(AT93:AT103)</f>
        <v>258730.55928000002</v>
      </c>
      <c r="AU92" s="117">
        <f t="shared" si="42"/>
        <v>127897.73144999999</v>
      </c>
      <c r="AV92" s="117">
        <f t="shared" si="42"/>
        <v>130832.82783000002</v>
      </c>
      <c r="AW92" s="117">
        <f t="shared" si="42"/>
        <v>0</v>
      </c>
      <c r="AX92" s="117">
        <f t="shared" si="42"/>
        <v>0</v>
      </c>
      <c r="AY92" s="117">
        <f t="shared" si="42"/>
        <v>0</v>
      </c>
      <c r="AZ92" s="117">
        <f t="shared" si="42"/>
        <v>0</v>
      </c>
      <c r="BA92" s="117">
        <f t="shared" si="42"/>
        <v>0</v>
      </c>
      <c r="BB92" s="117">
        <f t="shared" si="42"/>
        <v>0</v>
      </c>
      <c r="BC92" s="117">
        <f t="shared" si="42"/>
        <v>0</v>
      </c>
      <c r="BD92" s="117">
        <f t="shared" si="42"/>
        <v>0</v>
      </c>
      <c r="BE92" s="117">
        <f t="shared" si="42"/>
        <v>0</v>
      </c>
      <c r="BF92" s="117">
        <f t="shared" si="42"/>
        <v>0</v>
      </c>
      <c r="BG92" s="117">
        <f>SUM(BG93:BG103)</f>
        <v>258730.55928000002</v>
      </c>
    </row>
    <row r="93" spans="1:59" s="25" customFormat="1" ht="11.25">
      <c r="A93" s="36" t="s">
        <v>276</v>
      </c>
      <c r="B93" s="37" t="s">
        <v>21</v>
      </c>
      <c r="C93" s="42" t="s">
        <v>277</v>
      </c>
      <c r="D93" s="30">
        <f>+'[1]Informe_dane'!D93</f>
        <v>114678.638</v>
      </c>
      <c r="E93" s="30">
        <f>+'[1]Informe_dane'!E93</f>
        <v>0</v>
      </c>
      <c r="F93" s="30">
        <f>+'[1]Informe_dane'!F93</f>
        <v>0</v>
      </c>
      <c r="G93" s="30">
        <f>SUM(D93:E93)-F93</f>
        <v>114678.638</v>
      </c>
      <c r="H93" s="30">
        <f>+'[1]Informe_dane'!H93</f>
        <v>92558.35087000001</v>
      </c>
      <c r="I93" s="30">
        <f>+'[1]Informe_dane'!I93</f>
        <v>1007.16624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93565.51711000002</v>
      </c>
      <c r="U93" s="30">
        <f>+'[1]Informe_dane'!U93</f>
        <v>4786.66187</v>
      </c>
      <c r="V93" s="30">
        <f>+'[1]Informe_dane'!V93</f>
        <v>12129.39354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16916.05541</v>
      </c>
      <c r="AH93" s="30">
        <f>+'[1]Informe_dane'!AH93</f>
        <v>4640.36187</v>
      </c>
      <c r="AI93" s="30">
        <f>+'[1]Informe_dane'!AI93</f>
        <v>12275.693539999998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16916.055409999997</v>
      </c>
      <c r="AU93" s="30">
        <f>+'[1]Informe_dane'!AU93</f>
        <v>4303.80187</v>
      </c>
      <c r="AV93" s="30">
        <f>+'[1]Informe_dane'!AV93</f>
        <v>12612.25354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16916.05541</v>
      </c>
    </row>
    <row r="94" spans="1:59" s="25" customFormat="1" ht="11.25" hidden="1">
      <c r="A94" s="36" t="s">
        <v>276</v>
      </c>
      <c r="B94" s="37">
        <v>11</v>
      </c>
      <c r="C94" s="42" t="s">
        <v>277</v>
      </c>
      <c r="D94" s="30">
        <f>+'[1]Informe_dane'!D94</f>
        <v>0</v>
      </c>
      <c r="E94" s="30">
        <f>+'[1]Informe_dane'!E94</f>
        <v>0</v>
      </c>
      <c r="F94" s="30">
        <f>+'[1]Informe_dane'!F94</f>
        <v>0</v>
      </c>
      <c r="G94" s="30">
        <f aca="true" t="shared" si="43" ref="G94:G103">SUM(D94:E94)-F94</f>
        <v>0</v>
      </c>
      <c r="H94" s="30">
        <f>+'[1]Informe_dane'!H94</f>
        <v>0</v>
      </c>
      <c r="I94" s="30">
        <f>+'[1]Informe_dane'!I94</f>
        <v>0</v>
      </c>
      <c r="J94" s="30">
        <f>+'[1]Informe_dane'!J94</f>
        <v>0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aca="true" t="shared" si="44" ref="T94:T103">SUM(H94:S94)</f>
        <v>0</v>
      </c>
      <c r="U94" s="30">
        <f>+'[1]Informe_dane'!U94</f>
        <v>0</v>
      </c>
      <c r="V94" s="30">
        <f>+'[1]Informe_dane'!V94</f>
        <v>0</v>
      </c>
      <c r="W94" s="30">
        <f>+'[1]Informe_dane'!W94</f>
        <v>0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aca="true" t="shared" si="45" ref="AG94:AG103">SUM(U94:AF94)</f>
        <v>0</v>
      </c>
      <c r="AH94" s="30">
        <f>+'[1]Informe_dane'!AH94</f>
        <v>0</v>
      </c>
      <c r="AI94" s="30">
        <f>+'[1]Informe_dane'!AI94</f>
        <v>0</v>
      </c>
      <c r="AJ94" s="30">
        <f>+'[1]Informe_dane'!AJ94</f>
        <v>0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aca="true" t="shared" si="46" ref="AT94:AT103">SUM(AH94:AS94)</f>
        <v>0</v>
      </c>
      <c r="AU94" s="30">
        <f>+'[1]Informe_dane'!AU94</f>
        <v>0</v>
      </c>
      <c r="AV94" s="30">
        <f>+'[1]Informe_dane'!AV94</f>
        <v>0</v>
      </c>
      <c r="AW94" s="30">
        <f>+'[1]Informe_dane'!AW94</f>
        <v>0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aca="true" t="shared" si="47" ref="BG94:BG103">SUM(AU94:BF94)</f>
        <v>0</v>
      </c>
    </row>
    <row r="95" spans="1:59" ht="11.25">
      <c r="A95" s="30" t="s">
        <v>200</v>
      </c>
      <c r="B95" s="33" t="s">
        <v>21</v>
      </c>
      <c r="C95" s="41" t="s">
        <v>201</v>
      </c>
      <c r="D95" s="30">
        <f>+'[1]Informe_dane'!D95</f>
        <v>796570.753</v>
      </c>
      <c r="E95" s="30">
        <f>+'[1]Informe_dane'!E95</f>
        <v>0</v>
      </c>
      <c r="F95" s="30">
        <f>+'[1]Informe_dane'!F95</f>
        <v>0</v>
      </c>
      <c r="G95" s="30">
        <f t="shared" si="43"/>
        <v>796570.753</v>
      </c>
      <c r="H95" s="30">
        <f>+'[1]Informe_dane'!H95</f>
        <v>648254.551</v>
      </c>
      <c r="I95" s="30">
        <f>+'[1]Informe_dane'!I95</f>
        <v>115433.244</v>
      </c>
      <c r="J95" s="30">
        <f>+'[1]Informe_dane'!J95</f>
        <v>0</v>
      </c>
      <c r="K95" s="30">
        <f>+'[1]Informe_dane'!K95</f>
        <v>0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4"/>
        <v>763687.7949999999</v>
      </c>
      <c r="U95" s="30">
        <f>+'[1]Informe_dane'!U95</f>
        <v>86320.443</v>
      </c>
      <c r="V95" s="30">
        <f>+'[1]Informe_dane'!V95</f>
        <v>79578.90776</v>
      </c>
      <c r="W95" s="30">
        <f>+'[1]Informe_dane'!W95</f>
        <v>0</v>
      </c>
      <c r="X95" s="30">
        <f>+'[1]Informe_dane'!X95</f>
        <v>0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5"/>
        <v>165899.35076</v>
      </c>
      <c r="AH95" s="30">
        <f>+'[1]Informe_dane'!AH95</f>
        <v>86320.443</v>
      </c>
      <c r="AI95" s="30">
        <f>+'[1]Informe_dane'!AI95</f>
        <v>79578.90776</v>
      </c>
      <c r="AJ95" s="30">
        <f>+'[1]Informe_dane'!AJ95</f>
        <v>0</v>
      </c>
      <c r="AK95" s="30">
        <f>+'[1]Informe_dane'!AK95</f>
        <v>0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6"/>
        <v>165899.35076</v>
      </c>
      <c r="AU95" s="30">
        <f>+'[1]Informe_dane'!AU95</f>
        <v>86320.443</v>
      </c>
      <c r="AV95" s="30">
        <f>+'[1]Informe_dane'!AV95</f>
        <v>79578.90776</v>
      </c>
      <c r="AW95" s="30">
        <f>+'[1]Informe_dane'!AW95</f>
        <v>0</v>
      </c>
      <c r="AX95" s="30">
        <f>+'[1]Informe_dane'!AX95</f>
        <v>0</v>
      </c>
      <c r="AY95" s="30">
        <f>+'[1]Informe_dane'!AY95</f>
        <v>0</v>
      </c>
      <c r="AZ95" s="30">
        <f>+'[1]Informe_dane'!AZ95</f>
        <v>0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7"/>
        <v>165899.35076</v>
      </c>
    </row>
    <row r="96" spans="1:59" ht="11.25" hidden="1">
      <c r="A96" s="30" t="s">
        <v>200</v>
      </c>
      <c r="B96" s="33">
        <v>11</v>
      </c>
      <c r="C96" s="41" t="s">
        <v>201</v>
      </c>
      <c r="D96" s="30">
        <f>+'[1]Informe_dane'!D96</f>
        <v>0</v>
      </c>
      <c r="E96" s="30">
        <f>+'[1]Informe_dane'!E96</f>
        <v>0</v>
      </c>
      <c r="F96" s="30">
        <f>+'[1]Informe_dane'!F96</f>
        <v>0</v>
      </c>
      <c r="G96" s="30">
        <f t="shared" si="43"/>
        <v>0</v>
      </c>
      <c r="H96" s="30">
        <f>+'[1]Informe_dane'!H96</f>
        <v>0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4"/>
        <v>0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5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6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7"/>
        <v>0</v>
      </c>
    </row>
    <row r="97" spans="1:59" ht="11.25">
      <c r="A97" s="36" t="s">
        <v>287</v>
      </c>
      <c r="B97" s="37" t="s">
        <v>21</v>
      </c>
      <c r="C97" s="42" t="s">
        <v>288</v>
      </c>
      <c r="D97" s="30">
        <f>+'[1]Informe_dane'!D97</f>
        <v>33</v>
      </c>
      <c r="E97" s="30">
        <f>+'[1]Informe_dane'!E97</f>
        <v>0</v>
      </c>
      <c r="F97" s="30">
        <f>+'[1]Informe_dane'!F97</f>
        <v>0</v>
      </c>
      <c r="G97" s="30">
        <f t="shared" si="43"/>
        <v>33</v>
      </c>
      <c r="H97" s="30">
        <f>+'[1]Informe_dane'!H97</f>
        <v>33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44"/>
        <v>33</v>
      </c>
      <c r="U97" s="30">
        <f>+'[1]Informe_dane'!U97</f>
        <v>3.26</v>
      </c>
      <c r="V97" s="30">
        <f>+'[1]Informe_dane'!V97</f>
        <v>3.27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45"/>
        <v>6.529999999999999</v>
      </c>
      <c r="AH97" s="30">
        <f>+'[1]Informe_dane'!AH97</f>
        <v>3.26</v>
      </c>
      <c r="AI97" s="30">
        <f>+'[1]Informe_dane'!AI97</f>
        <v>3.27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46"/>
        <v>6.529999999999999</v>
      </c>
      <c r="AU97" s="30">
        <f>+'[1]Informe_dane'!AU97</f>
        <v>3.26</v>
      </c>
      <c r="AV97" s="30">
        <f>+'[1]Informe_dane'!AV97</f>
        <v>3.27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47"/>
        <v>6.529999999999999</v>
      </c>
    </row>
    <row r="98" spans="1:59" ht="11.25" hidden="1">
      <c r="A98" s="36" t="s">
        <v>287</v>
      </c>
      <c r="B98" s="37">
        <v>11</v>
      </c>
      <c r="C98" s="42" t="s">
        <v>288</v>
      </c>
      <c r="D98" s="30">
        <f>+'[1]Informe_dane'!D98</f>
        <v>0</v>
      </c>
      <c r="E98" s="30">
        <f>+'[1]Informe_dane'!E98</f>
        <v>0</v>
      </c>
      <c r="F98" s="30">
        <f>+'[1]Informe_dane'!F98</f>
        <v>0</v>
      </c>
      <c r="G98" s="30">
        <f t="shared" si="43"/>
        <v>0</v>
      </c>
      <c r="H98" s="30">
        <f>+'[1]Informe_dane'!H98</f>
        <v>0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44"/>
        <v>0</v>
      </c>
      <c r="U98" s="30">
        <f>+'[1]Informe_dane'!U98</f>
        <v>0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45"/>
        <v>0</v>
      </c>
      <c r="AH98" s="30">
        <f>+'[1]Informe_dane'!AH98</f>
        <v>0</v>
      </c>
      <c r="AI98" s="30">
        <f>+'[1]Informe_dane'!AI98</f>
        <v>0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46"/>
        <v>0</v>
      </c>
      <c r="AU98" s="30">
        <f>+'[1]Informe_dane'!AU98</f>
        <v>0</v>
      </c>
      <c r="AV98" s="30">
        <f>+'[1]Informe_dane'!AV98</f>
        <v>0</v>
      </c>
      <c r="AW98" s="30">
        <f>+'[1]Informe_dane'!AW98</f>
        <v>0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47"/>
        <v>0</v>
      </c>
    </row>
    <row r="99" spans="1:59" ht="11.25">
      <c r="A99" s="30" t="s">
        <v>202</v>
      </c>
      <c r="B99" s="33" t="s">
        <v>21</v>
      </c>
      <c r="C99" s="41" t="s">
        <v>203</v>
      </c>
      <c r="D99" s="30">
        <f>+'[1]Informe_dane'!D99</f>
        <v>19424.231</v>
      </c>
      <c r="E99" s="30">
        <f>+'[1]Informe_dane'!E99</f>
        <v>0</v>
      </c>
      <c r="F99" s="30">
        <f>+'[1]Informe_dane'!F99</f>
        <v>0</v>
      </c>
      <c r="G99" s="30">
        <f t="shared" si="43"/>
        <v>19424.231</v>
      </c>
      <c r="H99" s="30">
        <f>+'[1]Informe_dane'!H99</f>
        <v>16018.084949999999</v>
      </c>
      <c r="I99" s="30">
        <f>+'[1]Informe_dane'!I99</f>
        <v>332.53695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44"/>
        <v>16350.621899999998</v>
      </c>
      <c r="U99" s="30">
        <f>+'[1]Informe_dane'!U99</f>
        <v>1224.1961299999998</v>
      </c>
      <c r="V99" s="30">
        <f>+'[1]Informe_dane'!V99</f>
        <v>1803.72698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45"/>
        <v>3027.9231099999997</v>
      </c>
      <c r="AH99" s="30">
        <f>+'[1]Informe_dane'!AH99</f>
        <v>1224.1961299999998</v>
      </c>
      <c r="AI99" s="30">
        <f>+'[1]Informe_dane'!AI99</f>
        <v>1803.72698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46"/>
        <v>3027.9231099999997</v>
      </c>
      <c r="AU99" s="30">
        <f>+'[1]Informe_dane'!AU99</f>
        <v>1034.94958</v>
      </c>
      <c r="AV99" s="30">
        <f>+'[1]Informe_dane'!AV99</f>
        <v>1992.97353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47"/>
        <v>3027.9231099999997</v>
      </c>
    </row>
    <row r="100" spans="1:59" ht="11.25" hidden="1">
      <c r="A100" s="30" t="s">
        <v>202</v>
      </c>
      <c r="B100" s="33">
        <v>11</v>
      </c>
      <c r="C100" s="41" t="s">
        <v>203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 t="shared" si="43"/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44"/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45"/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46"/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47"/>
        <v>0</v>
      </c>
    </row>
    <row r="101" spans="1:59" ht="11.25">
      <c r="A101" s="53" t="s">
        <v>265</v>
      </c>
      <c r="B101" s="37">
        <v>10</v>
      </c>
      <c r="C101" s="54" t="s">
        <v>266</v>
      </c>
      <c r="D101" s="30">
        <f>+'[1]Informe_dane'!D101</f>
        <v>301003.138</v>
      </c>
      <c r="E101" s="30">
        <f>+'[1]Informe_dane'!E101</f>
        <v>0</v>
      </c>
      <c r="F101" s="30">
        <f>+'[1]Informe_dane'!F101</f>
        <v>0</v>
      </c>
      <c r="G101" s="30">
        <f t="shared" si="43"/>
        <v>301003.138</v>
      </c>
      <c r="H101" s="30">
        <f>+'[1]Informe_dane'!H101</f>
        <v>189513.546</v>
      </c>
      <c r="I101" s="30">
        <f>+'[1]Informe_dane'!I101</f>
        <v>16696.931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44"/>
        <v>206210.477</v>
      </c>
      <c r="U101" s="30">
        <f>+'[1]Informe_dane'!U101</f>
        <v>37210.935</v>
      </c>
      <c r="V101" s="30">
        <f>+'[1]Informe_dane'!V101</f>
        <v>36103.635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45"/>
        <v>73314.57</v>
      </c>
      <c r="AH101" s="30">
        <f>+'[1]Informe_dane'!AH101</f>
        <v>36801.374</v>
      </c>
      <c r="AI101" s="30">
        <f>+'[1]Informe_dane'!AI101</f>
        <v>36079.326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46"/>
        <v>72880.70000000001</v>
      </c>
      <c r="AU101" s="30">
        <f>+'[1]Informe_dane'!AU101</f>
        <v>36235.277</v>
      </c>
      <c r="AV101" s="30">
        <f>+'[1]Informe_dane'!AV101</f>
        <v>36645.423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47"/>
        <v>72880.70000000001</v>
      </c>
    </row>
    <row r="102" spans="1:59" ht="11.25" hidden="1">
      <c r="A102" s="53" t="s">
        <v>265</v>
      </c>
      <c r="B102" s="37">
        <v>11</v>
      </c>
      <c r="C102" s="54" t="s">
        <v>266</v>
      </c>
      <c r="D102" s="30">
        <f>+'[1]Informe_dane'!D102</f>
        <v>0</v>
      </c>
      <c r="E102" s="30">
        <f>+'[1]Informe_dane'!E102</f>
        <v>0</v>
      </c>
      <c r="F102" s="30">
        <f>+'[1]Informe_dane'!F102</f>
        <v>0</v>
      </c>
      <c r="G102" s="30">
        <f t="shared" si="43"/>
        <v>0</v>
      </c>
      <c r="H102" s="30">
        <f>+'[1]Informe_dane'!H102</f>
        <v>0</v>
      </c>
      <c r="I102" s="30">
        <f>+'[1]Informe_dane'!I102</f>
        <v>0</v>
      </c>
      <c r="J102" s="30">
        <f>+'[1]Informe_dane'!J102</f>
        <v>0</v>
      </c>
      <c r="K102" s="30">
        <f>+'[1]Informe_dane'!K102</f>
        <v>0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44"/>
        <v>0</v>
      </c>
      <c r="U102" s="30">
        <f>+'[1]Informe_dane'!U102</f>
        <v>0</v>
      </c>
      <c r="V102" s="30">
        <f>+'[1]Informe_dane'!V102</f>
        <v>0</v>
      </c>
      <c r="W102" s="30">
        <f>+'[1]Informe_dane'!W102</f>
        <v>0</v>
      </c>
      <c r="X102" s="30">
        <f>+'[1]Informe_dane'!X102</f>
        <v>0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45"/>
        <v>0</v>
      </c>
      <c r="AH102" s="30">
        <f>+'[1]Informe_dane'!AH102</f>
        <v>0</v>
      </c>
      <c r="AI102" s="30">
        <f>+'[1]Informe_dane'!AI102</f>
        <v>0</v>
      </c>
      <c r="AJ102" s="30">
        <f>+'[1]Informe_dane'!AJ102</f>
        <v>0</v>
      </c>
      <c r="AK102" s="30">
        <f>+'[1]Informe_dane'!AK102</f>
        <v>0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46"/>
        <v>0</v>
      </c>
      <c r="AU102" s="30">
        <f>+'[1]Informe_dane'!AU102</f>
        <v>0</v>
      </c>
      <c r="AV102" s="30">
        <f>+'[1]Informe_dane'!AV102</f>
        <v>0</v>
      </c>
      <c r="AW102" s="30">
        <f>+'[1]Informe_dane'!AW102</f>
        <v>0</v>
      </c>
      <c r="AX102" s="30">
        <f>+'[1]Informe_dane'!AX102</f>
        <v>0</v>
      </c>
      <c r="AY102" s="30">
        <f>+'[1]Informe_dane'!AY102</f>
        <v>0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47"/>
        <v>0</v>
      </c>
    </row>
    <row r="103" spans="1:59" ht="11.25">
      <c r="A103" s="30" t="s">
        <v>255</v>
      </c>
      <c r="B103" s="33" t="s">
        <v>21</v>
      </c>
      <c r="C103" s="41" t="s">
        <v>256</v>
      </c>
      <c r="D103" s="30">
        <f>+'[1]Informe_dane'!D103</f>
        <v>0</v>
      </c>
      <c r="E103" s="30">
        <f>+'[1]Informe_dane'!E103</f>
        <v>4107.164</v>
      </c>
      <c r="F103" s="30">
        <f>+'[1]Informe_dane'!F103</f>
        <v>0</v>
      </c>
      <c r="G103" s="30">
        <f t="shared" si="43"/>
        <v>4107.164</v>
      </c>
      <c r="H103" s="30">
        <f>+'[1]Informe_dane'!H103</f>
        <v>4100.736</v>
      </c>
      <c r="I103" s="30">
        <f>+'[1]Informe_dane'!I103</f>
        <v>6.428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44"/>
        <v>4107.164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45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46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47"/>
        <v>0</v>
      </c>
    </row>
    <row r="104" spans="1:59" s="25" customFormat="1" ht="11.25">
      <c r="A104" s="117" t="s">
        <v>292</v>
      </c>
      <c r="B104" s="118">
        <v>10</v>
      </c>
      <c r="C104" s="119" t="s">
        <v>204</v>
      </c>
      <c r="D104" s="117">
        <f>+D105</f>
        <v>1244891.536</v>
      </c>
      <c r="E104" s="117">
        <f aca="true" t="shared" si="48" ref="E104:BG104">+E105</f>
        <v>0</v>
      </c>
      <c r="F104" s="117">
        <f t="shared" si="48"/>
        <v>0</v>
      </c>
      <c r="G104" s="117">
        <f t="shared" si="48"/>
        <v>1244891.536</v>
      </c>
      <c r="H104" s="117">
        <f t="shared" si="48"/>
        <v>688235.575</v>
      </c>
      <c r="I104" s="117">
        <f t="shared" si="48"/>
        <v>0</v>
      </c>
      <c r="J104" s="117">
        <f t="shared" si="48"/>
        <v>0</v>
      </c>
      <c r="K104" s="117">
        <f t="shared" si="48"/>
        <v>0</v>
      </c>
      <c r="L104" s="117">
        <f t="shared" si="48"/>
        <v>0</v>
      </c>
      <c r="M104" s="117">
        <f t="shared" si="48"/>
        <v>0</v>
      </c>
      <c r="N104" s="117">
        <f t="shared" si="48"/>
        <v>0</v>
      </c>
      <c r="O104" s="117">
        <f t="shared" si="48"/>
        <v>0</v>
      </c>
      <c r="P104" s="117">
        <f t="shared" si="48"/>
        <v>0</v>
      </c>
      <c r="Q104" s="117">
        <f t="shared" si="48"/>
        <v>0</v>
      </c>
      <c r="R104" s="117">
        <f t="shared" si="48"/>
        <v>0</v>
      </c>
      <c r="S104" s="117">
        <f t="shared" si="48"/>
        <v>0</v>
      </c>
      <c r="T104" s="117">
        <f t="shared" si="48"/>
        <v>688235.575</v>
      </c>
      <c r="U104" s="117">
        <f t="shared" si="48"/>
        <v>688235.575</v>
      </c>
      <c r="V104" s="117">
        <f t="shared" si="48"/>
        <v>0</v>
      </c>
      <c r="W104" s="117">
        <f t="shared" si="48"/>
        <v>0</v>
      </c>
      <c r="X104" s="117">
        <f t="shared" si="48"/>
        <v>0</v>
      </c>
      <c r="Y104" s="117">
        <f t="shared" si="48"/>
        <v>0</v>
      </c>
      <c r="Z104" s="117">
        <f t="shared" si="48"/>
        <v>0</v>
      </c>
      <c r="AA104" s="117">
        <f t="shared" si="48"/>
        <v>0</v>
      </c>
      <c r="AB104" s="117">
        <f t="shared" si="48"/>
        <v>0</v>
      </c>
      <c r="AC104" s="117">
        <f t="shared" si="48"/>
        <v>0</v>
      </c>
      <c r="AD104" s="117">
        <f t="shared" si="48"/>
        <v>0</v>
      </c>
      <c r="AE104" s="117">
        <f t="shared" si="48"/>
        <v>0</v>
      </c>
      <c r="AF104" s="117">
        <f t="shared" si="48"/>
        <v>0</v>
      </c>
      <c r="AG104" s="117">
        <f t="shared" si="48"/>
        <v>688235.575</v>
      </c>
      <c r="AH104" s="117">
        <f t="shared" si="48"/>
        <v>0</v>
      </c>
      <c r="AI104" s="117">
        <f t="shared" si="48"/>
        <v>0</v>
      </c>
      <c r="AJ104" s="117">
        <f t="shared" si="48"/>
        <v>0</v>
      </c>
      <c r="AK104" s="117">
        <f t="shared" si="48"/>
        <v>0</v>
      </c>
      <c r="AL104" s="117">
        <f t="shared" si="48"/>
        <v>0</v>
      </c>
      <c r="AM104" s="117">
        <f t="shared" si="48"/>
        <v>0</v>
      </c>
      <c r="AN104" s="117">
        <f t="shared" si="48"/>
        <v>0</v>
      </c>
      <c r="AO104" s="117">
        <f t="shared" si="48"/>
        <v>0</v>
      </c>
      <c r="AP104" s="117">
        <f t="shared" si="48"/>
        <v>0</v>
      </c>
      <c r="AQ104" s="117">
        <f t="shared" si="48"/>
        <v>0</v>
      </c>
      <c r="AR104" s="117">
        <f t="shared" si="48"/>
        <v>0</v>
      </c>
      <c r="AS104" s="117">
        <f t="shared" si="48"/>
        <v>0</v>
      </c>
      <c r="AT104" s="117">
        <f t="shared" si="48"/>
        <v>0</v>
      </c>
      <c r="AU104" s="117">
        <f t="shared" si="48"/>
        <v>0</v>
      </c>
      <c r="AV104" s="117">
        <f t="shared" si="48"/>
        <v>0</v>
      </c>
      <c r="AW104" s="117">
        <f t="shared" si="48"/>
        <v>0</v>
      </c>
      <c r="AX104" s="117">
        <f t="shared" si="48"/>
        <v>0</v>
      </c>
      <c r="AY104" s="117">
        <f t="shared" si="48"/>
        <v>0</v>
      </c>
      <c r="AZ104" s="117">
        <f t="shared" si="48"/>
        <v>0</v>
      </c>
      <c r="BA104" s="117">
        <f t="shared" si="48"/>
        <v>0</v>
      </c>
      <c r="BB104" s="117">
        <f t="shared" si="48"/>
        <v>0</v>
      </c>
      <c r="BC104" s="117">
        <f t="shared" si="48"/>
        <v>0</v>
      </c>
      <c r="BD104" s="117">
        <f t="shared" si="48"/>
        <v>0</v>
      </c>
      <c r="BE104" s="117">
        <f t="shared" si="48"/>
        <v>0</v>
      </c>
      <c r="BF104" s="117">
        <f t="shared" si="48"/>
        <v>0</v>
      </c>
      <c r="BG104" s="117">
        <f t="shared" si="48"/>
        <v>0</v>
      </c>
    </row>
    <row r="105" spans="1:59" ht="11.25">
      <c r="A105" s="30" t="s">
        <v>205</v>
      </c>
      <c r="B105" s="33" t="s">
        <v>21</v>
      </c>
      <c r="C105" s="41" t="s">
        <v>206</v>
      </c>
      <c r="D105" s="30">
        <f>+'[1]Informe_dane'!D104</f>
        <v>1244891.536</v>
      </c>
      <c r="E105" s="30">
        <f>+'[1]Informe_dane'!E104</f>
        <v>0</v>
      </c>
      <c r="F105" s="30">
        <f>+'[1]Informe_dane'!F104</f>
        <v>0</v>
      </c>
      <c r="G105" s="30">
        <f>SUM(D105:E105)-F105</f>
        <v>1244891.536</v>
      </c>
      <c r="H105" s="30">
        <f>+'[1]Informe_dane'!H104</f>
        <v>688235.575</v>
      </c>
      <c r="I105" s="30">
        <f>+'[1]Informe_dane'!I104</f>
        <v>0</v>
      </c>
      <c r="J105" s="30">
        <f>+'[1]Informe_dane'!J104</f>
        <v>0</v>
      </c>
      <c r="K105" s="30">
        <f>+'[1]Informe_dane'!K104</f>
        <v>0</v>
      </c>
      <c r="L105" s="30">
        <f>+'[1]Informe_dane'!L104</f>
        <v>0</v>
      </c>
      <c r="M105" s="30">
        <f>+'[1]Informe_dane'!M104</f>
        <v>0</v>
      </c>
      <c r="N105" s="30">
        <f>+'[1]Informe_dane'!N104</f>
        <v>0</v>
      </c>
      <c r="O105" s="30">
        <f>+'[1]Informe_dane'!O104</f>
        <v>0</v>
      </c>
      <c r="P105" s="30">
        <f>+'[1]Informe_dane'!P104</f>
        <v>0</v>
      </c>
      <c r="Q105" s="30">
        <f>+'[1]Informe_dane'!Q104</f>
        <v>0</v>
      </c>
      <c r="R105" s="30">
        <f>+'[1]Informe_dane'!R104</f>
        <v>0</v>
      </c>
      <c r="S105" s="30">
        <f>+'[1]Informe_dane'!S104</f>
        <v>0</v>
      </c>
      <c r="T105" s="30">
        <f>SUM(H105:S105)</f>
        <v>688235.575</v>
      </c>
      <c r="U105" s="30">
        <f>+'[1]Informe_dane'!U104</f>
        <v>688235.575</v>
      </c>
      <c r="V105" s="30">
        <f>+'[1]Informe_dane'!V104</f>
        <v>0</v>
      </c>
      <c r="W105" s="30">
        <f>+'[1]Informe_dane'!W104</f>
        <v>0</v>
      </c>
      <c r="X105" s="30">
        <f>+'[1]Informe_dane'!X104</f>
        <v>0</v>
      </c>
      <c r="Y105" s="30">
        <f>+'[1]Informe_dane'!Y104</f>
        <v>0</v>
      </c>
      <c r="Z105" s="30">
        <f>+'[1]Informe_dane'!Z104</f>
        <v>0</v>
      </c>
      <c r="AA105" s="30">
        <f>+'[1]Informe_dane'!AA104</f>
        <v>0</v>
      </c>
      <c r="AB105" s="30">
        <f>+'[1]Informe_dane'!AB104</f>
        <v>0</v>
      </c>
      <c r="AC105" s="30">
        <f>+'[1]Informe_dane'!AC104</f>
        <v>0</v>
      </c>
      <c r="AD105" s="30">
        <f>+'[1]Informe_dane'!AD104</f>
        <v>0</v>
      </c>
      <c r="AE105" s="30">
        <f>+'[1]Informe_dane'!AE104</f>
        <v>0</v>
      </c>
      <c r="AF105" s="30">
        <f>+'[1]Informe_dane'!AF104</f>
        <v>0</v>
      </c>
      <c r="AG105" s="30">
        <f>SUM(U105:AF105)</f>
        <v>688235.575</v>
      </c>
      <c r="AH105" s="30">
        <f>+'[1]Informe_dane'!AH104</f>
        <v>0</v>
      </c>
      <c r="AI105" s="30">
        <f>+'[1]Informe_dane'!AI104</f>
        <v>0</v>
      </c>
      <c r="AJ105" s="30">
        <f>+'[1]Informe_dane'!AJ104</f>
        <v>0</v>
      </c>
      <c r="AK105" s="30">
        <f>+'[1]Informe_dane'!AK104</f>
        <v>0</v>
      </c>
      <c r="AL105" s="30">
        <f>+'[1]Informe_dane'!AL104</f>
        <v>0</v>
      </c>
      <c r="AM105" s="30">
        <f>+'[1]Informe_dane'!AM104</f>
        <v>0</v>
      </c>
      <c r="AN105" s="30">
        <f>+'[1]Informe_dane'!AN104</f>
        <v>0</v>
      </c>
      <c r="AO105" s="30">
        <f>+'[1]Informe_dane'!AO104</f>
        <v>0</v>
      </c>
      <c r="AP105" s="30">
        <f>+'[1]Informe_dane'!AP104</f>
        <v>0</v>
      </c>
      <c r="AQ105" s="30">
        <f>+'[1]Informe_dane'!AQ104</f>
        <v>0</v>
      </c>
      <c r="AR105" s="30">
        <f>+'[1]Informe_dane'!AR104</f>
        <v>0</v>
      </c>
      <c r="AS105" s="30">
        <f>+'[1]Informe_dane'!AS104</f>
        <v>0</v>
      </c>
      <c r="AT105" s="30">
        <f>SUM(AH105:AS105)</f>
        <v>0</v>
      </c>
      <c r="AU105" s="30">
        <f>+'[1]Informe_dane'!AU104</f>
        <v>0</v>
      </c>
      <c r="AV105" s="30">
        <f>+'[1]Informe_dane'!AV104</f>
        <v>0</v>
      </c>
      <c r="AW105" s="30">
        <f>+'[1]Informe_dane'!AW104</f>
        <v>0</v>
      </c>
      <c r="AX105" s="30">
        <f>+'[1]Informe_dane'!AX104</f>
        <v>0</v>
      </c>
      <c r="AY105" s="30">
        <f>+'[1]Informe_dane'!AY104</f>
        <v>0</v>
      </c>
      <c r="AZ105" s="30">
        <f>+'[1]Informe_dane'!AZ104</f>
        <v>0</v>
      </c>
      <c r="BA105" s="30">
        <f>+'[1]Informe_dane'!BA104</f>
        <v>0</v>
      </c>
      <c r="BB105" s="30">
        <f>+'[1]Informe_dane'!BB104</f>
        <v>0</v>
      </c>
      <c r="BC105" s="30">
        <f>+'[1]Informe_dane'!BC104</f>
        <v>0</v>
      </c>
      <c r="BD105" s="30">
        <f>+'[1]Informe_dane'!BD104</f>
        <v>0</v>
      </c>
      <c r="BE105" s="30">
        <f>+'[1]Informe_dane'!BE104</f>
        <v>0</v>
      </c>
      <c r="BF105" s="30">
        <f>+'[1]Informe_dane'!BF104</f>
        <v>0</v>
      </c>
      <c r="BG105" s="30">
        <f>SUM(AU105:BF105)</f>
        <v>0</v>
      </c>
    </row>
    <row r="106" spans="1:59" s="25" customFormat="1" ht="11.25">
      <c r="A106" s="117" t="s">
        <v>225</v>
      </c>
      <c r="B106" s="118">
        <v>10</v>
      </c>
      <c r="C106" s="119" t="s">
        <v>207</v>
      </c>
      <c r="D106" s="117">
        <f>SUM(D107:D109)</f>
        <v>1270234.81</v>
      </c>
      <c r="E106" s="117">
        <f>SUM(E107:E109)</f>
        <v>0</v>
      </c>
      <c r="F106" s="117">
        <f>SUM(F107:F109)</f>
        <v>6.428</v>
      </c>
      <c r="G106" s="117">
        <f>SUM(G107:G109)</f>
        <v>1270228.382</v>
      </c>
      <c r="H106" s="117">
        <f aca="true" t="shared" si="49" ref="H106:BD106">SUM(H107:H108)</f>
        <v>1184714.76775</v>
      </c>
      <c r="I106" s="117">
        <f t="shared" si="49"/>
        <v>0</v>
      </c>
      <c r="J106" s="117">
        <f t="shared" si="49"/>
        <v>0</v>
      </c>
      <c r="K106" s="117">
        <f t="shared" si="49"/>
        <v>0</v>
      </c>
      <c r="L106" s="117">
        <f t="shared" si="49"/>
        <v>0</v>
      </c>
      <c r="M106" s="117">
        <f t="shared" si="49"/>
        <v>0</v>
      </c>
      <c r="N106" s="117">
        <f t="shared" si="49"/>
        <v>0</v>
      </c>
      <c r="O106" s="117">
        <f t="shared" si="49"/>
        <v>0</v>
      </c>
      <c r="P106" s="117">
        <f t="shared" si="49"/>
        <v>0</v>
      </c>
      <c r="Q106" s="117">
        <f t="shared" si="49"/>
        <v>0</v>
      </c>
      <c r="R106" s="117">
        <f>SUM(R107:R109)</f>
        <v>0</v>
      </c>
      <c r="S106" s="117">
        <f>SUM(S107:S109)</f>
        <v>0</v>
      </c>
      <c r="T106" s="117">
        <f>SUM(T107:T109)</f>
        <v>1184714.76775</v>
      </c>
      <c r="U106" s="117">
        <f t="shared" si="49"/>
        <v>1105245.411</v>
      </c>
      <c r="V106" s="117">
        <f t="shared" si="49"/>
        <v>100</v>
      </c>
      <c r="W106" s="117">
        <f t="shared" si="49"/>
        <v>0</v>
      </c>
      <c r="X106" s="117">
        <f t="shared" si="49"/>
        <v>0</v>
      </c>
      <c r="Y106" s="117">
        <f t="shared" si="49"/>
        <v>0</v>
      </c>
      <c r="Z106" s="117">
        <f t="shared" si="49"/>
        <v>0</v>
      </c>
      <c r="AA106" s="117">
        <f t="shared" si="49"/>
        <v>0</v>
      </c>
      <c r="AB106" s="117">
        <f t="shared" si="49"/>
        <v>0</v>
      </c>
      <c r="AC106" s="117">
        <f t="shared" si="49"/>
        <v>0</v>
      </c>
      <c r="AD106" s="117">
        <f t="shared" si="49"/>
        <v>0</v>
      </c>
      <c r="AE106" s="117">
        <f>SUM(AE107:AE109)</f>
        <v>0</v>
      </c>
      <c r="AF106" s="117">
        <f>SUM(AF107:AF109)</f>
        <v>0</v>
      </c>
      <c r="AG106" s="117">
        <f>SUM(AG107:AG109)</f>
        <v>1105345.411</v>
      </c>
      <c r="AH106" s="117">
        <f t="shared" si="49"/>
        <v>59663.065</v>
      </c>
      <c r="AI106" s="117">
        <f t="shared" si="49"/>
        <v>155184.991</v>
      </c>
      <c r="AJ106" s="117">
        <f t="shared" si="49"/>
        <v>0</v>
      </c>
      <c r="AK106" s="117">
        <f t="shared" si="49"/>
        <v>0</v>
      </c>
      <c r="AL106" s="117">
        <f t="shared" si="49"/>
        <v>0</v>
      </c>
      <c r="AM106" s="117">
        <f t="shared" si="49"/>
        <v>0</v>
      </c>
      <c r="AN106" s="117">
        <f t="shared" si="49"/>
        <v>0</v>
      </c>
      <c r="AO106" s="117">
        <f t="shared" si="49"/>
        <v>0</v>
      </c>
      <c r="AP106" s="117">
        <f t="shared" si="49"/>
        <v>0</v>
      </c>
      <c r="AQ106" s="117">
        <f t="shared" si="49"/>
        <v>0</v>
      </c>
      <c r="AR106" s="117">
        <f>SUM(AR107:AR109)</f>
        <v>0</v>
      </c>
      <c r="AS106" s="117">
        <f>SUM(AS107:AS109)</f>
        <v>0</v>
      </c>
      <c r="AT106" s="117">
        <f>SUM(AT107:AT109)</f>
        <v>214848.056</v>
      </c>
      <c r="AU106" s="117">
        <f t="shared" si="49"/>
        <v>59663.065</v>
      </c>
      <c r="AV106" s="117">
        <f t="shared" si="49"/>
        <v>155184.991</v>
      </c>
      <c r="AW106" s="117">
        <f t="shared" si="49"/>
        <v>0</v>
      </c>
      <c r="AX106" s="117">
        <f t="shared" si="49"/>
        <v>0</v>
      </c>
      <c r="AY106" s="117">
        <f t="shared" si="49"/>
        <v>0</v>
      </c>
      <c r="AZ106" s="117">
        <f t="shared" si="49"/>
        <v>0</v>
      </c>
      <c r="BA106" s="117">
        <f t="shared" si="49"/>
        <v>0</v>
      </c>
      <c r="BB106" s="117">
        <f t="shared" si="49"/>
        <v>0</v>
      </c>
      <c r="BC106" s="117">
        <f t="shared" si="49"/>
        <v>0</v>
      </c>
      <c r="BD106" s="117">
        <f t="shared" si="49"/>
        <v>0</v>
      </c>
      <c r="BE106" s="117">
        <f>SUM(BE107:BE109)</f>
        <v>0</v>
      </c>
      <c r="BF106" s="117">
        <f>SUM(BF107:BF109)</f>
        <v>0</v>
      </c>
      <c r="BG106" s="117">
        <f>SUM(BG107:BG109)</f>
        <v>214848.056</v>
      </c>
    </row>
    <row r="107" spans="1:59" s="25" customFormat="1" ht="11.25" hidden="1">
      <c r="A107" s="14" t="s">
        <v>274</v>
      </c>
      <c r="B107" s="15" t="s">
        <v>21</v>
      </c>
      <c r="C107" s="43" t="s">
        <v>275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ht="11.25">
      <c r="A108" s="30" t="s">
        <v>208</v>
      </c>
      <c r="B108" s="33" t="s">
        <v>21</v>
      </c>
      <c r="C108" s="41" t="s">
        <v>209</v>
      </c>
      <c r="D108" s="30">
        <f>+'[1]Informe_dane'!D108</f>
        <v>1270234.81</v>
      </c>
      <c r="E108" s="30">
        <f>+'[1]Informe_dane'!E108</f>
        <v>0</v>
      </c>
      <c r="F108" s="30">
        <f>+'[1]Informe_dane'!F108</f>
        <v>6.428</v>
      </c>
      <c r="G108" s="30">
        <f>SUM(D108:E108)-F108</f>
        <v>1270228.382</v>
      </c>
      <c r="H108" s="30">
        <f>+'[1]Informe_dane'!H108</f>
        <v>1184714.76775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1184714.76775</v>
      </c>
      <c r="U108" s="30">
        <f>+'[1]Informe_dane'!U108</f>
        <v>1105245.411</v>
      </c>
      <c r="V108" s="30">
        <f>+'[1]Informe_dane'!V108</f>
        <v>100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1105345.411</v>
      </c>
      <c r="AH108" s="30">
        <f>+'[1]Informe_dane'!AH108</f>
        <v>59663.065</v>
      </c>
      <c r="AI108" s="30">
        <f>+'[1]Informe_dane'!AI108</f>
        <v>155184.991</v>
      </c>
      <c r="AJ108" s="30">
        <f>+'[1]Informe_dane'!AJ108</f>
        <v>0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214848.056</v>
      </c>
      <c r="AU108" s="30">
        <f>+'[1]Informe_dane'!AU108</f>
        <v>59663.065</v>
      </c>
      <c r="AV108" s="30">
        <f>+'[1]Informe_dane'!AV108</f>
        <v>155184.991</v>
      </c>
      <c r="AW108" s="30">
        <f>+'[1]Informe_dane'!AW108</f>
        <v>0</v>
      </c>
      <c r="AX108" s="30">
        <f>+'[1]Informe_dane'!AX108</f>
        <v>0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214848.056</v>
      </c>
    </row>
    <row r="109" spans="1:59" ht="11.25" hidden="1">
      <c r="A109" s="30" t="s">
        <v>208</v>
      </c>
      <c r="B109" s="33">
        <v>11</v>
      </c>
      <c r="C109" s="41" t="s">
        <v>209</v>
      </c>
      <c r="D109" s="30">
        <f>+'[1]Informe_dane'!D109</f>
        <v>0</v>
      </c>
      <c r="E109" s="30">
        <f>+'[1]Informe_dane'!E109</f>
        <v>0</v>
      </c>
      <c r="F109" s="30">
        <f>+'[1]Informe_dane'!F109</f>
        <v>0</v>
      </c>
      <c r="G109" s="30">
        <f>SUM(D109:E109)-F109</f>
        <v>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17" t="s">
        <v>229</v>
      </c>
      <c r="B110" s="118">
        <v>10</v>
      </c>
      <c r="C110" s="119" t="s">
        <v>210</v>
      </c>
      <c r="D110" s="117">
        <f>+D111+D112</f>
        <v>129016.93</v>
      </c>
      <c r="E110" s="117">
        <f aca="true" t="shared" si="50" ref="E110:BG110">+E111+E112</f>
        <v>0</v>
      </c>
      <c r="F110" s="117">
        <f t="shared" si="50"/>
        <v>0</v>
      </c>
      <c r="G110" s="117">
        <f t="shared" si="50"/>
        <v>129016.93</v>
      </c>
      <c r="H110" s="117">
        <f t="shared" si="50"/>
        <v>78564.807</v>
      </c>
      <c r="I110" s="117">
        <f t="shared" si="50"/>
        <v>9315.4705</v>
      </c>
      <c r="J110" s="117">
        <f t="shared" si="50"/>
        <v>0</v>
      </c>
      <c r="K110" s="117">
        <f t="shared" si="50"/>
        <v>0</v>
      </c>
      <c r="L110" s="117">
        <f t="shared" si="50"/>
        <v>0</v>
      </c>
      <c r="M110" s="117">
        <f t="shared" si="50"/>
        <v>0</v>
      </c>
      <c r="N110" s="117">
        <f t="shared" si="50"/>
        <v>0</v>
      </c>
      <c r="O110" s="117">
        <f t="shared" si="50"/>
        <v>0</v>
      </c>
      <c r="P110" s="117">
        <f t="shared" si="50"/>
        <v>0</v>
      </c>
      <c r="Q110" s="117">
        <f t="shared" si="50"/>
        <v>0</v>
      </c>
      <c r="R110" s="117">
        <f t="shared" si="50"/>
        <v>0</v>
      </c>
      <c r="S110" s="117">
        <f t="shared" si="50"/>
        <v>0</v>
      </c>
      <c r="T110" s="117">
        <f t="shared" si="50"/>
        <v>87880.2775</v>
      </c>
      <c r="U110" s="117">
        <f t="shared" si="50"/>
        <v>78564.807</v>
      </c>
      <c r="V110" s="117">
        <f t="shared" si="50"/>
        <v>9315.4705</v>
      </c>
      <c r="W110" s="117">
        <f t="shared" si="50"/>
        <v>0</v>
      </c>
      <c r="X110" s="117">
        <f t="shared" si="50"/>
        <v>0</v>
      </c>
      <c r="Y110" s="117">
        <f t="shared" si="50"/>
        <v>0</v>
      </c>
      <c r="Z110" s="117">
        <f t="shared" si="50"/>
        <v>0</v>
      </c>
      <c r="AA110" s="117">
        <f t="shared" si="50"/>
        <v>0</v>
      </c>
      <c r="AB110" s="117">
        <f t="shared" si="50"/>
        <v>0</v>
      </c>
      <c r="AC110" s="117">
        <f t="shared" si="50"/>
        <v>0</v>
      </c>
      <c r="AD110" s="117">
        <f t="shared" si="50"/>
        <v>0</v>
      </c>
      <c r="AE110" s="117">
        <f t="shared" si="50"/>
        <v>0</v>
      </c>
      <c r="AF110" s="117">
        <f t="shared" si="50"/>
        <v>0</v>
      </c>
      <c r="AG110" s="117">
        <f t="shared" si="50"/>
        <v>87880.2775</v>
      </c>
      <c r="AH110" s="117">
        <f t="shared" si="50"/>
        <v>584.217</v>
      </c>
      <c r="AI110" s="117">
        <f t="shared" si="50"/>
        <v>9476.5025</v>
      </c>
      <c r="AJ110" s="117">
        <f t="shared" si="50"/>
        <v>0</v>
      </c>
      <c r="AK110" s="117">
        <f t="shared" si="50"/>
        <v>0</v>
      </c>
      <c r="AL110" s="117">
        <f t="shared" si="50"/>
        <v>0</v>
      </c>
      <c r="AM110" s="117">
        <f t="shared" si="50"/>
        <v>0</v>
      </c>
      <c r="AN110" s="117">
        <f t="shared" si="50"/>
        <v>0</v>
      </c>
      <c r="AO110" s="117">
        <f t="shared" si="50"/>
        <v>0</v>
      </c>
      <c r="AP110" s="117">
        <f t="shared" si="50"/>
        <v>0</v>
      </c>
      <c r="AQ110" s="117">
        <f t="shared" si="50"/>
        <v>0</v>
      </c>
      <c r="AR110" s="117">
        <f t="shared" si="50"/>
        <v>0</v>
      </c>
      <c r="AS110" s="117">
        <f t="shared" si="50"/>
        <v>0</v>
      </c>
      <c r="AT110" s="117">
        <f t="shared" si="50"/>
        <v>10060.719500000001</v>
      </c>
      <c r="AU110" s="117">
        <f t="shared" si="50"/>
        <v>401.36</v>
      </c>
      <c r="AV110" s="117">
        <f t="shared" si="50"/>
        <v>9659.3595</v>
      </c>
      <c r="AW110" s="117">
        <f t="shared" si="50"/>
        <v>0</v>
      </c>
      <c r="AX110" s="117">
        <f t="shared" si="50"/>
        <v>0</v>
      </c>
      <c r="AY110" s="117">
        <f t="shared" si="50"/>
        <v>0</v>
      </c>
      <c r="AZ110" s="117">
        <f t="shared" si="50"/>
        <v>0</v>
      </c>
      <c r="BA110" s="117">
        <f t="shared" si="50"/>
        <v>0</v>
      </c>
      <c r="BB110" s="117">
        <f t="shared" si="50"/>
        <v>0</v>
      </c>
      <c r="BC110" s="117">
        <f t="shared" si="50"/>
        <v>0</v>
      </c>
      <c r="BD110" s="117">
        <f t="shared" si="50"/>
        <v>0</v>
      </c>
      <c r="BE110" s="117">
        <f t="shared" si="50"/>
        <v>0</v>
      </c>
      <c r="BF110" s="117">
        <f t="shared" si="50"/>
        <v>0</v>
      </c>
      <c r="BG110" s="117">
        <f t="shared" si="50"/>
        <v>10060.719500000001</v>
      </c>
    </row>
    <row r="111" spans="1:59" ht="11.25">
      <c r="A111" s="30" t="s">
        <v>211</v>
      </c>
      <c r="B111" s="33" t="s">
        <v>21</v>
      </c>
      <c r="C111" s="41" t="s">
        <v>212</v>
      </c>
      <c r="D111" s="30">
        <f>+'[1]Informe_dane'!D111</f>
        <v>129016.93</v>
      </c>
      <c r="E111" s="30">
        <f>+'[1]Informe_dane'!E111</f>
        <v>0</v>
      </c>
      <c r="F111" s="30">
        <f>+'[1]Informe_dane'!F111</f>
        <v>0</v>
      </c>
      <c r="G111" s="30">
        <f>SUM(D111:E111)-F111</f>
        <v>129016.93</v>
      </c>
      <c r="H111" s="30">
        <f>+'[1]Informe_dane'!H111</f>
        <v>78564.807</v>
      </c>
      <c r="I111" s="30">
        <f>+'[1]Informe_dane'!I111</f>
        <v>9315.4705</v>
      </c>
      <c r="J111" s="30">
        <f>+'[1]Informe_dane'!J111</f>
        <v>0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87880.2775</v>
      </c>
      <c r="U111" s="30">
        <f>+'[1]Informe_dane'!U111</f>
        <v>78564.807</v>
      </c>
      <c r="V111" s="30">
        <f>+'[1]Informe_dane'!V111</f>
        <v>9315.4705</v>
      </c>
      <c r="W111" s="30">
        <f>+'[1]Informe_dane'!W111</f>
        <v>0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87880.2775</v>
      </c>
      <c r="AH111" s="30">
        <f>+'[1]Informe_dane'!AH111</f>
        <v>584.217</v>
      </c>
      <c r="AI111" s="30">
        <f>+'[1]Informe_dane'!AI111</f>
        <v>9476.5025</v>
      </c>
      <c r="AJ111" s="30">
        <f>+'[1]Informe_dane'!AJ111</f>
        <v>0</v>
      </c>
      <c r="AK111" s="30">
        <f>+'[1]Informe_dane'!AK111</f>
        <v>0</v>
      </c>
      <c r="AL111" s="30">
        <f>+'[1]Informe_dane'!AL111</f>
        <v>0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10060.719500000001</v>
      </c>
      <c r="AU111" s="30">
        <f>+'[1]Informe_dane'!AU111</f>
        <v>401.36</v>
      </c>
      <c r="AV111" s="30">
        <f>+'[1]Informe_dane'!AV111</f>
        <v>9659.3595</v>
      </c>
      <c r="AW111" s="30">
        <f>+'[1]Informe_dane'!AW111</f>
        <v>0</v>
      </c>
      <c r="AX111" s="30">
        <f>+'[1]Informe_dane'!AX111</f>
        <v>0</v>
      </c>
      <c r="AY111" s="30">
        <f>+'[1]Informe_dane'!AY111</f>
        <v>0</v>
      </c>
      <c r="AZ111" s="30">
        <f>+'[1]Informe_dane'!AZ111</f>
        <v>0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10060.719500000001</v>
      </c>
    </row>
    <row r="112" spans="1:59" ht="11.25" hidden="1">
      <c r="A112" s="36" t="s">
        <v>211</v>
      </c>
      <c r="B112" s="37" t="s">
        <v>28</v>
      </c>
      <c r="C112" s="42" t="s">
        <v>212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230</v>
      </c>
      <c r="B113" s="118">
        <v>10</v>
      </c>
      <c r="C113" s="119" t="s">
        <v>213</v>
      </c>
      <c r="D113" s="117">
        <f>SUM(D114:D116)</f>
        <v>9500</v>
      </c>
      <c r="E113" s="117">
        <f aca="true" t="shared" si="51" ref="E113:BG113">SUM(E114:E116)</f>
        <v>0</v>
      </c>
      <c r="F113" s="117">
        <f t="shared" si="51"/>
        <v>0</v>
      </c>
      <c r="G113" s="117">
        <f t="shared" si="51"/>
        <v>9500</v>
      </c>
      <c r="H113" s="117">
        <f t="shared" si="51"/>
        <v>0</v>
      </c>
      <c r="I113" s="117">
        <f t="shared" si="51"/>
        <v>0</v>
      </c>
      <c r="J113" s="117">
        <f t="shared" si="51"/>
        <v>0</v>
      </c>
      <c r="K113" s="117">
        <f t="shared" si="51"/>
        <v>0</v>
      </c>
      <c r="L113" s="117">
        <f t="shared" si="51"/>
        <v>0</v>
      </c>
      <c r="M113" s="117">
        <f t="shared" si="51"/>
        <v>0</v>
      </c>
      <c r="N113" s="117">
        <f t="shared" si="51"/>
        <v>0</v>
      </c>
      <c r="O113" s="117">
        <f t="shared" si="51"/>
        <v>0</v>
      </c>
      <c r="P113" s="117">
        <f t="shared" si="51"/>
        <v>0</v>
      </c>
      <c r="Q113" s="117">
        <f t="shared" si="51"/>
        <v>0</v>
      </c>
      <c r="R113" s="117">
        <f t="shared" si="51"/>
        <v>0</v>
      </c>
      <c r="S113" s="117">
        <f t="shared" si="51"/>
        <v>0</v>
      </c>
      <c r="T113" s="117">
        <f t="shared" si="51"/>
        <v>0</v>
      </c>
      <c r="U113" s="117">
        <f t="shared" si="51"/>
        <v>0</v>
      </c>
      <c r="V113" s="117">
        <f t="shared" si="51"/>
        <v>0</v>
      </c>
      <c r="W113" s="117">
        <f t="shared" si="51"/>
        <v>0</v>
      </c>
      <c r="X113" s="117">
        <f t="shared" si="51"/>
        <v>0</v>
      </c>
      <c r="Y113" s="117">
        <f t="shared" si="51"/>
        <v>0</v>
      </c>
      <c r="Z113" s="117">
        <f t="shared" si="51"/>
        <v>0</v>
      </c>
      <c r="AA113" s="117">
        <f t="shared" si="51"/>
        <v>0</v>
      </c>
      <c r="AB113" s="117">
        <f t="shared" si="51"/>
        <v>0</v>
      </c>
      <c r="AC113" s="117">
        <f t="shared" si="51"/>
        <v>0</v>
      </c>
      <c r="AD113" s="117">
        <f t="shared" si="51"/>
        <v>0</v>
      </c>
      <c r="AE113" s="117">
        <f t="shared" si="51"/>
        <v>0</v>
      </c>
      <c r="AF113" s="117">
        <f t="shared" si="51"/>
        <v>0</v>
      </c>
      <c r="AG113" s="117">
        <f t="shared" si="51"/>
        <v>0</v>
      </c>
      <c r="AH113" s="117">
        <f t="shared" si="51"/>
        <v>0</v>
      </c>
      <c r="AI113" s="117">
        <f t="shared" si="51"/>
        <v>0</v>
      </c>
      <c r="AJ113" s="117">
        <f t="shared" si="51"/>
        <v>0</v>
      </c>
      <c r="AK113" s="117">
        <f t="shared" si="51"/>
        <v>0</v>
      </c>
      <c r="AL113" s="117">
        <f t="shared" si="51"/>
        <v>0</v>
      </c>
      <c r="AM113" s="117">
        <f t="shared" si="51"/>
        <v>0</v>
      </c>
      <c r="AN113" s="117">
        <f t="shared" si="51"/>
        <v>0</v>
      </c>
      <c r="AO113" s="117">
        <f t="shared" si="51"/>
        <v>0</v>
      </c>
      <c r="AP113" s="117">
        <f t="shared" si="51"/>
        <v>0</v>
      </c>
      <c r="AQ113" s="117">
        <f t="shared" si="51"/>
        <v>0</v>
      </c>
      <c r="AR113" s="117">
        <f t="shared" si="51"/>
        <v>0</v>
      </c>
      <c r="AS113" s="117">
        <f t="shared" si="51"/>
        <v>0</v>
      </c>
      <c r="AT113" s="117">
        <f t="shared" si="51"/>
        <v>0</v>
      </c>
      <c r="AU113" s="117">
        <f t="shared" si="51"/>
        <v>0</v>
      </c>
      <c r="AV113" s="117">
        <f t="shared" si="51"/>
        <v>0</v>
      </c>
      <c r="AW113" s="117">
        <f t="shared" si="51"/>
        <v>0</v>
      </c>
      <c r="AX113" s="117">
        <f t="shared" si="51"/>
        <v>0</v>
      </c>
      <c r="AY113" s="117">
        <f t="shared" si="51"/>
        <v>0</v>
      </c>
      <c r="AZ113" s="117">
        <f t="shared" si="51"/>
        <v>0</v>
      </c>
      <c r="BA113" s="117">
        <f t="shared" si="51"/>
        <v>0</v>
      </c>
      <c r="BB113" s="117">
        <f t="shared" si="51"/>
        <v>0</v>
      </c>
      <c r="BC113" s="117">
        <f t="shared" si="51"/>
        <v>0</v>
      </c>
      <c r="BD113" s="117">
        <f t="shared" si="51"/>
        <v>0</v>
      </c>
      <c r="BE113" s="117">
        <f t="shared" si="51"/>
        <v>0</v>
      </c>
      <c r="BF113" s="117">
        <f t="shared" si="51"/>
        <v>0</v>
      </c>
      <c r="BG113" s="117">
        <f t="shared" si="51"/>
        <v>0</v>
      </c>
    </row>
    <row r="114" spans="1:59" ht="11.25" hidden="1">
      <c r="A114" s="53" t="s">
        <v>334</v>
      </c>
      <c r="B114" s="37">
        <v>10</v>
      </c>
      <c r="C114" s="54" t="s">
        <v>335</v>
      </c>
      <c r="D114" s="30">
        <f>+'[1]Informe_dane'!D114</f>
        <v>0</v>
      </c>
      <c r="E114" s="30">
        <f>+'[1]Informe_dane'!E114</f>
        <v>0</v>
      </c>
      <c r="F114" s="30">
        <f>+'[1]Informe_dane'!F114</f>
        <v>0</v>
      </c>
      <c r="G114" s="30">
        <f>SUM(D114:E114)-F114</f>
        <v>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0</v>
      </c>
    </row>
    <row r="115" spans="1:59" ht="11.25">
      <c r="A115" s="30" t="s">
        <v>214</v>
      </c>
      <c r="B115" s="33" t="s">
        <v>21</v>
      </c>
      <c r="C115" s="41" t="s">
        <v>215</v>
      </c>
      <c r="D115" s="30">
        <f>+'[1]Informe_dane'!D115</f>
        <v>9500</v>
      </c>
      <c r="E115" s="30">
        <f>+'[1]Informe_dane'!E115</f>
        <v>0</v>
      </c>
      <c r="F115" s="30">
        <f>+'[1]Informe_dane'!F115</f>
        <v>0</v>
      </c>
      <c r="G115" s="30">
        <f>SUM(D115:E115)-F115</f>
        <v>9500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>SUM(H115:S115)</f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>SUM(U115:AF115)</f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>SUM(AH115:AS115)</f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>SUM(AU115:BF115)</f>
        <v>0</v>
      </c>
    </row>
    <row r="116" spans="1:59" ht="11.25" hidden="1">
      <c r="A116" s="30" t="s">
        <v>214</v>
      </c>
      <c r="B116" s="37">
        <v>11</v>
      </c>
      <c r="C116" s="41" t="s">
        <v>215</v>
      </c>
      <c r="D116" s="30">
        <f>+'[1]Informe_dane'!D116</f>
        <v>0</v>
      </c>
      <c r="E116" s="30">
        <f>+'[1]Informe_dane'!E116</f>
        <v>0</v>
      </c>
      <c r="F116" s="30">
        <f>+'[1]Informe_dane'!F116</f>
        <v>0</v>
      </c>
      <c r="G116" s="30">
        <f>SUM(D116:E116)-F116</f>
        <v>0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>SUM(H116:S116)</f>
        <v>0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>SUM(U116:AF116)</f>
        <v>0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>SUM(AH116:AS116)</f>
        <v>0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>SUM(AU116:BF116)</f>
        <v>0</v>
      </c>
    </row>
    <row r="117" spans="1:59" ht="11.25" hidden="1">
      <c r="A117" s="120" t="s">
        <v>316</v>
      </c>
      <c r="B117" s="121">
        <v>10</v>
      </c>
      <c r="C117" s="122" t="s">
        <v>339</v>
      </c>
      <c r="D117" s="117">
        <f>+D118</f>
        <v>0</v>
      </c>
      <c r="E117" s="117">
        <f aca="true" t="shared" si="52" ref="E117:BG117">+E118</f>
        <v>0</v>
      </c>
      <c r="F117" s="117">
        <f t="shared" si="52"/>
        <v>0</v>
      </c>
      <c r="G117" s="117">
        <f t="shared" si="52"/>
        <v>0</v>
      </c>
      <c r="H117" s="117">
        <f t="shared" si="52"/>
        <v>0</v>
      </c>
      <c r="I117" s="117">
        <f t="shared" si="52"/>
        <v>0</v>
      </c>
      <c r="J117" s="117">
        <f t="shared" si="52"/>
        <v>0</v>
      </c>
      <c r="K117" s="117">
        <f t="shared" si="52"/>
        <v>0</v>
      </c>
      <c r="L117" s="117">
        <f t="shared" si="52"/>
        <v>0</v>
      </c>
      <c r="M117" s="117">
        <f t="shared" si="52"/>
        <v>0</v>
      </c>
      <c r="N117" s="117">
        <f t="shared" si="52"/>
        <v>0</v>
      </c>
      <c r="O117" s="117">
        <f t="shared" si="52"/>
        <v>0</v>
      </c>
      <c r="P117" s="117">
        <f t="shared" si="52"/>
        <v>0</v>
      </c>
      <c r="Q117" s="117">
        <f t="shared" si="52"/>
        <v>0</v>
      </c>
      <c r="R117" s="117">
        <f t="shared" si="52"/>
        <v>0</v>
      </c>
      <c r="S117" s="117">
        <f t="shared" si="52"/>
        <v>0</v>
      </c>
      <c r="T117" s="117">
        <f t="shared" si="52"/>
        <v>0</v>
      </c>
      <c r="U117" s="117">
        <f t="shared" si="52"/>
        <v>0</v>
      </c>
      <c r="V117" s="117">
        <f t="shared" si="52"/>
        <v>0</v>
      </c>
      <c r="W117" s="117">
        <f t="shared" si="52"/>
        <v>0</v>
      </c>
      <c r="X117" s="117">
        <f t="shared" si="52"/>
        <v>0</v>
      </c>
      <c r="Y117" s="117">
        <f t="shared" si="52"/>
        <v>0</v>
      </c>
      <c r="Z117" s="117">
        <f t="shared" si="52"/>
        <v>0</v>
      </c>
      <c r="AA117" s="117">
        <f t="shared" si="52"/>
        <v>0</v>
      </c>
      <c r="AB117" s="117">
        <f t="shared" si="52"/>
        <v>0</v>
      </c>
      <c r="AC117" s="117">
        <f t="shared" si="52"/>
        <v>0</v>
      </c>
      <c r="AD117" s="117">
        <f t="shared" si="52"/>
        <v>0</v>
      </c>
      <c r="AE117" s="117">
        <f t="shared" si="52"/>
        <v>0</v>
      </c>
      <c r="AF117" s="117">
        <f t="shared" si="52"/>
        <v>0</v>
      </c>
      <c r="AG117" s="117">
        <f t="shared" si="52"/>
        <v>0</v>
      </c>
      <c r="AH117" s="117">
        <f t="shared" si="52"/>
        <v>0</v>
      </c>
      <c r="AI117" s="117">
        <f t="shared" si="52"/>
        <v>0</v>
      </c>
      <c r="AJ117" s="117">
        <f t="shared" si="52"/>
        <v>0</v>
      </c>
      <c r="AK117" s="117">
        <f t="shared" si="52"/>
        <v>0</v>
      </c>
      <c r="AL117" s="117">
        <f t="shared" si="52"/>
        <v>0</v>
      </c>
      <c r="AM117" s="117">
        <f t="shared" si="52"/>
        <v>0</v>
      </c>
      <c r="AN117" s="117">
        <f t="shared" si="52"/>
        <v>0</v>
      </c>
      <c r="AO117" s="117">
        <f t="shared" si="52"/>
        <v>0</v>
      </c>
      <c r="AP117" s="117">
        <f t="shared" si="52"/>
        <v>0</v>
      </c>
      <c r="AQ117" s="117">
        <f t="shared" si="52"/>
        <v>0</v>
      </c>
      <c r="AR117" s="117">
        <f t="shared" si="52"/>
        <v>0</v>
      </c>
      <c r="AS117" s="117">
        <f t="shared" si="52"/>
        <v>0</v>
      </c>
      <c r="AT117" s="117">
        <f t="shared" si="52"/>
        <v>0</v>
      </c>
      <c r="AU117" s="117">
        <f t="shared" si="52"/>
        <v>0</v>
      </c>
      <c r="AV117" s="117">
        <f t="shared" si="52"/>
        <v>0</v>
      </c>
      <c r="AW117" s="117">
        <f t="shared" si="52"/>
        <v>0</v>
      </c>
      <c r="AX117" s="117">
        <f t="shared" si="52"/>
        <v>0</v>
      </c>
      <c r="AY117" s="117">
        <f t="shared" si="52"/>
        <v>0</v>
      </c>
      <c r="AZ117" s="117">
        <f t="shared" si="52"/>
        <v>0</v>
      </c>
      <c r="BA117" s="117">
        <f t="shared" si="52"/>
        <v>0</v>
      </c>
      <c r="BB117" s="117">
        <f t="shared" si="52"/>
        <v>0</v>
      </c>
      <c r="BC117" s="117">
        <f t="shared" si="52"/>
        <v>0</v>
      </c>
      <c r="BD117" s="117">
        <f t="shared" si="52"/>
        <v>0</v>
      </c>
      <c r="BE117" s="117">
        <f t="shared" si="52"/>
        <v>0</v>
      </c>
      <c r="BF117" s="117">
        <f t="shared" si="52"/>
        <v>0</v>
      </c>
      <c r="BG117" s="117">
        <f t="shared" si="52"/>
        <v>0</v>
      </c>
    </row>
    <row r="118" spans="1:59" ht="11.25" hidden="1">
      <c r="A118" s="53" t="s">
        <v>267</v>
      </c>
      <c r="B118" s="37">
        <v>10</v>
      </c>
      <c r="C118" s="42" t="s">
        <v>338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>SUM(D118:E118)-F118</f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s="25" customFormat="1" ht="11.25">
      <c r="A119" s="117" t="s">
        <v>293</v>
      </c>
      <c r="B119" s="118">
        <v>10</v>
      </c>
      <c r="C119" s="119" t="s">
        <v>216</v>
      </c>
      <c r="D119" s="117">
        <f>+D120</f>
        <v>269946.449</v>
      </c>
      <c r="E119" s="117">
        <f aca="true" t="shared" si="53" ref="E119:BG119">+E120</f>
        <v>0</v>
      </c>
      <c r="F119" s="117">
        <f t="shared" si="53"/>
        <v>0</v>
      </c>
      <c r="G119" s="117">
        <f t="shared" si="53"/>
        <v>269946.449</v>
      </c>
      <c r="H119" s="117">
        <f t="shared" si="53"/>
        <v>269946.449</v>
      </c>
      <c r="I119" s="117">
        <f t="shared" si="53"/>
        <v>0</v>
      </c>
      <c r="J119" s="117">
        <f t="shared" si="53"/>
        <v>0</v>
      </c>
      <c r="K119" s="117">
        <f t="shared" si="53"/>
        <v>0</v>
      </c>
      <c r="L119" s="117">
        <f t="shared" si="53"/>
        <v>0</v>
      </c>
      <c r="M119" s="117">
        <f t="shared" si="53"/>
        <v>0</v>
      </c>
      <c r="N119" s="117">
        <f t="shared" si="53"/>
        <v>0</v>
      </c>
      <c r="O119" s="117">
        <f t="shared" si="53"/>
        <v>0</v>
      </c>
      <c r="P119" s="117">
        <f t="shared" si="53"/>
        <v>0</v>
      </c>
      <c r="Q119" s="117">
        <f t="shared" si="53"/>
        <v>0</v>
      </c>
      <c r="R119" s="117">
        <f t="shared" si="53"/>
        <v>0</v>
      </c>
      <c r="S119" s="117">
        <f t="shared" si="53"/>
        <v>0</v>
      </c>
      <c r="T119" s="117">
        <f t="shared" si="53"/>
        <v>269946.449</v>
      </c>
      <c r="U119" s="117">
        <f t="shared" si="53"/>
        <v>269946.449</v>
      </c>
      <c r="V119" s="117">
        <f t="shared" si="53"/>
        <v>0</v>
      </c>
      <c r="W119" s="117">
        <f t="shared" si="53"/>
        <v>0</v>
      </c>
      <c r="X119" s="117">
        <f t="shared" si="53"/>
        <v>0</v>
      </c>
      <c r="Y119" s="117">
        <f t="shared" si="53"/>
        <v>0</v>
      </c>
      <c r="Z119" s="117">
        <f t="shared" si="53"/>
        <v>0</v>
      </c>
      <c r="AA119" s="117">
        <f t="shared" si="53"/>
        <v>0</v>
      </c>
      <c r="AB119" s="117">
        <f t="shared" si="53"/>
        <v>0</v>
      </c>
      <c r="AC119" s="117">
        <f t="shared" si="53"/>
        <v>0</v>
      </c>
      <c r="AD119" s="117">
        <f t="shared" si="53"/>
        <v>0</v>
      </c>
      <c r="AE119" s="117">
        <f t="shared" si="53"/>
        <v>0</v>
      </c>
      <c r="AF119" s="117">
        <f t="shared" si="53"/>
        <v>0</v>
      </c>
      <c r="AG119" s="117">
        <f t="shared" si="53"/>
        <v>269946.449</v>
      </c>
      <c r="AH119" s="117">
        <f t="shared" si="53"/>
        <v>0</v>
      </c>
      <c r="AI119" s="117">
        <f t="shared" si="53"/>
        <v>16639.74407</v>
      </c>
      <c r="AJ119" s="117">
        <f t="shared" si="53"/>
        <v>0</v>
      </c>
      <c r="AK119" s="117">
        <f t="shared" si="53"/>
        <v>0</v>
      </c>
      <c r="AL119" s="117">
        <f t="shared" si="53"/>
        <v>0</v>
      </c>
      <c r="AM119" s="117">
        <f t="shared" si="53"/>
        <v>0</v>
      </c>
      <c r="AN119" s="117">
        <f t="shared" si="53"/>
        <v>0</v>
      </c>
      <c r="AO119" s="117">
        <f t="shared" si="53"/>
        <v>0</v>
      </c>
      <c r="AP119" s="117">
        <f t="shared" si="53"/>
        <v>0</v>
      </c>
      <c r="AQ119" s="117">
        <f t="shared" si="53"/>
        <v>0</v>
      </c>
      <c r="AR119" s="117">
        <f t="shared" si="53"/>
        <v>0</v>
      </c>
      <c r="AS119" s="117">
        <f t="shared" si="53"/>
        <v>0</v>
      </c>
      <c r="AT119" s="117">
        <f t="shared" si="53"/>
        <v>16639.74407</v>
      </c>
      <c r="AU119" s="117">
        <f t="shared" si="53"/>
        <v>0</v>
      </c>
      <c r="AV119" s="117">
        <f t="shared" si="53"/>
        <v>16639.74407</v>
      </c>
      <c r="AW119" s="117">
        <f t="shared" si="53"/>
        <v>0</v>
      </c>
      <c r="AX119" s="117">
        <f t="shared" si="53"/>
        <v>0</v>
      </c>
      <c r="AY119" s="117">
        <f t="shared" si="53"/>
        <v>0</v>
      </c>
      <c r="AZ119" s="117">
        <f t="shared" si="53"/>
        <v>0</v>
      </c>
      <c r="BA119" s="117">
        <f t="shared" si="53"/>
        <v>0</v>
      </c>
      <c r="BB119" s="117">
        <f t="shared" si="53"/>
        <v>0</v>
      </c>
      <c r="BC119" s="117">
        <f t="shared" si="53"/>
        <v>0</v>
      </c>
      <c r="BD119" s="117">
        <f t="shared" si="53"/>
        <v>0</v>
      </c>
      <c r="BE119" s="117">
        <f t="shared" si="53"/>
        <v>0</v>
      </c>
      <c r="BF119" s="117">
        <f t="shared" si="53"/>
        <v>0</v>
      </c>
      <c r="BG119" s="117">
        <f t="shared" si="53"/>
        <v>16639.74407</v>
      </c>
    </row>
    <row r="120" spans="1:59" ht="11.25">
      <c r="A120" s="30" t="s">
        <v>217</v>
      </c>
      <c r="B120" s="33" t="s">
        <v>21</v>
      </c>
      <c r="C120" s="41" t="s">
        <v>216</v>
      </c>
      <c r="D120" s="30">
        <f>+'[1]Informe_dane'!D120</f>
        <v>269946.449</v>
      </c>
      <c r="E120" s="30">
        <f>+'[1]Informe_dane'!E120</f>
        <v>0</v>
      </c>
      <c r="F120" s="30">
        <f>+'[1]Informe_dane'!F120</f>
        <v>0</v>
      </c>
      <c r="G120" s="30">
        <f>SUM(D120:E120)-F120</f>
        <v>269946.449</v>
      </c>
      <c r="H120" s="30">
        <f>+'[1]Informe_dane'!H120</f>
        <v>269946.449</v>
      </c>
      <c r="I120" s="30">
        <f>+'[1]Informe_dane'!I120</f>
        <v>0</v>
      </c>
      <c r="J120" s="30">
        <f>+'[1]Informe_dane'!J120</f>
        <v>0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0</v>
      </c>
      <c r="S120" s="30">
        <f>+'[1]Informe_dane'!S120</f>
        <v>0</v>
      </c>
      <c r="T120" s="30">
        <f>SUM(H120:S120)</f>
        <v>269946.449</v>
      </c>
      <c r="U120" s="30">
        <f>+'[1]Informe_dane'!U120</f>
        <v>269946.449</v>
      </c>
      <c r="V120" s="30">
        <f>+'[1]Informe_dane'!V120</f>
        <v>0</v>
      </c>
      <c r="W120" s="30">
        <f>+'[1]Informe_dane'!W120</f>
        <v>0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0</v>
      </c>
      <c r="AF120" s="30">
        <f>+'[1]Informe_dane'!AF120</f>
        <v>0</v>
      </c>
      <c r="AG120" s="30">
        <f>SUM(U120:AF120)</f>
        <v>269946.449</v>
      </c>
      <c r="AH120" s="30">
        <f>+'[1]Informe_dane'!AH120</f>
        <v>0</v>
      </c>
      <c r="AI120" s="30">
        <f>+'[1]Informe_dane'!AI120</f>
        <v>16639.74407</v>
      </c>
      <c r="AJ120" s="30">
        <f>+'[1]Informe_dane'!AJ120</f>
        <v>0</v>
      </c>
      <c r="AK120" s="30">
        <f>+'[1]Informe_dane'!AK120</f>
        <v>0</v>
      </c>
      <c r="AL120" s="30">
        <f>+'[1]Informe_dane'!AL120</f>
        <v>0</v>
      </c>
      <c r="AM120" s="30">
        <f>+'[1]Informe_dane'!AM120</f>
        <v>0</v>
      </c>
      <c r="AN120" s="30">
        <f>+'[1]Informe_dane'!AN120</f>
        <v>0</v>
      </c>
      <c r="AO120" s="30">
        <f>+'[1]Informe_dane'!AO120</f>
        <v>0</v>
      </c>
      <c r="AP120" s="30">
        <f>+'[1]Informe_dane'!AP120</f>
        <v>0</v>
      </c>
      <c r="AQ120" s="30">
        <f>+'[1]Informe_dane'!AQ120</f>
        <v>0</v>
      </c>
      <c r="AR120" s="30">
        <f>+'[1]Informe_dane'!AR120</f>
        <v>0</v>
      </c>
      <c r="AS120" s="30">
        <f>+'[1]Informe_dane'!AS120</f>
        <v>0</v>
      </c>
      <c r="AT120" s="30">
        <f>SUM(AH120:AS120)</f>
        <v>16639.74407</v>
      </c>
      <c r="AU120" s="30">
        <f>+'[1]Informe_dane'!AU120</f>
        <v>0</v>
      </c>
      <c r="AV120" s="30">
        <f>+'[1]Informe_dane'!AV120</f>
        <v>16639.74407</v>
      </c>
      <c r="AW120" s="30">
        <f>+'[1]Informe_dane'!AW120</f>
        <v>0</v>
      </c>
      <c r="AX120" s="30">
        <f>+'[1]Informe_dane'!AX120</f>
        <v>0</v>
      </c>
      <c r="AY120" s="30">
        <f>+'[1]Informe_dane'!AY120</f>
        <v>0</v>
      </c>
      <c r="AZ120" s="30">
        <f>+'[1]Informe_dane'!AZ120</f>
        <v>0</v>
      </c>
      <c r="BA120" s="30">
        <f>+'[1]Informe_dane'!BA120</f>
        <v>0</v>
      </c>
      <c r="BB120" s="30">
        <f>+'[1]Informe_dane'!BB120</f>
        <v>0</v>
      </c>
      <c r="BC120" s="30">
        <f>+'[1]Informe_dane'!BC120</f>
        <v>0</v>
      </c>
      <c r="BD120" s="30">
        <f>+'[1]Informe_dane'!BD120</f>
        <v>0</v>
      </c>
      <c r="BE120" s="30">
        <f>+'[1]Informe_dane'!BE120</f>
        <v>0</v>
      </c>
      <c r="BF120" s="30">
        <f>+'[1]Informe_dane'!BF120</f>
        <v>0</v>
      </c>
      <c r="BG120" s="30">
        <f>SUM(AU120:BF120)</f>
        <v>16639.74407</v>
      </c>
    </row>
    <row r="121" spans="1:59" ht="11.25" hidden="1">
      <c r="A121" s="123" t="s">
        <v>244</v>
      </c>
      <c r="B121" s="118">
        <v>10</v>
      </c>
      <c r="C121" s="117" t="s">
        <v>245</v>
      </c>
      <c r="D121" s="117">
        <f>+D122</f>
        <v>0</v>
      </c>
      <c r="E121" s="117">
        <f aca="true" t="shared" si="54" ref="E121:BG121">+E122</f>
        <v>0</v>
      </c>
      <c r="F121" s="117">
        <f t="shared" si="54"/>
        <v>0</v>
      </c>
      <c r="G121" s="117">
        <f t="shared" si="54"/>
        <v>0</v>
      </c>
      <c r="H121" s="117">
        <f t="shared" si="54"/>
        <v>0</v>
      </c>
      <c r="I121" s="117">
        <f t="shared" si="54"/>
        <v>0</v>
      </c>
      <c r="J121" s="117">
        <f t="shared" si="54"/>
        <v>0</v>
      </c>
      <c r="K121" s="117">
        <f t="shared" si="54"/>
        <v>0</v>
      </c>
      <c r="L121" s="117">
        <f t="shared" si="54"/>
        <v>0</v>
      </c>
      <c r="M121" s="117">
        <f t="shared" si="54"/>
        <v>0</v>
      </c>
      <c r="N121" s="117">
        <f t="shared" si="54"/>
        <v>0</v>
      </c>
      <c r="O121" s="117">
        <f t="shared" si="54"/>
        <v>0</v>
      </c>
      <c r="P121" s="117">
        <f t="shared" si="54"/>
        <v>0</v>
      </c>
      <c r="Q121" s="117">
        <f t="shared" si="54"/>
        <v>0</v>
      </c>
      <c r="R121" s="117">
        <f t="shared" si="54"/>
        <v>0</v>
      </c>
      <c r="S121" s="117">
        <f t="shared" si="54"/>
        <v>0</v>
      </c>
      <c r="T121" s="117">
        <f t="shared" si="54"/>
        <v>0</v>
      </c>
      <c r="U121" s="117">
        <f t="shared" si="54"/>
        <v>0</v>
      </c>
      <c r="V121" s="117">
        <f t="shared" si="54"/>
        <v>0</v>
      </c>
      <c r="W121" s="117">
        <f t="shared" si="54"/>
        <v>0</v>
      </c>
      <c r="X121" s="117">
        <f t="shared" si="54"/>
        <v>0</v>
      </c>
      <c r="Y121" s="117">
        <f t="shared" si="54"/>
        <v>0</v>
      </c>
      <c r="Z121" s="117">
        <f t="shared" si="54"/>
        <v>0</v>
      </c>
      <c r="AA121" s="117">
        <f t="shared" si="54"/>
        <v>0</v>
      </c>
      <c r="AB121" s="117">
        <f t="shared" si="54"/>
        <v>0</v>
      </c>
      <c r="AC121" s="117">
        <f t="shared" si="54"/>
        <v>0</v>
      </c>
      <c r="AD121" s="117">
        <f t="shared" si="54"/>
        <v>0</v>
      </c>
      <c r="AE121" s="117">
        <f t="shared" si="54"/>
        <v>0</v>
      </c>
      <c r="AF121" s="117">
        <f t="shared" si="54"/>
        <v>0</v>
      </c>
      <c r="AG121" s="117">
        <f t="shared" si="54"/>
        <v>0</v>
      </c>
      <c r="AH121" s="117">
        <f t="shared" si="54"/>
        <v>0</v>
      </c>
      <c r="AI121" s="117">
        <f t="shared" si="54"/>
        <v>0</v>
      </c>
      <c r="AJ121" s="117">
        <f t="shared" si="54"/>
        <v>0</v>
      </c>
      <c r="AK121" s="117">
        <f t="shared" si="54"/>
        <v>0</v>
      </c>
      <c r="AL121" s="117">
        <f t="shared" si="54"/>
        <v>0</v>
      </c>
      <c r="AM121" s="117">
        <f t="shared" si="54"/>
        <v>0</v>
      </c>
      <c r="AN121" s="117">
        <f t="shared" si="54"/>
        <v>0</v>
      </c>
      <c r="AO121" s="117">
        <f t="shared" si="54"/>
        <v>0</v>
      </c>
      <c r="AP121" s="117">
        <f t="shared" si="54"/>
        <v>0</v>
      </c>
      <c r="AQ121" s="117">
        <f t="shared" si="54"/>
        <v>0</v>
      </c>
      <c r="AR121" s="117">
        <f t="shared" si="54"/>
        <v>0</v>
      </c>
      <c r="AS121" s="117">
        <f t="shared" si="54"/>
        <v>0</v>
      </c>
      <c r="AT121" s="117">
        <f t="shared" si="54"/>
        <v>0</v>
      </c>
      <c r="AU121" s="117">
        <f t="shared" si="54"/>
        <v>0</v>
      </c>
      <c r="AV121" s="117">
        <f t="shared" si="54"/>
        <v>0</v>
      </c>
      <c r="AW121" s="117">
        <f t="shared" si="54"/>
        <v>0</v>
      </c>
      <c r="AX121" s="117">
        <f t="shared" si="54"/>
        <v>0</v>
      </c>
      <c r="AY121" s="117">
        <f t="shared" si="54"/>
        <v>0</v>
      </c>
      <c r="AZ121" s="117">
        <f t="shared" si="54"/>
        <v>0</v>
      </c>
      <c r="BA121" s="117">
        <f t="shared" si="54"/>
        <v>0</v>
      </c>
      <c r="BB121" s="117">
        <f t="shared" si="54"/>
        <v>0</v>
      </c>
      <c r="BC121" s="117">
        <f t="shared" si="54"/>
        <v>0</v>
      </c>
      <c r="BD121" s="117">
        <f t="shared" si="54"/>
        <v>0</v>
      </c>
      <c r="BE121" s="117">
        <f t="shared" si="54"/>
        <v>0</v>
      </c>
      <c r="BF121" s="117">
        <f t="shared" si="54"/>
        <v>0</v>
      </c>
      <c r="BG121" s="117">
        <f t="shared" si="54"/>
        <v>0</v>
      </c>
    </row>
    <row r="122" spans="1:59" s="25" customFormat="1" ht="11.25" hidden="1">
      <c r="A122" s="18" t="s">
        <v>244</v>
      </c>
      <c r="B122" s="47">
        <v>10</v>
      </c>
      <c r="C122" s="48" t="s">
        <v>245</v>
      </c>
      <c r="D122" s="55"/>
      <c r="E122" s="46"/>
      <c r="F122" s="46"/>
      <c r="G122" s="30"/>
      <c r="H122" s="55"/>
      <c r="I122" s="55"/>
      <c r="J122" s="55"/>
      <c r="K122" s="46"/>
      <c r="L122" s="46"/>
      <c r="M122" s="46"/>
      <c r="N122" s="46"/>
      <c r="O122" s="46"/>
      <c r="P122" s="46"/>
      <c r="Q122" s="46"/>
      <c r="R122" s="46"/>
      <c r="S122" s="46"/>
      <c r="T122" s="30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30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30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30"/>
    </row>
    <row r="123" spans="1:59" s="29" customFormat="1" ht="12.75">
      <c r="A123" s="34" t="s">
        <v>218</v>
      </c>
      <c r="B123" s="112">
        <v>10</v>
      </c>
      <c r="C123" s="27" t="s">
        <v>24</v>
      </c>
      <c r="D123" s="27">
        <f>SUM(D124:D129)</f>
        <v>1300558.307</v>
      </c>
      <c r="E123" s="27">
        <f aca="true" t="shared" si="55" ref="E123:BF123">SUM(E124:E129)</f>
        <v>0</v>
      </c>
      <c r="F123" s="27">
        <f t="shared" si="55"/>
        <v>0</v>
      </c>
      <c r="G123" s="27">
        <f t="shared" si="55"/>
        <v>1300558.307</v>
      </c>
      <c r="H123" s="27">
        <f t="shared" si="55"/>
        <v>274459.996</v>
      </c>
      <c r="I123" s="27">
        <f t="shared" si="55"/>
        <v>4465.203</v>
      </c>
      <c r="J123" s="27">
        <f t="shared" si="55"/>
        <v>0</v>
      </c>
      <c r="K123" s="27">
        <f t="shared" si="55"/>
        <v>0</v>
      </c>
      <c r="L123" s="27">
        <f t="shared" si="55"/>
        <v>0</v>
      </c>
      <c r="M123" s="27">
        <f t="shared" si="55"/>
        <v>0</v>
      </c>
      <c r="N123" s="27">
        <f t="shared" si="55"/>
        <v>0</v>
      </c>
      <c r="O123" s="27">
        <f t="shared" si="55"/>
        <v>0</v>
      </c>
      <c r="P123" s="27">
        <f t="shared" si="55"/>
        <v>0</v>
      </c>
      <c r="Q123" s="27">
        <f t="shared" si="55"/>
        <v>0</v>
      </c>
      <c r="R123" s="27">
        <f t="shared" si="55"/>
        <v>0</v>
      </c>
      <c r="S123" s="27">
        <f t="shared" si="55"/>
        <v>0</v>
      </c>
      <c r="T123" s="27">
        <f t="shared" si="55"/>
        <v>278925.19899999996</v>
      </c>
      <c r="U123" s="27">
        <f t="shared" si="55"/>
        <v>274459.996</v>
      </c>
      <c r="V123" s="27">
        <f t="shared" si="55"/>
        <v>3969.068</v>
      </c>
      <c r="W123" s="27">
        <f t="shared" si="55"/>
        <v>0</v>
      </c>
      <c r="X123" s="27">
        <f t="shared" si="55"/>
        <v>0</v>
      </c>
      <c r="Y123" s="27">
        <f t="shared" si="55"/>
        <v>0</v>
      </c>
      <c r="Z123" s="27">
        <f t="shared" si="55"/>
        <v>0</v>
      </c>
      <c r="AA123" s="27">
        <f t="shared" si="55"/>
        <v>0</v>
      </c>
      <c r="AB123" s="27">
        <f t="shared" si="55"/>
        <v>0</v>
      </c>
      <c r="AC123" s="27">
        <f t="shared" si="55"/>
        <v>0</v>
      </c>
      <c r="AD123" s="27">
        <f t="shared" si="55"/>
        <v>0</v>
      </c>
      <c r="AE123" s="27">
        <f t="shared" si="55"/>
        <v>0</v>
      </c>
      <c r="AF123" s="27">
        <f t="shared" si="55"/>
        <v>0</v>
      </c>
      <c r="AG123" s="27">
        <f>SUM(AG124:AG129)</f>
        <v>278429.064</v>
      </c>
      <c r="AH123" s="27">
        <f t="shared" si="55"/>
        <v>0</v>
      </c>
      <c r="AI123" s="27">
        <f t="shared" si="55"/>
        <v>16779.333</v>
      </c>
      <c r="AJ123" s="27">
        <f t="shared" si="55"/>
        <v>0</v>
      </c>
      <c r="AK123" s="27">
        <f t="shared" si="55"/>
        <v>0</v>
      </c>
      <c r="AL123" s="27">
        <f t="shared" si="55"/>
        <v>0</v>
      </c>
      <c r="AM123" s="27">
        <f t="shared" si="55"/>
        <v>0</v>
      </c>
      <c r="AN123" s="27">
        <f t="shared" si="55"/>
        <v>0</v>
      </c>
      <c r="AO123" s="27">
        <f t="shared" si="55"/>
        <v>0</v>
      </c>
      <c r="AP123" s="27">
        <f t="shared" si="55"/>
        <v>0</v>
      </c>
      <c r="AQ123" s="27">
        <f t="shared" si="55"/>
        <v>0</v>
      </c>
      <c r="AR123" s="27">
        <f t="shared" si="55"/>
        <v>0</v>
      </c>
      <c r="AS123" s="27">
        <f t="shared" si="55"/>
        <v>0</v>
      </c>
      <c r="AT123" s="27">
        <f>SUM(AT124:AT129)</f>
        <v>16779.333</v>
      </c>
      <c r="AU123" s="27">
        <f t="shared" si="55"/>
        <v>0</v>
      </c>
      <c r="AV123" s="27">
        <f t="shared" si="55"/>
        <v>8446</v>
      </c>
      <c r="AW123" s="27">
        <f t="shared" si="55"/>
        <v>0</v>
      </c>
      <c r="AX123" s="27">
        <f t="shared" si="55"/>
        <v>0</v>
      </c>
      <c r="AY123" s="27">
        <f t="shared" si="55"/>
        <v>0</v>
      </c>
      <c r="AZ123" s="27">
        <f t="shared" si="55"/>
        <v>0</v>
      </c>
      <c r="BA123" s="27">
        <f t="shared" si="55"/>
        <v>0</v>
      </c>
      <c r="BB123" s="27">
        <f t="shared" si="55"/>
        <v>0</v>
      </c>
      <c r="BC123" s="27">
        <f t="shared" si="55"/>
        <v>0</v>
      </c>
      <c r="BD123" s="27">
        <f t="shared" si="55"/>
        <v>0</v>
      </c>
      <c r="BE123" s="27">
        <f t="shared" si="55"/>
        <v>0</v>
      </c>
      <c r="BF123" s="27">
        <f t="shared" si="55"/>
        <v>0</v>
      </c>
      <c r="BG123" s="27">
        <f>SUM(BG124:BG129)</f>
        <v>8446</v>
      </c>
    </row>
    <row r="124" spans="1:59" s="39" customFormat="1" ht="12" hidden="1">
      <c r="A124" s="124" t="s">
        <v>219</v>
      </c>
      <c r="B124" s="59">
        <v>10</v>
      </c>
      <c r="C124" s="42" t="s">
        <v>220</v>
      </c>
      <c r="D124" s="30">
        <f>+'[1]Informe_dane'!D122</f>
        <v>0</v>
      </c>
      <c r="E124" s="30">
        <f>+'[1]Informe_dane'!E122</f>
        <v>0</v>
      </c>
      <c r="F124" s="30">
        <f>+'[1]Informe_dane'!F122</f>
        <v>0</v>
      </c>
      <c r="G124" s="30">
        <f>SUM(D124:E124)-F124</f>
        <v>0</v>
      </c>
      <c r="H124" s="30">
        <f>+'[1]Informe_dane'!H122</f>
        <v>0</v>
      </c>
      <c r="I124" s="30">
        <f>+'[1]Informe_dane'!I122</f>
        <v>0</v>
      </c>
      <c r="J124" s="30">
        <f>+'[1]Informe_dane'!J122</f>
        <v>0</v>
      </c>
      <c r="K124" s="30">
        <f>+'[1]Informe_dane'!K122</f>
        <v>0</v>
      </c>
      <c r="L124" s="30">
        <f>+'[1]Informe_dane'!L122</f>
        <v>0</v>
      </c>
      <c r="M124" s="30">
        <f>+'[1]Informe_dane'!M122</f>
        <v>0</v>
      </c>
      <c r="N124" s="30">
        <f>+'[1]Informe_dane'!N122</f>
        <v>0</v>
      </c>
      <c r="O124" s="30">
        <f>+'[1]Informe_dane'!O122</f>
        <v>0</v>
      </c>
      <c r="P124" s="30">
        <f>+'[1]Informe_dane'!P122</f>
        <v>0</v>
      </c>
      <c r="Q124" s="30">
        <f>+'[1]Informe_dane'!Q122</f>
        <v>0</v>
      </c>
      <c r="R124" s="30">
        <f>+'[1]Informe_dane'!R122</f>
        <v>0</v>
      </c>
      <c r="S124" s="30">
        <f>+'[1]Informe_dane'!S122</f>
        <v>0</v>
      </c>
      <c r="T124" s="30">
        <f>SUM(H124:S124)</f>
        <v>0</v>
      </c>
      <c r="U124" s="30">
        <f>+'[1]Informe_dane'!U122</f>
        <v>0</v>
      </c>
      <c r="V124" s="30">
        <f>+'[1]Informe_dane'!V122</f>
        <v>0</v>
      </c>
      <c r="W124" s="30">
        <f>+'[1]Informe_dane'!W122</f>
        <v>0</v>
      </c>
      <c r="X124" s="30">
        <f>+'[1]Informe_dane'!X122</f>
        <v>0</v>
      </c>
      <c r="Y124" s="30">
        <f>+'[1]Informe_dane'!Y122</f>
        <v>0</v>
      </c>
      <c r="Z124" s="30">
        <f>+'[1]Informe_dane'!Z122</f>
        <v>0</v>
      </c>
      <c r="AA124" s="30">
        <f>+'[1]Informe_dane'!AA122</f>
        <v>0</v>
      </c>
      <c r="AB124" s="30">
        <f>+'[1]Informe_dane'!AB122</f>
        <v>0</v>
      </c>
      <c r="AC124" s="30">
        <f>+'[1]Informe_dane'!AC122</f>
        <v>0</v>
      </c>
      <c r="AD124" s="30">
        <f>+'[1]Informe_dane'!AD122</f>
        <v>0</v>
      </c>
      <c r="AE124" s="30">
        <f>+'[1]Informe_dane'!AE122</f>
        <v>0</v>
      </c>
      <c r="AF124" s="30">
        <f>+'[1]Informe_dane'!AF122</f>
        <v>0</v>
      </c>
      <c r="AG124" s="30">
        <f>SUM(U124:AF124)</f>
        <v>0</v>
      </c>
      <c r="AH124" s="30">
        <f>+'[1]Informe_dane'!AH122</f>
        <v>0</v>
      </c>
      <c r="AI124" s="30">
        <f>+'[1]Informe_dane'!AI122</f>
        <v>0</v>
      </c>
      <c r="AJ124" s="30">
        <f>+'[1]Informe_dane'!AJ122</f>
        <v>0</v>
      </c>
      <c r="AK124" s="30">
        <f>+'[1]Informe_dane'!AK122</f>
        <v>0</v>
      </c>
      <c r="AL124" s="30">
        <f>+'[1]Informe_dane'!AL122</f>
        <v>0</v>
      </c>
      <c r="AM124" s="30">
        <f>+'[1]Informe_dane'!AM122</f>
        <v>0</v>
      </c>
      <c r="AN124" s="30">
        <f>+'[1]Informe_dane'!AN122</f>
        <v>0</v>
      </c>
      <c r="AO124" s="30">
        <f>+'[1]Informe_dane'!AO122</f>
        <v>0</v>
      </c>
      <c r="AP124" s="30">
        <f>+'[1]Informe_dane'!AP122</f>
        <v>0</v>
      </c>
      <c r="AQ124" s="30">
        <f>+'[1]Informe_dane'!AQ122</f>
        <v>0</v>
      </c>
      <c r="AR124" s="30">
        <f>+'[1]Informe_dane'!AR122</f>
        <v>0</v>
      </c>
      <c r="AS124" s="30">
        <f>+'[1]Informe_dane'!AS122</f>
        <v>0</v>
      </c>
      <c r="AT124" s="30">
        <f>SUM(AH124:AS124)</f>
        <v>0</v>
      </c>
      <c r="AU124" s="30">
        <f>+'[1]Informe_dane'!AU122</f>
        <v>0</v>
      </c>
      <c r="AV124" s="30">
        <f>+'[1]Informe_dane'!AV122</f>
        <v>0</v>
      </c>
      <c r="AW124" s="30">
        <f>+'[1]Informe_dane'!AW122</f>
        <v>0</v>
      </c>
      <c r="AX124" s="30">
        <f>+'[1]Informe_dane'!AX122</f>
        <v>0</v>
      </c>
      <c r="AY124" s="30">
        <f>+'[1]Informe_dane'!AY122</f>
        <v>0</v>
      </c>
      <c r="AZ124" s="30">
        <f>+'[1]Informe_dane'!AZ122</f>
        <v>0</v>
      </c>
      <c r="BA124" s="30">
        <f>+'[1]Informe_dane'!BA122</f>
        <v>0</v>
      </c>
      <c r="BB124" s="30">
        <f>+'[1]Informe_dane'!BB122</f>
        <v>0</v>
      </c>
      <c r="BC124" s="30">
        <f>+'[1]Informe_dane'!BC122</f>
        <v>0</v>
      </c>
      <c r="BD124" s="30">
        <f>+'[1]Informe_dane'!BD122</f>
        <v>0</v>
      </c>
      <c r="BE124" s="30">
        <f>+'[1]Informe_dane'!BE122</f>
        <v>0</v>
      </c>
      <c r="BF124" s="30">
        <f>+'[1]Informe_dane'!BF122</f>
        <v>0</v>
      </c>
      <c r="BG124" s="30">
        <f aca="true" t="shared" si="56" ref="BG124:BG129">SUM(AU124:BF124)</f>
        <v>0</v>
      </c>
    </row>
    <row r="125" spans="1:59" ht="11.25">
      <c r="A125" s="30" t="s">
        <v>219</v>
      </c>
      <c r="B125" s="33" t="s">
        <v>28</v>
      </c>
      <c r="C125" s="41" t="s">
        <v>220</v>
      </c>
      <c r="D125" s="30">
        <f>+'[1]Informe_dane'!D125</f>
        <v>582980</v>
      </c>
      <c r="E125" s="30">
        <f>+'[1]Informe_dane'!E125</f>
        <v>0</v>
      </c>
      <c r="F125" s="30">
        <f>+'[1]Informe_dane'!F125</f>
        <v>0</v>
      </c>
      <c r="G125" s="30">
        <f>SUM(D125:E125)-F125</f>
        <v>582980</v>
      </c>
      <c r="H125" s="30">
        <f>+'[1]Informe_dane'!H125</f>
        <v>0</v>
      </c>
      <c r="I125" s="30">
        <f>+'[1]Informe_dane'!I125</f>
        <v>0</v>
      </c>
      <c r="J125" s="30">
        <f>+'[1]Informe_dane'!J125</f>
        <v>0</v>
      </c>
      <c r="K125" s="30">
        <f>+'[1]Informe_dane'!K125</f>
        <v>0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>SUM(H125:S125)</f>
        <v>0</v>
      </c>
      <c r="U125" s="30">
        <f>+'[1]Informe_dane'!U125</f>
        <v>0</v>
      </c>
      <c r="V125" s="30">
        <f>+'[1]Informe_dane'!V125</f>
        <v>0</v>
      </c>
      <c r="W125" s="30">
        <f>+'[1]Informe_dane'!W125</f>
        <v>0</v>
      </c>
      <c r="X125" s="30">
        <f>+'[1]Informe_dane'!X125</f>
        <v>0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>SUM(U125:AF125)</f>
        <v>0</v>
      </c>
      <c r="AH125" s="30">
        <f>+'[1]Informe_dane'!AH125</f>
        <v>0</v>
      </c>
      <c r="AI125" s="30">
        <f>+'[1]Informe_dane'!AI125</f>
        <v>0</v>
      </c>
      <c r="AJ125" s="30">
        <f>+'[1]Informe_dane'!AJ125</f>
        <v>0</v>
      </c>
      <c r="AK125" s="30">
        <f>+'[1]Informe_dane'!AK125</f>
        <v>0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>SUM(AH125:AS125)</f>
        <v>0</v>
      </c>
      <c r="AU125" s="30">
        <f>+'[1]Informe_dane'!AU125</f>
        <v>0</v>
      </c>
      <c r="AV125" s="30">
        <f>+'[1]Informe_dane'!AV125</f>
        <v>0</v>
      </c>
      <c r="AW125" s="30">
        <f>+'[1]Informe_dane'!AW125</f>
        <v>0</v>
      </c>
      <c r="AX125" s="30">
        <f>+'[1]Informe_dane'!AX125</f>
        <v>0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56"/>
        <v>0</v>
      </c>
    </row>
    <row r="126" spans="1:59" ht="22.5">
      <c r="A126" s="30" t="s">
        <v>25</v>
      </c>
      <c r="B126" s="33" t="s">
        <v>21</v>
      </c>
      <c r="C126" s="41" t="s">
        <v>26</v>
      </c>
      <c r="D126" s="30">
        <f>+'[1]Informe_dane'!D126</f>
        <v>347576.085</v>
      </c>
      <c r="E126" s="30">
        <f>+'[1]Informe_dane'!E126</f>
        <v>0</v>
      </c>
      <c r="F126" s="30">
        <f>+'[1]Informe_dane'!F126</f>
        <v>0</v>
      </c>
      <c r="G126" s="30">
        <f>SUM(D126:E126)-F126</f>
        <v>347576.085</v>
      </c>
      <c r="H126" s="30">
        <f>+'[1]Informe_dane'!H126</f>
        <v>274459.996</v>
      </c>
      <c r="I126" s="30">
        <f>+'[1]Informe_dane'!I126</f>
        <v>4465.203</v>
      </c>
      <c r="J126" s="30">
        <f>+'[1]Informe_dane'!J126</f>
        <v>0</v>
      </c>
      <c r="K126" s="30">
        <f>+'[1]Informe_dane'!K126</f>
        <v>0</v>
      </c>
      <c r="L126" s="30">
        <f>+'[1]Informe_dane'!L126</f>
        <v>0</v>
      </c>
      <c r="M126" s="30">
        <f>+'[1]Informe_dane'!M126</f>
        <v>0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>SUM(H126:S126)</f>
        <v>278925.19899999996</v>
      </c>
      <c r="U126" s="30">
        <f>+'[1]Informe_dane'!U126</f>
        <v>274459.996</v>
      </c>
      <c r="V126" s="30">
        <f>+'[1]Informe_dane'!V126</f>
        <v>3969.068</v>
      </c>
      <c r="W126" s="30">
        <f>+'[1]Informe_dane'!W126</f>
        <v>0</v>
      </c>
      <c r="X126" s="30">
        <f>+'[1]Informe_dane'!X126</f>
        <v>0</v>
      </c>
      <c r="Y126" s="30">
        <f>+'[1]Informe_dane'!Y126</f>
        <v>0</v>
      </c>
      <c r="Z126" s="30">
        <f>+'[1]Informe_dane'!Z126</f>
        <v>0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>SUM(U126:AF126)</f>
        <v>278429.064</v>
      </c>
      <c r="AH126" s="30">
        <f>+'[1]Informe_dane'!AH126</f>
        <v>0</v>
      </c>
      <c r="AI126" s="30">
        <f>+'[1]Informe_dane'!AI126</f>
        <v>16779.333</v>
      </c>
      <c r="AJ126" s="30">
        <f>+'[1]Informe_dane'!AJ126</f>
        <v>0</v>
      </c>
      <c r="AK126" s="30">
        <f>+'[1]Informe_dane'!AK126</f>
        <v>0</v>
      </c>
      <c r="AL126" s="30">
        <f>+'[1]Informe_dane'!AL126</f>
        <v>0</v>
      </c>
      <c r="AM126" s="30">
        <f>+'[1]Informe_dane'!AM126</f>
        <v>0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>SUM(AH126:AS126)</f>
        <v>16779.333</v>
      </c>
      <c r="AU126" s="30">
        <f>+'[1]Informe_dane'!AU126</f>
        <v>0</v>
      </c>
      <c r="AV126" s="30">
        <f>+'[1]Informe_dane'!AV126</f>
        <v>8446</v>
      </c>
      <c r="AW126" s="30">
        <f>+'[1]Informe_dane'!AW126</f>
        <v>0</v>
      </c>
      <c r="AX126" s="30">
        <f>+'[1]Informe_dane'!AX126</f>
        <v>0</v>
      </c>
      <c r="AY126" s="30">
        <f>+'[1]Informe_dane'!AY126</f>
        <v>0</v>
      </c>
      <c r="AZ126" s="30">
        <f>+'[1]Informe_dane'!AZ126</f>
        <v>0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56"/>
        <v>8446</v>
      </c>
    </row>
    <row r="127" spans="1:59" ht="11.25">
      <c r="A127" s="36" t="s">
        <v>311</v>
      </c>
      <c r="B127" s="37" t="s">
        <v>21</v>
      </c>
      <c r="C127" s="42" t="s">
        <v>313</v>
      </c>
      <c r="D127" s="30">
        <f>+'[1]Informe_dane'!D127</f>
        <v>111000.666</v>
      </c>
      <c r="E127" s="30">
        <f>+'[1]Informe_dane'!E127</f>
        <v>0</v>
      </c>
      <c r="F127" s="30">
        <f>+'[1]Informe_dane'!F127</f>
        <v>0</v>
      </c>
      <c r="G127" s="30">
        <f>SUM(D127:E127)-F127</f>
        <v>111000.666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56"/>
        <v>0</v>
      </c>
    </row>
    <row r="128" spans="1:59" ht="11.25">
      <c r="A128" s="36" t="s">
        <v>312</v>
      </c>
      <c r="B128" s="37" t="s">
        <v>21</v>
      </c>
      <c r="C128" s="42" t="s">
        <v>314</v>
      </c>
      <c r="D128" s="30">
        <f>+'[1]Informe_dane'!D128</f>
        <v>259001.556</v>
      </c>
      <c r="E128" s="30">
        <f>+'[1]Informe_dane'!E128</f>
        <v>0</v>
      </c>
      <c r="F128" s="30">
        <f>+'[1]Informe_dane'!F128</f>
        <v>0</v>
      </c>
      <c r="G128" s="30">
        <f>SUM(D128:E128)-F128</f>
        <v>259001.556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56"/>
        <v>0</v>
      </c>
    </row>
    <row r="129" spans="1:256" ht="11.25" hidden="1">
      <c r="A129" s="30" t="s">
        <v>305</v>
      </c>
      <c r="B129" s="33">
        <v>10</v>
      </c>
      <c r="C129" s="41" t="s">
        <v>306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>
        <f>+'[1]Informe_dane'!BF127</f>
        <v>0</v>
      </c>
      <c r="BG129" s="30">
        <f t="shared" si="56"/>
        <v>0</v>
      </c>
      <c r="BH129" s="102"/>
      <c r="BI129" s="103"/>
      <c r="BJ129" s="104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3"/>
      <c r="DQ129" s="104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3"/>
      <c r="FX129" s="104"/>
      <c r="FY129" s="102"/>
      <c r="FZ129" s="102"/>
      <c r="GA129" s="102"/>
      <c r="GB129" s="102"/>
      <c r="GC129" s="102"/>
      <c r="GD129" s="102"/>
      <c r="GE129" s="101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3"/>
      <c r="IE129" s="41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59" s="29" customFormat="1" ht="12.75">
      <c r="A130" s="98" t="s">
        <v>283</v>
      </c>
      <c r="B130" s="99"/>
      <c r="C130" s="100" t="s">
        <v>27</v>
      </c>
      <c r="D130" s="100">
        <f aca="true" t="shared" si="57" ref="D130:AI130">SUM(D131:D150)</f>
        <v>344962928.16700006</v>
      </c>
      <c r="E130" s="100">
        <f t="shared" si="57"/>
        <v>0</v>
      </c>
      <c r="F130" s="100">
        <f t="shared" si="57"/>
        <v>0</v>
      </c>
      <c r="G130" s="100">
        <f t="shared" si="57"/>
        <v>344962928.16700006</v>
      </c>
      <c r="H130" s="100">
        <f t="shared" si="57"/>
        <v>308957099.159</v>
      </c>
      <c r="I130" s="100">
        <f t="shared" si="57"/>
        <v>1391695.20783</v>
      </c>
      <c r="J130" s="100">
        <f t="shared" si="57"/>
        <v>0</v>
      </c>
      <c r="K130" s="100">
        <f t="shared" si="57"/>
        <v>0</v>
      </c>
      <c r="L130" s="100">
        <f t="shared" si="57"/>
        <v>0</v>
      </c>
      <c r="M130" s="100">
        <f t="shared" si="57"/>
        <v>0</v>
      </c>
      <c r="N130" s="100">
        <f t="shared" si="57"/>
        <v>0</v>
      </c>
      <c r="O130" s="100">
        <f t="shared" si="57"/>
        <v>0</v>
      </c>
      <c r="P130" s="100">
        <f t="shared" si="57"/>
        <v>0</v>
      </c>
      <c r="Q130" s="100">
        <f t="shared" si="57"/>
        <v>0</v>
      </c>
      <c r="R130" s="100">
        <f t="shared" si="57"/>
        <v>0</v>
      </c>
      <c r="S130" s="100">
        <f t="shared" si="57"/>
        <v>0</v>
      </c>
      <c r="T130" s="100">
        <f t="shared" si="57"/>
        <v>310348794.3668299</v>
      </c>
      <c r="U130" s="100">
        <f t="shared" si="57"/>
        <v>303515996.5927699</v>
      </c>
      <c r="V130" s="100">
        <f t="shared" si="57"/>
        <v>3999459.6990000005</v>
      </c>
      <c r="W130" s="100">
        <f t="shared" si="57"/>
        <v>0</v>
      </c>
      <c r="X130" s="100">
        <f t="shared" si="57"/>
        <v>0</v>
      </c>
      <c r="Y130" s="100">
        <f t="shared" si="57"/>
        <v>0</v>
      </c>
      <c r="Z130" s="100">
        <f t="shared" si="57"/>
        <v>0</v>
      </c>
      <c r="AA130" s="100">
        <f t="shared" si="57"/>
        <v>0</v>
      </c>
      <c r="AB130" s="100">
        <f t="shared" si="57"/>
        <v>0</v>
      </c>
      <c r="AC130" s="100">
        <f t="shared" si="57"/>
        <v>0</v>
      </c>
      <c r="AD130" s="100">
        <f t="shared" si="57"/>
        <v>0</v>
      </c>
      <c r="AE130" s="100">
        <f t="shared" si="57"/>
        <v>0</v>
      </c>
      <c r="AF130" s="100">
        <f t="shared" si="57"/>
        <v>0</v>
      </c>
      <c r="AG130" s="100">
        <f t="shared" si="57"/>
        <v>307515456.2917699</v>
      </c>
      <c r="AH130" s="100">
        <f t="shared" si="57"/>
        <v>399708.65</v>
      </c>
      <c r="AI130" s="100">
        <f t="shared" si="57"/>
        <v>8359017.497219998</v>
      </c>
      <c r="AJ130" s="100">
        <f aca="true" t="shared" si="58" ref="AJ130:BG130">SUM(AJ131:AJ150)</f>
        <v>0</v>
      </c>
      <c r="AK130" s="100">
        <f t="shared" si="58"/>
        <v>0</v>
      </c>
      <c r="AL130" s="100">
        <f t="shared" si="58"/>
        <v>0</v>
      </c>
      <c r="AM130" s="100">
        <f t="shared" si="58"/>
        <v>0</v>
      </c>
      <c r="AN130" s="100">
        <f t="shared" si="58"/>
        <v>0</v>
      </c>
      <c r="AO130" s="100">
        <f t="shared" si="58"/>
        <v>0</v>
      </c>
      <c r="AP130" s="100">
        <f t="shared" si="58"/>
        <v>0</v>
      </c>
      <c r="AQ130" s="100">
        <f t="shared" si="58"/>
        <v>0</v>
      </c>
      <c r="AR130" s="100">
        <f t="shared" si="58"/>
        <v>0</v>
      </c>
      <c r="AS130" s="100">
        <f t="shared" si="58"/>
        <v>0</v>
      </c>
      <c r="AT130" s="100">
        <f t="shared" si="58"/>
        <v>8758726.147219999</v>
      </c>
      <c r="AU130" s="100">
        <f t="shared" si="58"/>
        <v>351179.814</v>
      </c>
      <c r="AV130" s="100">
        <f t="shared" si="58"/>
        <v>8303466.02822</v>
      </c>
      <c r="AW130" s="100">
        <f t="shared" si="58"/>
        <v>0</v>
      </c>
      <c r="AX130" s="100">
        <f t="shared" si="58"/>
        <v>0</v>
      </c>
      <c r="AY130" s="100">
        <f t="shared" si="58"/>
        <v>0</v>
      </c>
      <c r="AZ130" s="100">
        <f t="shared" si="58"/>
        <v>0</v>
      </c>
      <c r="BA130" s="100">
        <f t="shared" si="58"/>
        <v>0</v>
      </c>
      <c r="BB130" s="100">
        <f t="shared" si="58"/>
        <v>0</v>
      </c>
      <c r="BC130" s="100">
        <f t="shared" si="58"/>
        <v>0</v>
      </c>
      <c r="BD130" s="100">
        <f t="shared" si="58"/>
        <v>0</v>
      </c>
      <c r="BE130" s="100">
        <f t="shared" si="58"/>
        <v>0</v>
      </c>
      <c r="BF130" s="100">
        <f t="shared" si="58"/>
        <v>0</v>
      </c>
      <c r="BG130" s="100">
        <f t="shared" si="58"/>
        <v>8654645.842219999</v>
      </c>
    </row>
    <row r="131" spans="1:59" ht="22.5">
      <c r="A131" s="36" t="s">
        <v>320</v>
      </c>
      <c r="B131" s="37" t="s">
        <v>21</v>
      </c>
      <c r="C131" s="42" t="s">
        <v>31</v>
      </c>
      <c r="D131" s="30">
        <f>+'[1]Informe_dane'!D131</f>
        <v>1975231.3</v>
      </c>
      <c r="E131" s="30">
        <f>+'[1]Informe_dane'!E131</f>
        <v>0</v>
      </c>
      <c r="F131" s="30">
        <f>+'[1]Informe_dane'!F131</f>
        <v>0</v>
      </c>
      <c r="G131" s="30">
        <f aca="true" t="shared" si="59" ref="G131:G138">SUM(D131:E131)-F131</f>
        <v>1975231.3</v>
      </c>
      <c r="H131" s="30">
        <f>+'[1]Informe_dane'!H131</f>
        <v>1837246.3</v>
      </c>
      <c r="I131" s="30">
        <f>+'[1]Informe_dane'!I131</f>
        <v>6252.542</v>
      </c>
      <c r="J131" s="30">
        <f>+'[1]Informe_dane'!J131</f>
        <v>0</v>
      </c>
      <c r="K131" s="30">
        <f>+'[1]Informe_dane'!K131</f>
        <v>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aca="true" t="shared" si="60" ref="T131:T138">SUM(H131:S131)</f>
        <v>1843498.842</v>
      </c>
      <c r="U131" s="30">
        <f>+'[1]Informe_dane'!U131</f>
        <v>1837246.3</v>
      </c>
      <c r="V131" s="30">
        <f>+'[1]Informe_dane'!V131</f>
        <v>6252.542</v>
      </c>
      <c r="W131" s="30">
        <f>+'[1]Informe_dane'!W131</f>
        <v>0</v>
      </c>
      <c r="X131" s="30">
        <f>+'[1]Informe_dane'!X131</f>
        <v>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aca="true" t="shared" si="61" ref="AG131:AG138">SUM(U131:AF131)</f>
        <v>1843498.842</v>
      </c>
      <c r="AH131" s="30">
        <f>+'[1]Informe_dane'!AH131</f>
        <v>19800</v>
      </c>
      <c r="AI131" s="30">
        <f>+'[1]Informe_dane'!AI131</f>
        <v>266136.442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aca="true" t="shared" si="62" ref="AT131:AT138">SUM(AH131:AS131)</f>
        <v>285936.442</v>
      </c>
      <c r="AU131" s="30">
        <f>+'[1]Informe_dane'!AU131</f>
        <v>19800</v>
      </c>
      <c r="AV131" s="30">
        <f>+'[1]Informe_dane'!AV131</f>
        <v>266136.442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aca="true" t="shared" si="63" ref="BG131:BG138">SUM(AU131:BF131)</f>
        <v>285936.442</v>
      </c>
    </row>
    <row r="132" spans="1:59" ht="22.5">
      <c r="A132" s="36" t="s">
        <v>321</v>
      </c>
      <c r="B132" s="37" t="s">
        <v>21</v>
      </c>
      <c r="C132" s="42" t="s">
        <v>32</v>
      </c>
      <c r="D132" s="30">
        <f>+'[1]Informe_dane'!D132</f>
        <v>2505943.099</v>
      </c>
      <c r="E132" s="30">
        <f>+'[1]Informe_dane'!E132</f>
        <v>0</v>
      </c>
      <c r="F132" s="30">
        <f>+'[1]Informe_dane'!F132</f>
        <v>0</v>
      </c>
      <c r="G132" s="30">
        <f t="shared" si="59"/>
        <v>2505943.099</v>
      </c>
      <c r="H132" s="30">
        <f>+'[1]Informe_dane'!H132</f>
        <v>2466582.606</v>
      </c>
      <c r="I132" s="30">
        <f>+'[1]Informe_dane'!I132</f>
        <v>0</v>
      </c>
      <c r="J132" s="30">
        <f>+'[1]Informe_dane'!J132</f>
        <v>0</v>
      </c>
      <c r="K132" s="30">
        <f>+'[1]Informe_dane'!K132</f>
        <v>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0"/>
        <v>2466582.606</v>
      </c>
      <c r="U132" s="30">
        <f>+'[1]Informe_dane'!U132</f>
        <v>2466582.606</v>
      </c>
      <c r="V132" s="30">
        <f>+'[1]Informe_dane'!V132</f>
        <v>0</v>
      </c>
      <c r="W132" s="30">
        <f>+'[1]Informe_dane'!W132</f>
        <v>0</v>
      </c>
      <c r="X132" s="30">
        <f>+'[1]Informe_dane'!X132</f>
        <v>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1"/>
        <v>2466582.606</v>
      </c>
      <c r="AH132" s="30">
        <f>+'[1]Informe_dane'!AH132</f>
        <v>90</v>
      </c>
      <c r="AI132" s="30">
        <f>+'[1]Informe_dane'!AI132</f>
        <v>410547.45</v>
      </c>
      <c r="AJ132" s="30">
        <f>+'[1]Informe_dane'!AJ132</f>
        <v>0</v>
      </c>
      <c r="AK132" s="30">
        <f>+'[1]Informe_dane'!AK132</f>
        <v>0</v>
      </c>
      <c r="AL132" s="30">
        <f>+'[1]Informe_dane'!AL132</f>
        <v>0</v>
      </c>
      <c r="AM132" s="30">
        <f>+'[1]Informe_dane'!AM132</f>
        <v>0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2"/>
        <v>410637.45</v>
      </c>
      <c r="AU132" s="30">
        <f>+'[1]Informe_dane'!AU132</f>
        <v>90</v>
      </c>
      <c r="AV132" s="30">
        <f>+'[1]Informe_dane'!AV132</f>
        <v>410547.45</v>
      </c>
      <c r="AW132" s="30">
        <f>+'[1]Informe_dane'!AW132</f>
        <v>0</v>
      </c>
      <c r="AX132" s="30">
        <f>+'[1]Informe_dane'!AX132</f>
        <v>0</v>
      </c>
      <c r="AY132" s="30">
        <f>+'[1]Informe_dane'!AY132</f>
        <v>0</v>
      </c>
      <c r="AZ132" s="30">
        <f>+'[1]Informe_dane'!AZ132</f>
        <v>0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3"/>
        <v>410637.45</v>
      </c>
    </row>
    <row r="133" spans="1:59" ht="22.5">
      <c r="A133" s="36" t="s">
        <v>322</v>
      </c>
      <c r="B133" s="37" t="s">
        <v>21</v>
      </c>
      <c r="C133" s="42" t="s">
        <v>33</v>
      </c>
      <c r="D133" s="30">
        <f>+'[1]Informe_dane'!D133</f>
        <v>6585791.386</v>
      </c>
      <c r="E133" s="30">
        <f>+'[1]Informe_dane'!E133</f>
        <v>0</v>
      </c>
      <c r="F133" s="30">
        <f>+'[1]Informe_dane'!F133</f>
        <v>0</v>
      </c>
      <c r="G133" s="30">
        <f t="shared" si="59"/>
        <v>6585791.386</v>
      </c>
      <c r="H133" s="30">
        <f>+'[1]Informe_dane'!H133</f>
        <v>6426583.579</v>
      </c>
      <c r="I133" s="30">
        <f>+'[1]Informe_dane'!I133</f>
        <v>7684.43</v>
      </c>
      <c r="J133" s="30">
        <f>+'[1]Informe_dane'!J133</f>
        <v>0</v>
      </c>
      <c r="K133" s="30">
        <f>+'[1]Informe_dane'!K133</f>
        <v>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0"/>
        <v>6434268.009</v>
      </c>
      <c r="U133" s="30">
        <f>+'[1]Informe_dane'!U133</f>
        <v>6426583.579</v>
      </c>
      <c r="V133" s="30">
        <f>+'[1]Informe_dane'!V133</f>
        <v>6564.43</v>
      </c>
      <c r="W133" s="30">
        <f>+'[1]Informe_dane'!W133</f>
        <v>0</v>
      </c>
      <c r="X133" s="30">
        <f>+'[1]Informe_dane'!X133</f>
        <v>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1"/>
        <v>6433148.009</v>
      </c>
      <c r="AH133" s="30">
        <f>+'[1]Informe_dane'!AH133</f>
        <v>87186.227</v>
      </c>
      <c r="AI133" s="30">
        <f>+'[1]Informe_dane'!AI133</f>
        <v>1060466.227</v>
      </c>
      <c r="AJ133" s="30">
        <f>+'[1]Informe_dane'!AJ133</f>
        <v>0</v>
      </c>
      <c r="AK133" s="30">
        <f>+'[1]Informe_dane'!AK133</f>
        <v>0</v>
      </c>
      <c r="AL133" s="30">
        <f>+'[1]Informe_dane'!AL133</f>
        <v>0</v>
      </c>
      <c r="AM133" s="30">
        <f>+'[1]Informe_dane'!AM133</f>
        <v>0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2"/>
        <v>1147652.454</v>
      </c>
      <c r="AU133" s="30">
        <f>+'[1]Informe_dane'!AU133</f>
        <v>84126.228</v>
      </c>
      <c r="AV133" s="30">
        <f>+'[1]Informe_dane'!AV133</f>
        <v>1063526.226</v>
      </c>
      <c r="AW133" s="30">
        <f>+'[1]Informe_dane'!AW133</f>
        <v>0</v>
      </c>
      <c r="AX133" s="30">
        <f>+'[1]Informe_dane'!AX133</f>
        <v>0</v>
      </c>
      <c r="AY133" s="30">
        <f>+'[1]Informe_dane'!AY133</f>
        <v>0</v>
      </c>
      <c r="AZ133" s="30">
        <f>+'[1]Informe_dane'!AZ133</f>
        <v>0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3"/>
        <v>1147652.454</v>
      </c>
    </row>
    <row r="134" spans="1:59" ht="33.75">
      <c r="A134" s="36" t="s">
        <v>323</v>
      </c>
      <c r="B134" s="37" t="s">
        <v>21</v>
      </c>
      <c r="C134" s="42" t="s">
        <v>37</v>
      </c>
      <c r="D134" s="30">
        <f>+'[1]Informe_dane'!D134</f>
        <v>1371449.73</v>
      </c>
      <c r="E134" s="30">
        <f>+'[1]Informe_dane'!E134</f>
        <v>0</v>
      </c>
      <c r="F134" s="30">
        <f>+'[1]Informe_dane'!F134</f>
        <v>0</v>
      </c>
      <c r="G134" s="30">
        <f t="shared" si="59"/>
        <v>1371449.73</v>
      </c>
      <c r="H134" s="30">
        <f>+'[1]Informe_dane'!H134</f>
        <v>1139832</v>
      </c>
      <c r="I134" s="30">
        <f>+'[1]Informe_dane'!I134</f>
        <v>0</v>
      </c>
      <c r="J134" s="30">
        <f>+'[1]Informe_dane'!J134</f>
        <v>0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0"/>
        <v>1139832</v>
      </c>
      <c r="U134" s="30">
        <f>+'[1]Informe_dane'!U134</f>
        <v>1139832</v>
      </c>
      <c r="V134" s="30">
        <f>+'[1]Informe_dane'!V134</f>
        <v>0</v>
      </c>
      <c r="W134" s="30">
        <f>+'[1]Informe_dane'!W134</f>
        <v>0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1"/>
        <v>1139832</v>
      </c>
      <c r="AH134" s="30">
        <f>+'[1]Informe_dane'!AH134</f>
        <v>11560</v>
      </c>
      <c r="AI134" s="30">
        <f>+'[1]Informe_dane'!AI134</f>
        <v>121750</v>
      </c>
      <c r="AJ134" s="30">
        <f>+'[1]Informe_dane'!AJ134</f>
        <v>0</v>
      </c>
      <c r="AK134" s="30">
        <f>+'[1]Informe_dane'!AK134</f>
        <v>0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2"/>
        <v>133310</v>
      </c>
      <c r="AU134" s="30">
        <f>+'[1]Informe_dane'!AU134</f>
        <v>11560</v>
      </c>
      <c r="AV134" s="30">
        <f>+'[1]Informe_dane'!AV134</f>
        <v>62043.333</v>
      </c>
      <c r="AW134" s="30">
        <f>+'[1]Informe_dane'!AW134</f>
        <v>0</v>
      </c>
      <c r="AX134" s="30">
        <f>+'[1]Informe_dane'!AX134</f>
        <v>0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3"/>
        <v>73603.333</v>
      </c>
    </row>
    <row r="135" spans="1:59" ht="33.75">
      <c r="A135" s="36" t="s">
        <v>324</v>
      </c>
      <c r="B135" s="37" t="s">
        <v>21</v>
      </c>
      <c r="C135" s="42" t="s">
        <v>38</v>
      </c>
      <c r="D135" s="30">
        <f>+'[1]Informe_dane'!D135</f>
        <v>1516389.396</v>
      </c>
      <c r="E135" s="30">
        <f>+'[1]Informe_dane'!E135</f>
        <v>0</v>
      </c>
      <c r="F135" s="30">
        <f>+'[1]Informe_dane'!F135</f>
        <v>0</v>
      </c>
      <c r="G135" s="30">
        <f t="shared" si="59"/>
        <v>1516389.396</v>
      </c>
      <c r="H135" s="30">
        <f>+'[1]Informe_dane'!H135</f>
        <v>1348840</v>
      </c>
      <c r="I135" s="30">
        <f>+'[1]Informe_dane'!I135</f>
        <v>0</v>
      </c>
      <c r="J135" s="30">
        <f>+'[1]Informe_dane'!J135</f>
        <v>0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0"/>
        <v>1348840</v>
      </c>
      <c r="U135" s="30">
        <f>+'[1]Informe_dane'!U135</f>
        <v>1348840</v>
      </c>
      <c r="V135" s="30">
        <f>+'[1]Informe_dane'!V135</f>
        <v>0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1"/>
        <v>1348840</v>
      </c>
      <c r="AH135" s="30">
        <f>+'[1]Informe_dane'!AH135</f>
        <v>0</v>
      </c>
      <c r="AI135" s="30">
        <f>+'[1]Informe_dane'!AI135</f>
        <v>52761</v>
      </c>
      <c r="AJ135" s="30">
        <f>+'[1]Informe_dane'!AJ135</f>
        <v>0</v>
      </c>
      <c r="AK135" s="30">
        <f>+'[1]Informe_dane'!AK135</f>
        <v>0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2"/>
        <v>52761</v>
      </c>
      <c r="AU135" s="30">
        <f>+'[1]Informe_dane'!AU135</f>
        <v>0</v>
      </c>
      <c r="AV135" s="30">
        <f>+'[1]Informe_dane'!AV135</f>
        <v>52761</v>
      </c>
      <c r="AW135" s="30">
        <f>+'[1]Informe_dane'!AW135</f>
        <v>0</v>
      </c>
      <c r="AX135" s="30">
        <f>+'[1]Informe_dane'!AX135</f>
        <v>0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3"/>
        <v>52761</v>
      </c>
    </row>
    <row r="136" spans="1:59" ht="22.5">
      <c r="A136" s="36" t="s">
        <v>325</v>
      </c>
      <c r="B136" s="37" t="s">
        <v>21</v>
      </c>
      <c r="C136" s="42" t="s">
        <v>340</v>
      </c>
      <c r="D136" s="30">
        <f>+'[1]Informe_dane'!D136</f>
        <v>1632441</v>
      </c>
      <c r="E136" s="30">
        <f>+'[1]Informe_dane'!E136</f>
        <v>0</v>
      </c>
      <c r="F136" s="30">
        <f>+'[1]Informe_dane'!F136</f>
        <v>0</v>
      </c>
      <c r="G136" s="30">
        <f t="shared" si="59"/>
        <v>1632441</v>
      </c>
      <c r="H136" s="30">
        <f>+'[1]Informe_dane'!H136</f>
        <v>1632441</v>
      </c>
      <c r="I136" s="30">
        <f>+'[1]Informe_dane'!I136</f>
        <v>0</v>
      </c>
      <c r="J136" s="30">
        <f>+'[1]Informe_dane'!J136</f>
        <v>0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0"/>
        <v>1632441</v>
      </c>
      <c r="U136" s="30">
        <f>+'[1]Informe_dane'!U136</f>
        <v>1632441</v>
      </c>
      <c r="V136" s="30">
        <f>+'[1]Informe_dane'!V136</f>
        <v>-431.713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1"/>
        <v>1632009.287</v>
      </c>
      <c r="AH136" s="30">
        <f>+'[1]Informe_dane'!AH136</f>
        <v>14911.28</v>
      </c>
      <c r="AI136" s="30">
        <f>+'[1]Informe_dane'!AI136</f>
        <v>266852.22</v>
      </c>
      <c r="AJ136" s="30">
        <f>+'[1]Informe_dane'!AJ136</f>
        <v>0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2"/>
        <v>281763.5</v>
      </c>
      <c r="AU136" s="30">
        <f>+'[1]Informe_dane'!AU136</f>
        <v>14911.28</v>
      </c>
      <c r="AV136" s="30">
        <f>+'[1]Informe_dane'!AV136</f>
        <v>266852.22</v>
      </c>
      <c r="AW136" s="30">
        <f>+'[1]Informe_dane'!AW136</f>
        <v>0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3"/>
        <v>281763.5</v>
      </c>
    </row>
    <row r="137" spans="1:59" ht="22.5">
      <c r="A137" s="36" t="s">
        <v>326</v>
      </c>
      <c r="B137" s="37" t="s">
        <v>21</v>
      </c>
      <c r="C137" s="42" t="s">
        <v>341</v>
      </c>
      <c r="D137" s="30">
        <f>+'[1]Informe_dane'!D137</f>
        <v>185093.236</v>
      </c>
      <c r="E137" s="30">
        <f>+'[1]Informe_dane'!E137</f>
        <v>0</v>
      </c>
      <c r="F137" s="30">
        <f>+'[1]Informe_dane'!F137</f>
        <v>0</v>
      </c>
      <c r="G137" s="30">
        <f t="shared" si="59"/>
        <v>185093.236</v>
      </c>
      <c r="H137" s="30">
        <f>+'[1]Informe_dane'!H137</f>
        <v>0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0"/>
        <v>0</v>
      </c>
      <c r="U137" s="30">
        <f>+'[1]Informe_dane'!U137</f>
        <v>0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1"/>
        <v>0</v>
      </c>
      <c r="AH137" s="30">
        <f>+'[1]Informe_dane'!AH137</f>
        <v>0</v>
      </c>
      <c r="AI137" s="30">
        <f>+'[1]Informe_dane'!AI137</f>
        <v>0</v>
      </c>
      <c r="AJ137" s="30">
        <f>+'[1]Informe_dane'!AJ137</f>
        <v>0</v>
      </c>
      <c r="AK137" s="30">
        <f>+'[1]Informe_dane'!AK137</f>
        <v>0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2"/>
        <v>0</v>
      </c>
      <c r="AU137" s="30">
        <f>+'[1]Informe_dane'!AU137</f>
        <v>0</v>
      </c>
      <c r="AV137" s="30">
        <f>+'[1]Informe_dane'!AV137</f>
        <v>0</v>
      </c>
      <c r="AW137" s="30">
        <f>+'[1]Informe_dane'!AW137</f>
        <v>0</v>
      </c>
      <c r="AX137" s="30">
        <f>+'[1]Informe_dane'!AX137</f>
        <v>0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3"/>
        <v>0</v>
      </c>
    </row>
    <row r="138" spans="1:59" ht="22.5">
      <c r="A138" s="36" t="s">
        <v>337</v>
      </c>
      <c r="B138" s="37" t="s">
        <v>21</v>
      </c>
      <c r="C138" s="42" t="s">
        <v>342</v>
      </c>
      <c r="D138" s="30">
        <f>+'[1]Informe_dane'!D138</f>
        <v>156175939.598</v>
      </c>
      <c r="E138" s="30">
        <f>+'[1]Informe_dane'!E138</f>
        <v>0</v>
      </c>
      <c r="F138" s="30">
        <f>+'[1]Informe_dane'!F138</f>
        <v>0</v>
      </c>
      <c r="G138" s="30">
        <f t="shared" si="59"/>
        <v>156175939.598</v>
      </c>
      <c r="H138" s="30">
        <f>+'[1]Informe_dane'!H138</f>
        <v>147784697.59267002</v>
      </c>
      <c r="I138" s="30">
        <f>+'[1]Informe_dane'!I138</f>
        <v>-345850.56399</v>
      </c>
      <c r="J138" s="30">
        <f>+'[1]Informe_dane'!J138</f>
        <v>0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0"/>
        <v>147438847.02868003</v>
      </c>
      <c r="U138" s="30">
        <f>+'[1]Informe_dane'!U138</f>
        <v>142707671.65868</v>
      </c>
      <c r="V138" s="30">
        <f>+'[1]Informe_dane'!V138</f>
        <v>3579194.233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1"/>
        <v>146286865.89168</v>
      </c>
      <c r="AH138" s="30">
        <f>+'[1]Informe_dane'!AH138</f>
        <v>49585.315</v>
      </c>
      <c r="AI138" s="30">
        <f>+'[1]Informe_dane'!AI138</f>
        <v>1210486.04501</v>
      </c>
      <c r="AJ138" s="30">
        <f>+'[1]Informe_dane'!AJ138</f>
        <v>0</v>
      </c>
      <c r="AK138" s="30">
        <f>+'[1]Informe_dane'!AK138</f>
        <v>0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2"/>
        <v>1260071.36001</v>
      </c>
      <c r="AU138" s="30">
        <f>+'[1]Informe_dane'!AU138</f>
        <v>41329.199</v>
      </c>
      <c r="AV138" s="30">
        <f>+'[1]Informe_dane'!AV138</f>
        <v>1208564.86501</v>
      </c>
      <c r="AW138" s="30">
        <f>+'[1]Informe_dane'!AW138</f>
        <v>0</v>
      </c>
      <c r="AX138" s="30">
        <f>+'[1]Informe_dane'!AX138</f>
        <v>0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3"/>
        <v>1249894.06401</v>
      </c>
    </row>
    <row r="139" spans="1:59" ht="22.5">
      <c r="A139" s="36" t="s">
        <v>337</v>
      </c>
      <c r="B139" s="37">
        <v>11</v>
      </c>
      <c r="C139" s="42" t="s">
        <v>342</v>
      </c>
      <c r="D139" s="30">
        <f>+'[1]Informe_dane'!D139</f>
        <v>115268586.657</v>
      </c>
      <c r="E139" s="30">
        <f>+'[1]Informe_dane'!E139</f>
        <v>0</v>
      </c>
      <c r="F139" s="30">
        <f>+'[1]Informe_dane'!F139</f>
        <v>0</v>
      </c>
      <c r="G139" s="30">
        <f aca="true" t="shared" si="64" ref="G139:G149">SUM(D139:E139)-F139</f>
        <v>115268586.657</v>
      </c>
      <c r="H139" s="30">
        <f>+'[1]Informe_dane'!H139</f>
        <v>115241679.10386999</v>
      </c>
      <c r="I139" s="30">
        <f>+'[1]Informe_dane'!I139</f>
        <v>19715.85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aca="true" t="shared" si="65" ref="T139:T149">SUM(H139:S139)</f>
        <v>115261394.95386998</v>
      </c>
      <c r="U139" s="30">
        <f>+'[1]Informe_dane'!U139</f>
        <v>115241679.10386999</v>
      </c>
      <c r="V139" s="30">
        <f>+'[1]Informe_dane'!V139</f>
        <v>19715.85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aca="true" t="shared" si="66" ref="AG139:AG149">SUM(U139:AF139)</f>
        <v>115261394.95386998</v>
      </c>
      <c r="AH139" s="30">
        <f>+'[1]Informe_dane'!AH139</f>
        <v>146508.811</v>
      </c>
      <c r="AI139" s="30">
        <f>+'[1]Informe_dane'!AI139</f>
        <v>770935.562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aca="true" t="shared" si="67" ref="AT139:AT149">SUM(AH139:AS139)</f>
        <v>917444.373</v>
      </c>
      <c r="AU139" s="30">
        <f>+'[1]Informe_dane'!AU139</f>
        <v>140570.548</v>
      </c>
      <c r="AV139" s="30">
        <f>+'[1]Informe_dane'!AV139</f>
        <v>776873.825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aca="true" t="shared" si="68" ref="BG139:BG149">SUM(AU139:BF139)</f>
        <v>917444.3729999999</v>
      </c>
    </row>
    <row r="140" spans="1:59" ht="22.5">
      <c r="A140" s="36" t="s">
        <v>343</v>
      </c>
      <c r="B140" s="37" t="s">
        <v>21</v>
      </c>
      <c r="C140" s="42" t="s">
        <v>344</v>
      </c>
      <c r="D140" s="30">
        <f>+'[1]Informe_dane'!D140</f>
        <v>3234764.063</v>
      </c>
      <c r="E140" s="30">
        <f>+'[1]Informe_dane'!E140</f>
        <v>0</v>
      </c>
      <c r="F140" s="30">
        <f>+'[1]Informe_dane'!F140</f>
        <v>0</v>
      </c>
      <c r="G140" s="30">
        <f t="shared" si="64"/>
        <v>3234764.063</v>
      </c>
      <c r="H140" s="30">
        <f>+'[1]Informe_dane'!H140</f>
        <v>2554134.762</v>
      </c>
      <c r="I140" s="30">
        <f>+'[1]Informe_dane'!I140</f>
        <v>33746.442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5"/>
        <v>2587881.204</v>
      </c>
      <c r="U140" s="30">
        <f>+'[1]Informe_dane'!U140</f>
        <v>2554134.762</v>
      </c>
      <c r="V140" s="30">
        <f>+'[1]Informe_dane'!V140</f>
        <v>645.872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6"/>
        <v>2554780.634</v>
      </c>
      <c r="AH140" s="30">
        <f>+'[1]Informe_dane'!AH140</f>
        <v>0</v>
      </c>
      <c r="AI140" s="30">
        <f>+'[1]Informe_dane'!AI140</f>
        <v>268749.074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7"/>
        <v>268749.074</v>
      </c>
      <c r="AU140" s="30">
        <f>+'[1]Informe_dane'!AU140</f>
        <v>0</v>
      </c>
      <c r="AV140" s="30">
        <f>+'[1]Informe_dane'!AV140</f>
        <v>268749.074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8"/>
        <v>268749.074</v>
      </c>
    </row>
    <row r="141" spans="1:59" ht="22.5">
      <c r="A141" s="36" t="s">
        <v>345</v>
      </c>
      <c r="B141" s="37" t="s">
        <v>21</v>
      </c>
      <c r="C141" s="42" t="s">
        <v>346</v>
      </c>
      <c r="D141" s="30">
        <f>+'[1]Informe_dane'!D141</f>
        <v>1784496.403</v>
      </c>
      <c r="E141" s="30">
        <f>+'[1]Informe_dane'!E141</f>
        <v>0</v>
      </c>
      <c r="F141" s="30">
        <f>+'[1]Informe_dane'!F141</f>
        <v>0</v>
      </c>
      <c r="G141" s="30">
        <f t="shared" si="64"/>
        <v>1784496.403</v>
      </c>
      <c r="H141" s="30">
        <f>+'[1]Informe_dane'!H141</f>
        <v>1458098.664</v>
      </c>
      <c r="I141" s="30">
        <f>+'[1]Informe_dane'!I141</f>
        <v>333.037</v>
      </c>
      <c r="J141" s="30">
        <f>+'[1]Informe_dane'!J141</f>
        <v>0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5"/>
        <v>1458431.7010000001</v>
      </c>
      <c r="U141" s="30">
        <f>+'[1]Informe_dane'!U141</f>
        <v>1458098.664</v>
      </c>
      <c r="V141" s="30">
        <f>+'[1]Informe_dane'!V141</f>
        <v>333.037</v>
      </c>
      <c r="W141" s="30">
        <f>+'[1]Informe_dane'!W141</f>
        <v>0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6"/>
        <v>1458431.7010000001</v>
      </c>
      <c r="AH141" s="30">
        <f>+'[1]Informe_dane'!AH141</f>
        <v>8442.272</v>
      </c>
      <c r="AI141" s="30">
        <f>+'[1]Informe_dane'!AI141</f>
        <v>149182.521</v>
      </c>
      <c r="AJ141" s="30">
        <f>+'[1]Informe_dane'!AJ141</f>
        <v>0</v>
      </c>
      <c r="AK141" s="30">
        <f>+'[1]Informe_dane'!AK141</f>
        <v>0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7"/>
        <v>157624.793</v>
      </c>
      <c r="AU141" s="30">
        <f>+'[1]Informe_dane'!AU141</f>
        <v>1067.814</v>
      </c>
      <c r="AV141" s="30">
        <f>+'[1]Informe_dane'!AV141</f>
        <v>156556.979</v>
      </c>
      <c r="AW141" s="30">
        <f>+'[1]Informe_dane'!AW141</f>
        <v>0</v>
      </c>
      <c r="AX141" s="30">
        <f>+'[1]Informe_dane'!AX141</f>
        <v>0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8"/>
        <v>157624.793</v>
      </c>
    </row>
    <row r="142" spans="1:59" ht="22.5">
      <c r="A142" s="36" t="s">
        <v>347</v>
      </c>
      <c r="B142" s="37" t="s">
        <v>21</v>
      </c>
      <c r="C142" s="42" t="s">
        <v>348</v>
      </c>
      <c r="D142" s="30">
        <f>+'[1]Informe_dane'!D142</f>
        <v>1435758.168</v>
      </c>
      <c r="E142" s="30">
        <f>+'[1]Informe_dane'!E142</f>
        <v>0</v>
      </c>
      <c r="F142" s="30">
        <f>+'[1]Informe_dane'!F142</f>
        <v>0</v>
      </c>
      <c r="G142" s="30">
        <f t="shared" si="64"/>
        <v>1435758.168</v>
      </c>
      <c r="H142" s="30">
        <f>+'[1]Informe_dane'!H142</f>
        <v>1216473.755</v>
      </c>
      <c r="I142" s="30">
        <f>+'[1]Informe_dane'!I142</f>
        <v>1894.413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5"/>
        <v>1218368.1679999998</v>
      </c>
      <c r="U142" s="30">
        <f>+'[1]Informe_dane'!U142</f>
        <v>1216473.755</v>
      </c>
      <c r="V142" s="30">
        <f>+'[1]Informe_dane'!V142</f>
        <v>1894.413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6"/>
        <v>1218368.1679999998</v>
      </c>
      <c r="AH142" s="30">
        <f>+'[1]Informe_dane'!AH142</f>
        <v>0</v>
      </c>
      <c r="AI142" s="30">
        <f>+'[1]Informe_dane'!AI142</f>
        <v>79798.927</v>
      </c>
      <c r="AJ142" s="30">
        <f>+'[1]Informe_dane'!AJ142</f>
        <v>0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7"/>
        <v>79798.927</v>
      </c>
      <c r="AU142" s="30">
        <f>+'[1]Informe_dane'!AU142</f>
        <v>0</v>
      </c>
      <c r="AV142" s="30">
        <f>+'[1]Informe_dane'!AV142</f>
        <v>79359.159</v>
      </c>
      <c r="AW142" s="30">
        <f>+'[1]Informe_dane'!AW142</f>
        <v>0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8"/>
        <v>79359.159</v>
      </c>
    </row>
    <row r="143" spans="1:59" ht="22.5">
      <c r="A143" s="36" t="s">
        <v>349</v>
      </c>
      <c r="B143" s="37" t="s">
        <v>21</v>
      </c>
      <c r="C143" s="42" t="s">
        <v>350</v>
      </c>
      <c r="D143" s="30">
        <f>+'[1]Informe_dane'!D143</f>
        <v>10156229.666</v>
      </c>
      <c r="E143" s="30">
        <f>+'[1]Informe_dane'!E143</f>
        <v>0</v>
      </c>
      <c r="F143" s="30">
        <f>+'[1]Informe_dane'!F143</f>
        <v>0</v>
      </c>
      <c r="G143" s="30">
        <f t="shared" si="64"/>
        <v>10156229.666</v>
      </c>
      <c r="H143" s="30">
        <f>+'[1]Informe_dane'!H143</f>
        <v>5283498.9368</v>
      </c>
      <c r="I143" s="30">
        <f>+'[1]Informe_dane'!I143</f>
        <v>27824.2315</v>
      </c>
      <c r="J143" s="30">
        <f>+'[1]Informe_dane'!J143</f>
        <v>0</v>
      </c>
      <c r="K143" s="30">
        <f>+'[1]Informe_dane'!K143</f>
        <v>0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5"/>
        <v>5311323.1683</v>
      </c>
      <c r="U143" s="30">
        <f>+'[1]Informe_dane'!U143</f>
        <v>5168759.3758000005</v>
      </c>
      <c r="V143" s="30">
        <f>+'[1]Informe_dane'!V143</f>
        <v>61963.1225</v>
      </c>
      <c r="W143" s="30">
        <f>+'[1]Informe_dane'!W143</f>
        <v>0</v>
      </c>
      <c r="X143" s="30">
        <f>+'[1]Informe_dane'!X143</f>
        <v>0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6"/>
        <v>5230722.4983</v>
      </c>
      <c r="AH143" s="30">
        <f>+'[1]Informe_dane'!AH143</f>
        <v>11748.209</v>
      </c>
      <c r="AI143" s="30">
        <f>+'[1]Informe_dane'!AI143</f>
        <v>648782.23</v>
      </c>
      <c r="AJ143" s="30">
        <f>+'[1]Informe_dane'!AJ143</f>
        <v>0</v>
      </c>
      <c r="AK143" s="30">
        <f>+'[1]Informe_dane'!AK143</f>
        <v>0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7"/>
        <v>660530.439</v>
      </c>
      <c r="AU143" s="30">
        <f>+'[1]Informe_dane'!AU143</f>
        <v>1848.209</v>
      </c>
      <c r="AV143" s="30">
        <f>+'[1]Informe_dane'!AV143</f>
        <v>643370.686</v>
      </c>
      <c r="AW143" s="30">
        <f>+'[1]Informe_dane'!AW143</f>
        <v>0</v>
      </c>
      <c r="AX143" s="30">
        <f>+'[1]Informe_dane'!AX143</f>
        <v>0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8"/>
        <v>645218.895</v>
      </c>
    </row>
    <row r="144" spans="1:59" ht="22.5">
      <c r="A144" s="36" t="s">
        <v>349</v>
      </c>
      <c r="B144" s="37">
        <v>11</v>
      </c>
      <c r="C144" s="42" t="s">
        <v>350</v>
      </c>
      <c r="D144" s="30">
        <f>+'[1]Informe_dane'!D144</f>
        <v>30000000</v>
      </c>
      <c r="E144" s="30">
        <f>+'[1]Informe_dane'!E144</f>
        <v>0</v>
      </c>
      <c r="F144" s="30">
        <f>+'[1]Informe_dane'!F144</f>
        <v>0</v>
      </c>
      <c r="G144" s="30">
        <f t="shared" si="64"/>
        <v>30000000</v>
      </c>
      <c r="H144" s="30">
        <f>+'[1]Informe_dane'!H144</f>
        <v>14960380.85274</v>
      </c>
      <c r="I144" s="30">
        <f>+'[1]Informe_dane'!I144</f>
        <v>313733.2235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5"/>
        <v>15274114.07624</v>
      </c>
      <c r="U144" s="30">
        <f>+'[1]Informe_dane'!U144</f>
        <v>14711810.4485</v>
      </c>
      <c r="V144" s="30">
        <f>+'[1]Informe_dane'!V144</f>
        <v>322211.4635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6"/>
        <v>15034021.912</v>
      </c>
      <c r="AH144" s="30">
        <f>+'[1]Informe_dane'!AH144</f>
        <v>14201.602</v>
      </c>
      <c r="AI144" s="30">
        <f>+'[1]Informe_dane'!AI144</f>
        <v>2547986.044</v>
      </c>
      <c r="AJ144" s="30">
        <f>+'[1]Informe_dane'!AJ144</f>
        <v>0</v>
      </c>
      <c r="AK144" s="30">
        <f>+'[1]Informe_dane'!AK144</f>
        <v>0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7"/>
        <v>2562187.646</v>
      </c>
      <c r="AU144" s="30">
        <f>+'[1]Informe_dane'!AU144</f>
        <v>14201.602</v>
      </c>
      <c r="AV144" s="30">
        <f>+'[1]Informe_dane'!AV144</f>
        <v>2547986.044</v>
      </c>
      <c r="AW144" s="30">
        <f>+'[1]Informe_dane'!AW144</f>
        <v>0</v>
      </c>
      <c r="AX144" s="30">
        <f>+'[1]Informe_dane'!AX144</f>
        <v>0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8"/>
        <v>2562187.646</v>
      </c>
    </row>
    <row r="145" spans="1:59" ht="22.5">
      <c r="A145" s="36" t="s">
        <v>327</v>
      </c>
      <c r="B145" s="37" t="s">
        <v>21</v>
      </c>
      <c r="C145" s="42" t="s">
        <v>29</v>
      </c>
      <c r="D145" s="30">
        <f>+'[1]Informe_dane'!D145</f>
        <v>6071368.91</v>
      </c>
      <c r="E145" s="30">
        <f>+'[1]Informe_dane'!E145</f>
        <v>0</v>
      </c>
      <c r="F145" s="30">
        <f>+'[1]Informe_dane'!F145</f>
        <v>0</v>
      </c>
      <c r="G145" s="30">
        <f t="shared" si="64"/>
        <v>6071368.91</v>
      </c>
      <c r="H145" s="30">
        <f>+'[1]Informe_dane'!H145</f>
        <v>3387077.60933</v>
      </c>
      <c r="I145" s="30">
        <f>+'[1]Informe_dane'!I145</f>
        <v>607552.492</v>
      </c>
      <c r="J145" s="30">
        <f>+'[1]Informe_dane'!J145</f>
        <v>0</v>
      </c>
      <c r="K145" s="30">
        <f>+'[1]Informe_dane'!K145</f>
        <v>0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5"/>
        <v>3994630.10133</v>
      </c>
      <c r="U145" s="30">
        <f>+'[1]Informe_dane'!U145</f>
        <v>3386310.94233</v>
      </c>
      <c r="V145" s="30">
        <f>+'[1]Informe_dane'!V145</f>
        <v>429.92</v>
      </c>
      <c r="W145" s="30">
        <f>+'[1]Informe_dane'!W145</f>
        <v>0</v>
      </c>
      <c r="X145" s="30">
        <f>+'[1]Informe_dane'!X145</f>
        <v>0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6"/>
        <v>3386740.86233</v>
      </c>
      <c r="AH145" s="30">
        <f>+'[1]Informe_dane'!AH145</f>
        <v>35674.934</v>
      </c>
      <c r="AI145" s="30">
        <f>+'[1]Informe_dane'!AI145</f>
        <v>285145.34820999997</v>
      </c>
      <c r="AJ145" s="30">
        <f>+'[1]Informe_dane'!AJ145</f>
        <v>0</v>
      </c>
      <c r="AK145" s="30">
        <f>+'[1]Informe_dane'!AK145</f>
        <v>0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7"/>
        <v>320820.28221</v>
      </c>
      <c r="AU145" s="30">
        <f>+'[1]Informe_dane'!AU145</f>
        <v>21674.934</v>
      </c>
      <c r="AV145" s="30">
        <f>+'[1]Informe_dane'!AV145</f>
        <v>292900.31821</v>
      </c>
      <c r="AW145" s="30">
        <f>+'[1]Informe_dane'!AW145</f>
        <v>0</v>
      </c>
      <c r="AX145" s="30">
        <f>+'[1]Informe_dane'!AX145</f>
        <v>0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8"/>
        <v>314575.25221</v>
      </c>
    </row>
    <row r="146" spans="1:59" ht="22.5">
      <c r="A146" s="36" t="s">
        <v>328</v>
      </c>
      <c r="B146" s="37" t="s">
        <v>21</v>
      </c>
      <c r="C146" s="42" t="s">
        <v>351</v>
      </c>
      <c r="D146" s="30">
        <f>+'[1]Informe_dane'!D146</f>
        <v>150000</v>
      </c>
      <c r="E146" s="30">
        <f>+'[1]Informe_dane'!E146</f>
        <v>0</v>
      </c>
      <c r="F146" s="30">
        <f>+'[1]Informe_dane'!F146</f>
        <v>0</v>
      </c>
      <c r="G146" s="30">
        <f t="shared" si="64"/>
        <v>150000</v>
      </c>
      <c r="H146" s="30">
        <f>+'[1]Informe_dane'!H146</f>
        <v>0</v>
      </c>
      <c r="I146" s="30">
        <f>+'[1]Informe_dane'!I146</f>
        <v>0</v>
      </c>
      <c r="J146" s="30">
        <f>+'[1]Informe_dane'!J146</f>
        <v>0</v>
      </c>
      <c r="K146" s="30">
        <f>+'[1]Informe_dane'!K146</f>
        <v>0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5"/>
        <v>0</v>
      </c>
      <c r="U146" s="30">
        <f>+'[1]Informe_dane'!U146</f>
        <v>0</v>
      </c>
      <c r="V146" s="30">
        <f>+'[1]Informe_dane'!V146</f>
        <v>0</v>
      </c>
      <c r="W146" s="30">
        <f>+'[1]Informe_dane'!W146</f>
        <v>0</v>
      </c>
      <c r="X146" s="30">
        <f>+'[1]Informe_dane'!X146</f>
        <v>0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6"/>
        <v>0</v>
      </c>
      <c r="AH146" s="30">
        <f>+'[1]Informe_dane'!AH146</f>
        <v>0</v>
      </c>
      <c r="AI146" s="30">
        <f>+'[1]Informe_dane'!AI146</f>
        <v>0</v>
      </c>
      <c r="AJ146" s="30">
        <f>+'[1]Informe_dane'!AJ146</f>
        <v>0</v>
      </c>
      <c r="AK146" s="30">
        <f>+'[1]Informe_dane'!AK146</f>
        <v>0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7"/>
        <v>0</v>
      </c>
      <c r="AU146" s="30">
        <f>+'[1]Informe_dane'!AU146</f>
        <v>0</v>
      </c>
      <c r="AV146" s="30">
        <f>+'[1]Informe_dane'!AV146</f>
        <v>0</v>
      </c>
      <c r="AW146" s="30">
        <f>+'[1]Informe_dane'!AW146</f>
        <v>0</v>
      </c>
      <c r="AX146" s="30">
        <f>+'[1]Informe_dane'!AX146</f>
        <v>0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8"/>
        <v>0</v>
      </c>
    </row>
    <row r="147" spans="1:59" ht="11.25">
      <c r="A147" s="36" t="s">
        <v>329</v>
      </c>
      <c r="B147" s="37" t="s">
        <v>21</v>
      </c>
      <c r="C147" s="42" t="s">
        <v>330</v>
      </c>
      <c r="D147" s="30">
        <f>+'[1]Informe_dane'!D147</f>
        <v>150000</v>
      </c>
      <c r="E147" s="30">
        <f>+'[1]Informe_dane'!E147</f>
        <v>0</v>
      </c>
      <c r="F147" s="30">
        <f>+'[1]Informe_dane'!F147</f>
        <v>0</v>
      </c>
      <c r="G147" s="30">
        <f t="shared" si="64"/>
        <v>150000</v>
      </c>
      <c r="H147" s="30">
        <f>+'[1]Informe_dane'!H147</f>
        <v>0</v>
      </c>
      <c r="I147" s="30">
        <f>+'[1]Informe_dane'!I147</f>
        <v>0</v>
      </c>
      <c r="J147" s="30">
        <f>+'[1]Informe_dane'!J147</f>
        <v>0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5"/>
        <v>0</v>
      </c>
      <c r="U147" s="30">
        <f>+'[1]Informe_dane'!U147</f>
        <v>0</v>
      </c>
      <c r="V147" s="30">
        <f>+'[1]Informe_dane'!V147</f>
        <v>0</v>
      </c>
      <c r="W147" s="30">
        <f>+'[1]Informe_dane'!W147</f>
        <v>0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6"/>
        <v>0</v>
      </c>
      <c r="AH147" s="30">
        <f>+'[1]Informe_dane'!AH147</f>
        <v>0</v>
      </c>
      <c r="AI147" s="30">
        <f>+'[1]Informe_dane'!AI147</f>
        <v>0</v>
      </c>
      <c r="AJ147" s="30">
        <f>+'[1]Informe_dane'!AJ147</f>
        <v>0</v>
      </c>
      <c r="AK147" s="30">
        <f>+'[1]Informe_dane'!AK147</f>
        <v>0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7"/>
        <v>0</v>
      </c>
      <c r="AU147" s="30">
        <f>+'[1]Informe_dane'!AU147</f>
        <v>0</v>
      </c>
      <c r="AV147" s="30">
        <f>+'[1]Informe_dane'!AV147</f>
        <v>0</v>
      </c>
      <c r="AW147" s="30">
        <f>+'[1]Informe_dane'!AW147</f>
        <v>0</v>
      </c>
      <c r="AX147" s="30">
        <f>+'[1]Informe_dane'!AX147</f>
        <v>0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8"/>
        <v>0</v>
      </c>
    </row>
    <row r="148" spans="1:59" ht="22.5">
      <c r="A148" s="36" t="s">
        <v>331</v>
      </c>
      <c r="B148" s="37" t="s">
        <v>21</v>
      </c>
      <c r="C148" s="42" t="s">
        <v>332</v>
      </c>
      <c r="D148" s="30">
        <f>+'[1]Informe_dane'!D148</f>
        <v>600000</v>
      </c>
      <c r="E148" s="30">
        <f>+'[1]Informe_dane'!E148</f>
        <v>0</v>
      </c>
      <c r="F148" s="30">
        <f>+'[1]Informe_dane'!F148</f>
        <v>0</v>
      </c>
      <c r="G148" s="30">
        <f t="shared" si="64"/>
        <v>600000</v>
      </c>
      <c r="H148" s="30">
        <f>+'[1]Informe_dane'!H148</f>
        <v>440552.5</v>
      </c>
      <c r="I148" s="30">
        <f>+'[1]Informe_dane'!I148</f>
        <v>686.529</v>
      </c>
      <c r="J148" s="30">
        <f>+'[1]Informe_dane'!J148</f>
        <v>0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5"/>
        <v>441239.029</v>
      </c>
      <c r="U148" s="30">
        <f>+'[1]Informe_dane'!U148</f>
        <v>440552.5</v>
      </c>
      <c r="V148" s="30">
        <f>+'[1]Informe_dane'!V148</f>
        <v>686.529</v>
      </c>
      <c r="W148" s="30">
        <f>+'[1]Informe_dane'!W148</f>
        <v>0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6"/>
        <v>441239.029</v>
      </c>
      <c r="AH148" s="30">
        <f>+'[1]Informe_dane'!AH148</f>
        <v>0</v>
      </c>
      <c r="AI148" s="30">
        <f>+'[1]Informe_dane'!AI148</f>
        <v>41239.029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7"/>
        <v>41239.029</v>
      </c>
      <c r="AU148" s="30">
        <f>+'[1]Informe_dane'!AU148</f>
        <v>0</v>
      </c>
      <c r="AV148" s="30">
        <f>+'[1]Informe_dane'!AV148</f>
        <v>29039.029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8"/>
        <v>29039.029</v>
      </c>
    </row>
    <row r="149" spans="1:59" ht="22.5">
      <c r="A149" s="36" t="s">
        <v>352</v>
      </c>
      <c r="B149" s="37" t="s">
        <v>21</v>
      </c>
      <c r="C149" s="42" t="s">
        <v>353</v>
      </c>
      <c r="D149" s="30">
        <f>+'[1]Informe_dane'!D149</f>
        <v>4163445.555</v>
      </c>
      <c r="E149" s="30">
        <f>+'[1]Informe_dane'!E149</f>
        <v>0</v>
      </c>
      <c r="F149" s="30">
        <f>+'[1]Informe_dane'!F149</f>
        <v>0</v>
      </c>
      <c r="G149" s="30">
        <f t="shared" si="64"/>
        <v>4163445.555</v>
      </c>
      <c r="H149" s="30">
        <f>+'[1]Informe_dane'!H149</f>
        <v>1778979.89759</v>
      </c>
      <c r="I149" s="30">
        <f>+'[1]Informe_dane'!I149</f>
        <v>718122.5818200001</v>
      </c>
      <c r="J149" s="30">
        <f>+'[1]Informe_dane'!J149</f>
        <v>0</v>
      </c>
      <c r="K149" s="30">
        <f>+'[1]Informe_dane'!K149</f>
        <v>0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5"/>
        <v>2497102.47941</v>
      </c>
      <c r="U149" s="30">
        <f>+'[1]Informe_dane'!U149</f>
        <v>1778979.89759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6"/>
        <v>1778979.89759</v>
      </c>
      <c r="AH149" s="30">
        <f>+'[1]Informe_dane'!AH149</f>
        <v>0</v>
      </c>
      <c r="AI149" s="30">
        <f>+'[1]Informe_dane'!AI149</f>
        <v>178199.378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7"/>
        <v>178199.378</v>
      </c>
      <c r="AU149" s="30">
        <f>+'[1]Informe_dane'!AU149</f>
        <v>0</v>
      </c>
      <c r="AV149" s="30">
        <f>+'[1]Informe_dane'!AV149</f>
        <v>178199.378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8"/>
        <v>178199.378</v>
      </c>
    </row>
    <row r="150" spans="1:59" ht="11.25">
      <c r="A150" s="36"/>
      <c r="B150" s="37"/>
      <c r="C150" s="4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</row>
    <row r="151" spans="1:59" s="28" customFormat="1" ht="15" customHeight="1">
      <c r="A151" s="148" t="s">
        <v>221</v>
      </c>
      <c r="B151" s="148"/>
      <c r="C151" s="148"/>
      <c r="D151" s="27">
        <f aca="true" t="shared" si="69" ref="D151:AI151">+D130+D7</f>
        <v>422807140.16</v>
      </c>
      <c r="E151" s="27">
        <f t="shared" si="69"/>
        <v>33560.303</v>
      </c>
      <c r="F151" s="27">
        <f t="shared" si="69"/>
        <v>532142.299</v>
      </c>
      <c r="G151" s="27">
        <f t="shared" si="69"/>
        <v>422308558.16400003</v>
      </c>
      <c r="H151" s="27">
        <f t="shared" si="69"/>
        <v>383366576.69567</v>
      </c>
      <c r="I151" s="27">
        <f t="shared" si="69"/>
        <v>1540482.69933</v>
      </c>
      <c r="J151" s="27">
        <f t="shared" si="69"/>
        <v>0</v>
      </c>
      <c r="K151" s="27">
        <f t="shared" si="69"/>
        <v>0</v>
      </c>
      <c r="L151" s="27">
        <f t="shared" si="69"/>
        <v>0</v>
      </c>
      <c r="M151" s="27">
        <f t="shared" si="69"/>
        <v>0</v>
      </c>
      <c r="N151" s="27">
        <f t="shared" si="69"/>
        <v>0</v>
      </c>
      <c r="O151" s="27">
        <f t="shared" si="69"/>
        <v>0</v>
      </c>
      <c r="P151" s="27">
        <f t="shared" si="69"/>
        <v>0</v>
      </c>
      <c r="Q151" s="27">
        <f t="shared" si="69"/>
        <v>0</v>
      </c>
      <c r="R151" s="27">
        <f t="shared" si="69"/>
        <v>0</v>
      </c>
      <c r="S151" s="27">
        <f t="shared" si="69"/>
        <v>0</v>
      </c>
      <c r="T151" s="27">
        <f t="shared" si="69"/>
        <v>384907059.39499986</v>
      </c>
      <c r="U151" s="27">
        <f t="shared" si="69"/>
        <v>312717072.5069499</v>
      </c>
      <c r="V151" s="27">
        <f t="shared" si="69"/>
        <v>9784358.99437</v>
      </c>
      <c r="W151" s="27">
        <f t="shared" si="69"/>
        <v>0</v>
      </c>
      <c r="X151" s="27">
        <f t="shared" si="69"/>
        <v>0</v>
      </c>
      <c r="Y151" s="27">
        <f t="shared" si="69"/>
        <v>0</v>
      </c>
      <c r="Z151" s="27">
        <f t="shared" si="69"/>
        <v>0</v>
      </c>
      <c r="AA151" s="27">
        <f t="shared" si="69"/>
        <v>0</v>
      </c>
      <c r="AB151" s="27">
        <f t="shared" si="69"/>
        <v>0</v>
      </c>
      <c r="AC151" s="27">
        <f t="shared" si="69"/>
        <v>0</v>
      </c>
      <c r="AD151" s="27">
        <f t="shared" si="69"/>
        <v>0</v>
      </c>
      <c r="AE151" s="27">
        <f t="shared" si="69"/>
        <v>0</v>
      </c>
      <c r="AF151" s="27">
        <f t="shared" si="69"/>
        <v>0</v>
      </c>
      <c r="AG151" s="27">
        <f t="shared" si="69"/>
        <v>322501431.50131994</v>
      </c>
      <c r="AH151" s="27">
        <f t="shared" si="69"/>
        <v>5378795.921830001</v>
      </c>
      <c r="AI151" s="27">
        <f t="shared" si="69"/>
        <v>14282097.43319</v>
      </c>
      <c r="AJ151" s="27">
        <f aca="true" t="shared" si="70" ref="AJ151:BG151">+AJ130+AJ7</f>
        <v>0</v>
      </c>
      <c r="AK151" s="27">
        <f t="shared" si="70"/>
        <v>0</v>
      </c>
      <c r="AL151" s="27">
        <f t="shared" si="70"/>
        <v>0</v>
      </c>
      <c r="AM151" s="27">
        <f t="shared" si="70"/>
        <v>0</v>
      </c>
      <c r="AN151" s="27">
        <f t="shared" si="70"/>
        <v>0</v>
      </c>
      <c r="AO151" s="27">
        <f t="shared" si="70"/>
        <v>0</v>
      </c>
      <c r="AP151" s="27">
        <f t="shared" si="70"/>
        <v>0</v>
      </c>
      <c r="AQ151" s="27">
        <f t="shared" si="70"/>
        <v>0</v>
      </c>
      <c r="AR151" s="27">
        <f t="shared" si="70"/>
        <v>0</v>
      </c>
      <c r="AS151" s="27">
        <f t="shared" si="70"/>
        <v>0</v>
      </c>
      <c r="AT151" s="27">
        <f t="shared" si="70"/>
        <v>19660893.35502</v>
      </c>
      <c r="AU151" s="27">
        <f t="shared" si="70"/>
        <v>5286035.44928</v>
      </c>
      <c r="AV151" s="27">
        <f t="shared" si="70"/>
        <v>13984262.26774</v>
      </c>
      <c r="AW151" s="27">
        <f t="shared" si="70"/>
        <v>0</v>
      </c>
      <c r="AX151" s="27">
        <f t="shared" si="70"/>
        <v>0</v>
      </c>
      <c r="AY151" s="27">
        <f t="shared" si="70"/>
        <v>0</v>
      </c>
      <c r="AZ151" s="27">
        <f t="shared" si="70"/>
        <v>0</v>
      </c>
      <c r="BA151" s="27">
        <f t="shared" si="70"/>
        <v>0</v>
      </c>
      <c r="BB151" s="27">
        <f t="shared" si="70"/>
        <v>0</v>
      </c>
      <c r="BC151" s="27">
        <f t="shared" si="70"/>
        <v>0</v>
      </c>
      <c r="BD151" s="27">
        <f t="shared" si="70"/>
        <v>0</v>
      </c>
      <c r="BE151" s="27">
        <f t="shared" si="70"/>
        <v>0</v>
      </c>
      <c r="BF151" s="27">
        <f t="shared" si="70"/>
        <v>0</v>
      </c>
      <c r="BG151" s="27">
        <f t="shared" si="70"/>
        <v>19270297.717019998</v>
      </c>
    </row>
    <row r="152" spans="4:47" ht="11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4:59" ht="11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47" ht="11.25">
      <c r="D156" s="35"/>
      <c r="E156" s="35"/>
      <c r="F156" s="35"/>
      <c r="G156" s="35"/>
      <c r="H156" s="35"/>
      <c r="I156" s="10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3:47" ht="11.25">
      <c r="C157" s="130" t="s">
        <v>232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3:47" ht="11.25">
      <c r="C158" s="130" t="s">
        <v>231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0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0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0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</sheetData>
  <sheetProtection/>
  <mergeCells count="10">
    <mergeCell ref="Y5:AE5"/>
    <mergeCell ref="BF5:BG5"/>
    <mergeCell ref="A151:C151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tabSelected="1" zoomScalePageLayoutView="0" workbookViewId="0" topLeftCell="A1">
      <pane xSplit="3" ySplit="6" topLeftCell="D7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77" sqref="Q7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6" width="12.421875" style="1" customWidth="1"/>
    <col min="7" max="16" width="12.421875" style="1" hidden="1" customWidth="1"/>
    <col min="17" max="17" width="21.57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49" t="s">
        <v>333</v>
      </c>
      <c r="Q1" s="150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69" t="s">
        <v>302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3" t="s">
        <v>336</v>
      </c>
      <c r="Q2" s="154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5"/>
      <c r="Q3" s="156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0" t="s">
        <v>301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59" t="s">
        <v>367</v>
      </c>
      <c r="Q4" s="160"/>
    </row>
    <row r="5" spans="1:17" ht="17.25" customHeight="1" thickBot="1">
      <c r="A5" s="74" t="s">
        <v>304</v>
      </c>
      <c r="B5" s="75"/>
      <c r="C5" s="75"/>
      <c r="D5" s="172"/>
      <c r="E5" s="172"/>
      <c r="F5" s="172"/>
      <c r="G5" s="172"/>
      <c r="H5" s="172"/>
      <c r="I5" s="172"/>
      <c r="J5" s="172"/>
      <c r="K5" s="82"/>
      <c r="L5" s="82"/>
      <c r="M5" s="82"/>
      <c r="N5" s="82"/>
      <c r="O5" s="82"/>
      <c r="P5" s="146" t="s">
        <v>0</v>
      </c>
      <c r="Q5" s="147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12.7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12.7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11.2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11.2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22.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22.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22.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22.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22.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22.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22.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22.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66" t="s">
        <v>44</v>
      </c>
      <c r="B78" s="167"/>
      <c r="C78" s="168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1">
      <pane xSplit="3" ySplit="6" topLeftCell="D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0" sqref="D70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5" width="12.28125" style="2" hidden="1" customWidth="1"/>
    <col min="6" max="6" width="12.28125" style="2" customWidth="1"/>
    <col min="7" max="16" width="12.28125" style="2" hidden="1" customWidth="1"/>
    <col min="17" max="17" width="12.28125" style="2" customWidth="1"/>
    <col min="18" max="18" width="12.28125" style="2" hidden="1" customWidth="1"/>
    <col min="19" max="19" width="12.28125" style="1" customWidth="1"/>
    <col min="20" max="29" width="12.28125" style="1" hidden="1" customWidth="1"/>
    <col min="30" max="30" width="25.8515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49" t="s">
        <v>333</v>
      </c>
      <c r="AD1" s="150"/>
    </row>
    <row r="2" spans="1:30" ht="20.25" customHeight="1">
      <c r="A2" s="65"/>
      <c r="B2" s="66"/>
      <c r="C2" s="67"/>
      <c r="D2" s="169" t="s">
        <v>299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153" t="s">
        <v>336</v>
      </c>
      <c r="AD2" s="154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5"/>
      <c r="AD3" s="156"/>
    </row>
    <row r="4" spans="1:30" ht="15" customHeight="1">
      <c r="A4" s="73" t="s">
        <v>300</v>
      </c>
      <c r="C4" s="173" t="s">
        <v>301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  <c r="AC4" s="159" t="s">
        <v>368</v>
      </c>
      <c r="AD4" s="160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2"/>
      <c r="M5" s="172"/>
      <c r="N5" s="172"/>
      <c r="O5" s="172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6" t="s">
        <v>0</v>
      </c>
      <c r="AD5" s="147"/>
    </row>
    <row r="6" spans="1:30" ht="22.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430835.7086</v>
      </c>
      <c r="E7" s="8">
        <f t="shared" si="0"/>
        <v>157515.71962999998</v>
      </c>
      <c r="F7" s="8">
        <f t="shared" si="0"/>
        <v>24750.007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182265.72663</v>
      </c>
      <c r="R7" s="8">
        <f t="shared" si="0"/>
        <v>116907.87999999999</v>
      </c>
      <c r="S7" s="8">
        <f t="shared" si="0"/>
        <v>61477.84663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178385.72663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320878.83856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180919.05163</v>
      </c>
      <c r="R12" s="12">
        <f t="shared" si="3"/>
        <v>116907.87999999999</v>
      </c>
      <c r="S12" s="12">
        <f t="shared" si="3"/>
        <v>60131.17163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177039.05163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320878.83856</v>
      </c>
      <c r="E13" s="128">
        <f t="shared" si="4"/>
        <v>156169.04463</v>
      </c>
      <c r="F13" s="128">
        <f t="shared" si="4"/>
        <v>24750.007</v>
      </c>
      <c r="G13" s="128">
        <f t="shared" si="4"/>
        <v>0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180919.05163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0</v>
      </c>
      <c r="U13" s="128">
        <f t="shared" si="4"/>
        <v>0</v>
      </c>
      <c r="V13" s="128">
        <f t="shared" si="4"/>
        <v>0</v>
      </c>
      <c r="W13" s="128">
        <f t="shared" si="4"/>
        <v>0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177039.05163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0</v>
      </c>
      <c r="H14" s="125">
        <f t="shared" si="5"/>
        <v>0</v>
      </c>
      <c r="I14" s="125">
        <f t="shared" si="5"/>
        <v>0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10486.770629999999</v>
      </c>
      <c r="R14" s="125">
        <f t="shared" si="5"/>
        <v>0</v>
      </c>
      <c r="S14" s="125">
        <f t="shared" si="5"/>
        <v>10486.770629999999</v>
      </c>
      <c r="T14" s="125">
        <f t="shared" si="5"/>
        <v>0</v>
      </c>
      <c r="U14" s="125">
        <f t="shared" si="5"/>
        <v>0</v>
      </c>
      <c r="V14" s="125">
        <f t="shared" si="5"/>
        <v>0</v>
      </c>
      <c r="W14" s="125">
        <f t="shared" si="5"/>
        <v>0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10486.770629999999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0</v>
      </c>
      <c r="H15" s="16">
        <f>+'[3]Inf_DANE_Rva17'!H15</f>
        <v>0</v>
      </c>
      <c r="I15" s="16">
        <f>+'[3]Inf_DANE_Rva17'!I15</f>
        <v>0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3063.218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0</v>
      </c>
      <c r="U15" s="16">
        <f>+'[3]Inf_DANE_Rva17'!U15</f>
        <v>0</v>
      </c>
      <c r="V15" s="16">
        <f>+'[3]Inf_DANE_Rva17'!V15</f>
        <v>0</v>
      </c>
      <c r="W15" s="16">
        <f>+'[3]Inf_DANE_Rva17'!W15</f>
        <v>0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3063.218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7423.55263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126245.485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126245.485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21883.642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21883.642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27845.767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10845.767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0</v>
      </c>
      <c r="I29" s="125">
        <f t="shared" si="10"/>
        <v>0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660.183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0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660.183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0</v>
      </c>
      <c r="I31" s="16">
        <f>+'[3]Inf_DANE_Rva17'!I32</f>
        <v>0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0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0</v>
      </c>
      <c r="V31" s="16">
        <f>+'[3]Inf_DANE_Rva17'!V32</f>
        <v>0</v>
      </c>
      <c r="W31" s="16">
        <f>+'[3]Inf_DANE_Rva17'!W32</f>
        <v>0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0</v>
      </c>
      <c r="I32" s="125">
        <f t="shared" si="11"/>
        <v>0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4880</v>
      </c>
      <c r="R32" s="125">
        <f t="shared" si="11"/>
        <v>1000</v>
      </c>
      <c r="S32" s="125">
        <f t="shared" si="11"/>
        <v>0</v>
      </c>
      <c r="T32" s="125">
        <f t="shared" si="11"/>
        <v>0</v>
      </c>
      <c r="U32" s="125">
        <f t="shared" si="11"/>
        <v>0</v>
      </c>
      <c r="V32" s="125">
        <f t="shared" si="11"/>
        <v>0</v>
      </c>
      <c r="W32" s="125">
        <f t="shared" si="11"/>
        <v>0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1000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0</v>
      </c>
      <c r="I33" s="16">
        <f>+'[3]Inf_DANE_Rva17'!I34</f>
        <v>0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4880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0</v>
      </c>
      <c r="U33" s="16">
        <f>+'[3]Inf_DANE_Rva17'!U34</f>
        <v>0</v>
      </c>
      <c r="V33" s="16">
        <f>+'[3]Inf_DANE_Rva17'!V34</f>
        <v>0</v>
      </c>
      <c r="W33" s="16">
        <f>+'[3]Inf_DANE_Rva17'!W34</f>
        <v>0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1000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32416.978</v>
      </c>
      <c r="E34" s="125">
        <f t="shared" si="11"/>
        <v>9918.613</v>
      </c>
      <c r="F34" s="125">
        <f t="shared" si="11"/>
        <v>0</v>
      </c>
      <c r="G34" s="125">
        <f t="shared" si="11"/>
        <v>0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9918.613</v>
      </c>
      <c r="R34" s="125">
        <f t="shared" si="11"/>
        <v>9918.613</v>
      </c>
      <c r="S34" s="125">
        <f t="shared" si="11"/>
        <v>0</v>
      </c>
      <c r="T34" s="125">
        <f t="shared" si="11"/>
        <v>0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9918.613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32416.978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0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9918.613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0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9918.613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1346.675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0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1346.675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0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0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0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2992110.2071299995</v>
      </c>
      <c r="E39" s="12">
        <f t="shared" si="13"/>
        <v>1069283.66105</v>
      </c>
      <c r="F39" s="12">
        <f t="shared" si="13"/>
        <v>73791.391</v>
      </c>
      <c r="G39" s="12">
        <f t="shared" si="13"/>
        <v>0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1143075.05205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0</v>
      </c>
      <c r="U39" s="12">
        <f t="shared" si="13"/>
        <v>0</v>
      </c>
      <c r="V39" s="12">
        <f t="shared" si="13"/>
        <v>0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1106543.71405</v>
      </c>
    </row>
    <row r="40" spans="1:256" s="13" customFormat="1" ht="22.5">
      <c r="A40" s="136" t="s">
        <v>354</v>
      </c>
      <c r="B40" s="15" t="s">
        <v>21</v>
      </c>
      <c r="C40" s="43" t="s">
        <v>30</v>
      </c>
      <c r="D40" s="16">
        <f>+'[3]Inf_DANE_Rva17'!D41</f>
        <v>20550.3872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0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2799.5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0</v>
      </c>
      <c r="U40" s="16">
        <f>+'[3]Inf_DANE_Rva17'!U41</f>
        <v>0</v>
      </c>
      <c r="V40" s="16">
        <f>+'[3]Inf_DANE_Rva17'!V41</f>
        <v>0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1411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36" t="s">
        <v>354</v>
      </c>
      <c r="B41" s="15" t="s">
        <v>28</v>
      </c>
      <c r="C41" s="43" t="s">
        <v>30</v>
      </c>
      <c r="D41" s="16">
        <f>+'[3]Inf_DANE_Rva17'!D42</f>
        <v>253.98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136" t="s">
        <v>320</v>
      </c>
      <c r="B43" s="15" t="s">
        <v>319</v>
      </c>
      <c r="C43" s="43" t="s">
        <v>31</v>
      </c>
      <c r="D43" s="16">
        <f>+'[3]Inf_DANE_Rva17'!D44</f>
        <v>11288.72532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6747.7251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0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2865.6645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0</v>
      </c>
      <c r="U44" s="16">
        <f>+'[3]Inf_DANE_Rva17'!U45</f>
        <v>0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1523.2645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0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19525.013000000003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0</v>
      </c>
      <c r="U45" s="16">
        <f>+'[3]Inf_DANE_Rva17'!U46</f>
        <v>0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18130.113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8938.135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0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15.662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136" t="s">
        <v>322</v>
      </c>
      <c r="B47" s="15" t="s">
        <v>21</v>
      </c>
      <c r="C47" s="43" t="s">
        <v>33</v>
      </c>
      <c r="D47" s="16">
        <f>+'[3]Inf_DANE_Rva17'!D48</f>
        <v>43960.132770000004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0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36675.575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0</v>
      </c>
      <c r="U47" s="16">
        <f>+'[3]Inf_DANE_Rva17'!U48</f>
        <v>0</v>
      </c>
      <c r="V47" s="16">
        <f>+'[3]Inf_DANE_Rva17'!V48</f>
        <v>0</v>
      </c>
      <c r="W47" s="16">
        <f>+'[3]Inf_DANE_Rva17'!W48</f>
        <v>0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34660.611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355</v>
      </c>
      <c r="B50" s="15" t="s">
        <v>21</v>
      </c>
      <c r="C50" s="43" t="s">
        <v>34</v>
      </c>
      <c r="D50" s="16">
        <f>+'[3]Inf_DANE_Rva17'!D51</f>
        <v>3323.862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22.5">
      <c r="A51" s="136" t="s">
        <v>363</v>
      </c>
      <c r="B51" s="15" t="s">
        <v>21</v>
      </c>
      <c r="C51" s="43" t="s">
        <v>35</v>
      </c>
      <c r="D51" s="16">
        <f>+'[3]Inf_DANE_Rva17'!D52</f>
        <v>7347.808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22.5">
      <c r="A52" s="30" t="s">
        <v>364</v>
      </c>
      <c r="B52" s="15" t="s">
        <v>21</v>
      </c>
      <c r="C52" s="43" t="s">
        <v>36</v>
      </c>
      <c r="D52" s="16">
        <f>+'[3]Inf_DANE_Rva17'!D53</f>
        <v>9773.99785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18668.906000000003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12018.885390000001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0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717.295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0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717.2950000000001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1561.304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6155.229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6645.398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14474.629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0</v>
      </c>
      <c r="I59" s="16">
        <f>+'[3]Inf_DANE_Rva17'!I60</f>
        <v>0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4028.245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0</v>
      </c>
      <c r="U59" s="16">
        <f>+'[3]Inf_DANE_Rva17'!U60</f>
        <v>0</v>
      </c>
      <c r="V59" s="16">
        <f>+'[3]Inf_DANE_Rva17'!V60</f>
        <v>0</v>
      </c>
      <c r="W59" s="16">
        <f>+'[3]Inf_DANE_Rva17'!W60</f>
        <v>0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2602.4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8205.383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0</v>
      </c>
      <c r="J61" s="16">
        <f>+'[3]Inf_DANE_Rva17'!J62</f>
        <v>0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0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0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66179.59440999999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0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0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30" t="s">
        <v>326</v>
      </c>
      <c r="B63" s="15" t="s">
        <v>21</v>
      </c>
      <c r="C63" s="43" t="s">
        <v>308</v>
      </c>
      <c r="D63" s="16">
        <f>+'[3]Inf_DANE_Rva17'!D64</f>
        <v>125471.35831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91532.783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91532.78300000001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22.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22.5">
      <c r="A66" s="136" t="s">
        <v>337</v>
      </c>
      <c r="B66" s="15" t="s">
        <v>28</v>
      </c>
      <c r="C66" s="43" t="s">
        <v>361</v>
      </c>
      <c r="D66" s="16">
        <f>+'[3]Inf_DANE_Rva17'!D67</f>
        <v>1549960.8975199999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0</v>
      </c>
      <c r="H66" s="16">
        <f>+'[3]Inf_DANE_Rva17'!H67</f>
        <v>0</v>
      </c>
      <c r="I66" s="16">
        <f>+'[3]Inf_DANE_Rva17'!I67</f>
        <v>0</v>
      </c>
      <c r="J66" s="16">
        <f>+'[3]Inf_DANE_Rva17'!J67</f>
        <v>0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703054.329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0</v>
      </c>
      <c r="U66" s="16">
        <f>+'[3]Inf_DANE_Rva17'!U67</f>
        <v>0</v>
      </c>
      <c r="V66" s="16">
        <f>+'[3]Inf_DANE_Rva17'!V67</f>
        <v>0</v>
      </c>
      <c r="W66" s="16">
        <f>+'[3]Inf_DANE_Rva17'!W67</f>
        <v>0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692130.217</v>
      </c>
    </row>
    <row r="67" spans="1:30" ht="22.5">
      <c r="A67" s="30" t="s">
        <v>327</v>
      </c>
      <c r="B67" s="15" t="s">
        <v>21</v>
      </c>
      <c r="C67" s="43" t="s">
        <v>29</v>
      </c>
      <c r="D67" s="16">
        <f>+'[3]Inf_DANE_Rva17'!D68</f>
        <v>166522.29726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0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132827.86655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0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132827.86655</v>
      </c>
    </row>
    <row r="68" spans="1:30" ht="22.5">
      <c r="A68" s="30" t="s">
        <v>327</v>
      </c>
      <c r="B68" s="15" t="s">
        <v>319</v>
      </c>
      <c r="C68" s="43" t="s">
        <v>29</v>
      </c>
      <c r="D68" s="16">
        <f>+'[3]Inf_DANE_Rva17'!D69</f>
        <v>67862.581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0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4171.18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0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4171.18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0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18931.752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0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18931.752</v>
      </c>
    </row>
    <row r="70" spans="1:30" ht="11.2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0</v>
      </c>
      <c r="J70" s="16">
        <f>+'[3]Inf_DANE_Rva17'!J71</f>
        <v>0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88444.89600000001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0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88444.896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66" t="s">
        <v>44</v>
      </c>
      <c r="B73" s="167"/>
      <c r="C73" s="168"/>
      <c r="D73" s="19">
        <f aca="true" t="shared" si="16" ref="D73:AD73">+D39+D7</f>
        <v>3422945.9157299995</v>
      </c>
      <c r="E73" s="19">
        <f t="shared" si="16"/>
        <v>1226799.38068</v>
      </c>
      <c r="F73" s="19">
        <f t="shared" si="16"/>
        <v>98541.398</v>
      </c>
      <c r="G73" s="19">
        <f t="shared" si="16"/>
        <v>0</v>
      </c>
      <c r="H73" s="19">
        <f t="shared" si="16"/>
        <v>0</v>
      </c>
      <c r="I73" s="19">
        <f t="shared" si="16"/>
        <v>0</v>
      </c>
      <c r="J73" s="19">
        <f t="shared" si="16"/>
        <v>0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1325340.77868</v>
      </c>
      <c r="R73" s="19">
        <f t="shared" si="16"/>
        <v>551352.646</v>
      </c>
      <c r="S73" s="19">
        <f t="shared" si="16"/>
        <v>733576.7946799999</v>
      </c>
      <c r="T73" s="19">
        <f t="shared" si="16"/>
        <v>0</v>
      </c>
      <c r="U73" s="19">
        <f t="shared" si="16"/>
        <v>0</v>
      </c>
      <c r="V73" s="19">
        <f t="shared" si="16"/>
        <v>0</v>
      </c>
      <c r="W73" s="19">
        <f t="shared" si="16"/>
        <v>0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1284929.44068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2018-03-06T19:15:09Z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