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<sst xmlns="http://schemas.openxmlformats.org/spreadsheetml/2006/main" count="516" uniqueCount="197">
  <si>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</si>
  <si>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</si>
  <si>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</si>
  <si>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</si>
  <si>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</si>
  <si>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</si>
  <si>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</si>
  <si>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</si>
  <si>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</si>
  <si>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</si>
  <si>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</si>
  <si>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</si>
  <si>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</si>
  <si>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</si>
  <si>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</si>
  <si>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</si>
  <si>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</si>
  <si>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</si>
  <si>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</si>
  <si>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</si>
  <si>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</si>
  <si>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</si>
  <si>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</si>
  <si>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</si>
  <si>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</si>
  <si>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</si>
  <si>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</si>
  <si>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</si>
  <si>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</si>
  <si>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</si>
  <si>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</si>
  <si>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</si>
  <si>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</si>
  <si>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</si>
  <si>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</si>
  <si>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</si>
  <si>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</si>
  <si>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</si>
  <si>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</si>
  <si>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</si>
  <si>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</si>
  <si>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</si>
  <si>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</si>
  <si>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</si>
  <si>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</si>
  <si>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</si>
  <si>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</si>
  <si>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</si>
  <si>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</si>
  <si>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</si>
  <si>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</si>
  <si>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</si>
  <si>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</si>
  <si>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</si>
  <si>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</si>
  <si>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</si>
  <si>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</si>
  <si>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</si>
  <si>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</si>
  <si>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</si>
  <si>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</si>
  <si>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</si>
  <si>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</si>
  <si>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</si>
  <si>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</si>
  <si>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</si>
  <si>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</si>
  <si>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</si>
  <si>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</si>
  <si>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</si>
  <si>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</si>
  <si>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</si>
  <si>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</si>
  <si>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</si>
  <si>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</si>
  <si>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</si>
  <si>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</si>
  <si>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</si>
  <si>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</si>
  <si>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</si>
  <si>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</si>
  <si>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</si>
  <si>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</si>
  <si>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</si>
  <si>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</si>
  <si>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</si>
  <si>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</si>
  <si>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</si>
  <si>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</si>
  <si>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</si>
  <si>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</si>
  <si>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</si>
  <si>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</si>
  <si>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</si>
  <si>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</si>
  <si>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</si>
  <si>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</si>
  <si>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</si>
  <si>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</si>
  <si>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</si>
  <si>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</si>
  <si>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</si>
  <si>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</si>
  <si>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</si>
  <si>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</si>
  <si>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</si>
  <si>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</si>
  <si>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</si>
  <si>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</si>
  <si>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</si>
  <si>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</si>
  <si>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</si>
  <si>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</si>
  <si>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</si>
  <si>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</si>
  <si>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</si>
  <si>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</si>
  <si>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</si>
  <si>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</si>
  <si>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</si>
  <si>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</si>
  <si>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</si>
  <si>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</si>
  <si>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</si>
  <si>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</si>
  <si>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</si>
  <si>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</si>
  <si>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</si>
  <si>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</si>
  <si>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</si>
  <si>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</si>
  <si>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</si>
  <si>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</si>
  <si>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</si>
  <si>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</si>
  <si>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</si>
  <si>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</si>
  <si>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</si>
  <si>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</si>
  <si>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</si>
  <si>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</si>
  <si>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</si>
  <si>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</si>
  <si>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</si>
  <si>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</si>
  <si>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</si>
  <si>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</si>
  <si>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</si>
  <si>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</si>
  <si>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</si>
  <si>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</si>
  <si>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</si>
  <si>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</si>
  <si>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</si>
  <si>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</si>
  <si>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</si>
  <si>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</si>
  <si>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</si>
  <si>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</si>
  <si>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</si>
  <si>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</si>
  <si>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</si>
  <si>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</si>
  <si>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</si>
  <si>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</si>
  <si>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</si>
  <si>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</si>
  <si>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</si>
  <si>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</si>
  <si>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</si>
  <si>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</si>
  <si>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</si>
  <si>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</si>
  <si>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</si>
  <si>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</si>
  <si>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</si>
  <si>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</si>
  <si>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</si>
  <si>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</si>
  <si>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</si>
  <si>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</si>
  <si>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</si>
  <si>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</si>
  <si>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</si>
  <si>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</si>
  <si>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</si>
  <si>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</si>
  <si>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</si>
  <si>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</si>
  <si>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</si>
  <si>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</si>
  <si>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</si>
  <si>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</si>
  <si>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</si>
  <si>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</si>
  <si>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Julio Vigencia 2014</t>
  </si>
  <si>
    <t>Julio - Vigencia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</si>
</sst>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5" xfId="0" applyNumberFormat="1" applyFont="1" applyFill="1" applyBorder="1" applyAlignment="1">
      <alignment vertical="center" wrapTex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  <sheetName val="Hoja1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667.606</v>
          </cell>
          <cell r="G13">
            <v>832.394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147.588</v>
          </cell>
          <cell r="N13">
            <v>329.312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567.82663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147.588</v>
          </cell>
          <cell r="AA13">
            <v>328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565.0442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147.588</v>
          </cell>
          <cell r="AN13">
            <v>328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564.921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147.588</v>
          </cell>
          <cell r="BA13">
            <v>328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564.921</v>
          </cell>
        </row>
        <row r="14">
          <cell r="D14">
            <v>143950</v>
          </cell>
          <cell r="E14">
            <v>569.885</v>
          </cell>
          <cell r="F14">
            <v>1330.279</v>
          </cell>
          <cell r="G14">
            <v>143189.606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142450.84019000002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441.86489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142446.62116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441.86489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142446.62116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441.86489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142446.62116</v>
          </cell>
        </row>
        <row r="15">
          <cell r="D15">
            <v>9550</v>
          </cell>
          <cell r="E15">
            <v>6190</v>
          </cell>
          <cell r="F15">
            <v>0</v>
          </cell>
          <cell r="G15">
            <v>15740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1489.2532800000001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11671.426720000001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31.288</v>
          </cell>
          <cell r="AA15">
            <v>1483.98528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11466.158910000002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31.288</v>
          </cell>
          <cell r="AN15">
            <v>1483.98528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11466.158910000002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1042.288</v>
          </cell>
          <cell r="BA15">
            <v>1483.98528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11466.158910000002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D21">
            <v>2000</v>
          </cell>
          <cell r="E21">
            <v>0</v>
          </cell>
          <cell r="F21">
            <v>0</v>
          </cell>
          <cell r="G21">
            <v>2000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7000</v>
          </cell>
          <cell r="E23">
            <v>0</v>
          </cell>
          <cell r="F23">
            <v>0</v>
          </cell>
          <cell r="G23">
            <v>7000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6024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6024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5">
          <cell r="D25">
            <v>45000</v>
          </cell>
          <cell r="E25">
            <v>0</v>
          </cell>
          <cell r="F25">
            <v>0</v>
          </cell>
          <cell r="G25">
            <v>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19000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19000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19000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D26">
            <v>3500</v>
          </cell>
          <cell r="E26">
            <v>0</v>
          </cell>
          <cell r="F26">
            <v>0</v>
          </cell>
          <cell r="G26">
            <v>3500</v>
          </cell>
          <cell r="H26">
            <v>3500</v>
          </cell>
          <cell r="I26">
            <v>-2736.056</v>
          </cell>
          <cell r="J26">
            <v>69.376</v>
          </cell>
          <cell r="K26">
            <v>0</v>
          </cell>
          <cell r="L26">
            <v>318.55</v>
          </cell>
          <cell r="M26">
            <v>509.875</v>
          </cell>
          <cell r="N26">
            <v>248.992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1910.7369999999999</v>
          </cell>
          <cell r="U26">
            <v>3486.056</v>
          </cell>
          <cell r="V26">
            <v>-2736.056</v>
          </cell>
          <cell r="W26">
            <v>69.376</v>
          </cell>
          <cell r="X26">
            <v>0</v>
          </cell>
          <cell r="Y26">
            <v>318.55</v>
          </cell>
          <cell r="Z26">
            <v>509.875</v>
          </cell>
          <cell r="AA26">
            <v>248.992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1896.793</v>
          </cell>
          <cell r="AH26">
            <v>750</v>
          </cell>
          <cell r="AI26">
            <v>0</v>
          </cell>
          <cell r="AJ26">
            <v>69.376</v>
          </cell>
          <cell r="AK26">
            <v>0</v>
          </cell>
          <cell r="AL26">
            <v>318.55</v>
          </cell>
          <cell r="AM26">
            <v>509.875</v>
          </cell>
          <cell r="AN26">
            <v>248.992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1896.793</v>
          </cell>
          <cell r="AU26">
            <v>750</v>
          </cell>
          <cell r="AV26">
            <v>0</v>
          </cell>
          <cell r="AW26">
            <v>69.376</v>
          </cell>
          <cell r="AX26">
            <v>0</v>
          </cell>
          <cell r="AY26">
            <v>318.55</v>
          </cell>
          <cell r="AZ26">
            <v>509.875</v>
          </cell>
          <cell r="BA26">
            <v>248.992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1896.793</v>
          </cell>
        </row>
        <row r="27">
          <cell r="D27">
            <v>0</v>
          </cell>
          <cell r="E27">
            <v>10000</v>
          </cell>
          <cell r="F27">
            <v>0</v>
          </cell>
          <cell r="G27">
            <v>10000</v>
          </cell>
          <cell r="H27">
            <v>0</v>
          </cell>
          <cell r="I27">
            <v>0</v>
          </cell>
          <cell r="J27">
            <v>0</v>
          </cell>
          <cell r="K27">
            <v>9970.960539999998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9970.960539999998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7800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7800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7800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7800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7800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7800</v>
          </cell>
        </row>
        <row r="28">
          <cell r="D28">
            <v>30000</v>
          </cell>
          <cell r="E28">
            <v>21000</v>
          </cell>
          <cell r="F28">
            <v>2000</v>
          </cell>
          <cell r="G28">
            <v>49000</v>
          </cell>
          <cell r="H28">
            <v>0</v>
          </cell>
          <cell r="I28">
            <v>0</v>
          </cell>
          <cell r="J28">
            <v>14385.510900000001</v>
          </cell>
          <cell r="K28">
            <v>0</v>
          </cell>
          <cell r="L28">
            <v>29391.29236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43776.80326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11571.464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11571.464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D29">
            <v>3000</v>
          </cell>
          <cell r="E29">
            <v>2000</v>
          </cell>
          <cell r="F29">
            <v>0</v>
          </cell>
          <cell r="G29">
            <v>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5000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1">
          <cell r="D31">
            <v>50000</v>
          </cell>
          <cell r="E31">
            <v>0</v>
          </cell>
          <cell r="F31">
            <v>0</v>
          </cell>
          <cell r="G31">
            <v>50000</v>
          </cell>
          <cell r="H31">
            <v>0</v>
          </cell>
          <cell r="I31">
            <v>0</v>
          </cell>
          <cell r="J31">
            <v>15311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15311</v>
          </cell>
          <cell r="U31">
            <v>0</v>
          </cell>
          <cell r="V31">
            <v>0</v>
          </cell>
          <cell r="W31">
            <v>0</v>
          </cell>
          <cell r="X31">
            <v>12089.593</v>
          </cell>
          <cell r="Y31">
            <v>0</v>
          </cell>
          <cell r="Z31">
            <v>2568.11654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14657.70954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14647.445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14647.445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14647.445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14647.445</v>
          </cell>
        </row>
        <row r="32">
          <cell r="D32">
            <v>6000</v>
          </cell>
          <cell r="E32">
            <v>0</v>
          </cell>
          <cell r="F32">
            <v>6000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10500</v>
          </cell>
          <cell r="E33">
            <v>500</v>
          </cell>
          <cell r="F33">
            <v>0</v>
          </cell>
          <cell r="G33">
            <v>10500</v>
          </cell>
          <cell r="H33">
            <v>0</v>
          </cell>
          <cell r="I33">
            <v>0</v>
          </cell>
          <cell r="J33">
            <v>8000</v>
          </cell>
          <cell r="K33">
            <v>33.99203</v>
          </cell>
          <cell r="L33">
            <v>498</v>
          </cell>
          <cell r="M33">
            <v>1734.003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10265.995030000002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8000</v>
          </cell>
          <cell r="Z33">
            <v>264.163</v>
          </cell>
          <cell r="AA33">
            <v>1960.9898400000002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10225.15284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264.163</v>
          </cell>
          <cell r="AN33">
            <v>7983.94684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8248.10984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264.163</v>
          </cell>
          <cell r="BA33">
            <v>7983.94684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8248.10984</v>
          </cell>
        </row>
        <row r="34">
          <cell r="D34">
            <v>0</v>
          </cell>
          <cell r="E34">
            <v>169404.107</v>
          </cell>
          <cell r="F34">
            <v>0</v>
          </cell>
          <cell r="G34">
            <v>169404.107</v>
          </cell>
          <cell r="H34">
            <v>169401.307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169401.307</v>
          </cell>
          <cell r="U34">
            <v>169401.307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169401.307</v>
          </cell>
          <cell r="AH34">
            <v>0</v>
          </cell>
          <cell r="AI34">
            <v>50000.121</v>
          </cell>
          <cell r="AJ34">
            <v>43627.495</v>
          </cell>
          <cell r="AK34">
            <v>40231.737</v>
          </cell>
          <cell r="AL34">
            <v>33288.575</v>
          </cell>
          <cell r="AM34">
            <v>2253.378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169401.306</v>
          </cell>
          <cell r="AU34">
            <v>0</v>
          </cell>
          <cell r="AV34">
            <v>50000.121</v>
          </cell>
          <cell r="AW34">
            <v>43627.495</v>
          </cell>
          <cell r="AX34">
            <v>40231.737</v>
          </cell>
          <cell r="AY34">
            <v>33288.575</v>
          </cell>
          <cell r="AZ34">
            <v>2253.378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169401.306</v>
          </cell>
        </row>
        <row r="35">
          <cell r="D35">
            <v>0</v>
          </cell>
          <cell r="E35">
            <v>10000</v>
          </cell>
          <cell r="F35">
            <v>0</v>
          </cell>
          <cell r="G35">
            <v>10000</v>
          </cell>
          <cell r="H35">
            <v>10000</v>
          </cell>
          <cell r="I35">
            <v>-7960.16</v>
          </cell>
          <cell r="J35">
            <v>1691.371</v>
          </cell>
          <cell r="K35">
            <v>0</v>
          </cell>
          <cell r="L35">
            <v>1334.721</v>
          </cell>
          <cell r="M35">
            <v>998.908</v>
          </cell>
          <cell r="N35">
            <v>950.125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7014.965000000001</v>
          </cell>
          <cell r="U35">
            <v>9960.16</v>
          </cell>
          <cell r="V35">
            <v>-7960.16</v>
          </cell>
          <cell r="W35">
            <v>1691.371</v>
          </cell>
          <cell r="X35">
            <v>0</v>
          </cell>
          <cell r="Y35">
            <v>1334.721</v>
          </cell>
          <cell r="Z35">
            <v>998.908</v>
          </cell>
          <cell r="AA35">
            <v>950.125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6975.125000000001</v>
          </cell>
          <cell r="AH35">
            <v>2000</v>
          </cell>
          <cell r="AI35">
            <v>0</v>
          </cell>
          <cell r="AJ35">
            <v>1691.371</v>
          </cell>
          <cell r="AK35">
            <v>0</v>
          </cell>
          <cell r="AL35">
            <v>1334.721</v>
          </cell>
          <cell r="AM35">
            <v>998.908</v>
          </cell>
          <cell r="AN35">
            <v>950.125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6975.125000000001</v>
          </cell>
          <cell r="AU35">
            <v>2000</v>
          </cell>
          <cell r="AV35">
            <v>0</v>
          </cell>
          <cell r="AW35">
            <v>1691.371</v>
          </cell>
          <cell r="AX35">
            <v>0</v>
          </cell>
          <cell r="AY35">
            <v>1334.721</v>
          </cell>
          <cell r="AZ35">
            <v>998.908</v>
          </cell>
          <cell r="BA35">
            <v>950.125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6975.125000000001</v>
          </cell>
        </row>
        <row r="37">
          <cell r="D37">
            <v>5000</v>
          </cell>
          <cell r="E37">
            <v>0</v>
          </cell>
          <cell r="F37">
            <v>500</v>
          </cell>
          <cell r="G37">
            <v>4500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D38">
            <v>3000</v>
          </cell>
          <cell r="E38">
            <v>0</v>
          </cell>
          <cell r="F38">
            <v>0</v>
          </cell>
          <cell r="G38">
            <v>3000</v>
          </cell>
          <cell r="H38">
            <v>3000</v>
          </cell>
          <cell r="I38">
            <v>-2688.048</v>
          </cell>
          <cell r="J38">
            <v>0</v>
          </cell>
          <cell r="K38">
            <v>0</v>
          </cell>
          <cell r="L38">
            <v>57.93</v>
          </cell>
          <cell r="M38">
            <v>12.45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382.3320000000002</v>
          </cell>
          <cell r="U38">
            <v>2988.048</v>
          </cell>
          <cell r="V38">
            <v>-2688.048</v>
          </cell>
          <cell r="W38">
            <v>0</v>
          </cell>
          <cell r="X38">
            <v>0</v>
          </cell>
          <cell r="Y38">
            <v>57.93</v>
          </cell>
          <cell r="Z38">
            <v>12.45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370.38</v>
          </cell>
          <cell r="AH38">
            <v>300</v>
          </cell>
          <cell r="AI38">
            <v>0</v>
          </cell>
          <cell r="AJ38">
            <v>0</v>
          </cell>
          <cell r="AK38">
            <v>0</v>
          </cell>
          <cell r="AL38">
            <v>57.93</v>
          </cell>
          <cell r="AM38">
            <v>12.45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370.38</v>
          </cell>
          <cell r="AU38">
            <v>300</v>
          </cell>
          <cell r="AV38">
            <v>0</v>
          </cell>
          <cell r="AW38">
            <v>0</v>
          </cell>
          <cell r="AX38">
            <v>0</v>
          </cell>
          <cell r="AY38">
            <v>57.93</v>
          </cell>
          <cell r="AZ38">
            <v>12.45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370.38</v>
          </cell>
        </row>
        <row r="39">
          <cell r="D39">
            <v>500</v>
          </cell>
          <cell r="E39">
            <v>0</v>
          </cell>
          <cell r="F39">
            <v>500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1000</v>
          </cell>
          <cell r="I41">
            <v>-596.016</v>
          </cell>
          <cell r="J41">
            <v>0</v>
          </cell>
          <cell r="K41">
            <v>0</v>
          </cell>
          <cell r="L41">
            <v>0</v>
          </cell>
          <cell r="M41">
            <v>132.528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536.5120000000001</v>
          </cell>
          <cell r="U41">
            <v>996.016</v>
          </cell>
          <cell r="V41">
            <v>-596.016</v>
          </cell>
          <cell r="W41">
            <v>0</v>
          </cell>
          <cell r="X41">
            <v>0</v>
          </cell>
          <cell r="Y41">
            <v>0</v>
          </cell>
          <cell r="Z41">
            <v>132.528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532.528</v>
          </cell>
          <cell r="AH41">
            <v>400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132.528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532.528</v>
          </cell>
          <cell r="AU41">
            <v>400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132.528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532.528</v>
          </cell>
        </row>
        <row r="42">
          <cell r="D42">
            <v>15000</v>
          </cell>
          <cell r="E42">
            <v>0</v>
          </cell>
          <cell r="F42">
            <v>0</v>
          </cell>
          <cell r="G42">
            <v>15000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D43">
            <v>1500</v>
          </cell>
          <cell r="E43">
            <v>500</v>
          </cell>
          <cell r="F43">
            <v>0</v>
          </cell>
          <cell r="G43">
            <v>2000</v>
          </cell>
          <cell r="H43">
            <v>1500</v>
          </cell>
          <cell r="I43">
            <v>-494.024</v>
          </cell>
          <cell r="J43">
            <v>333.926</v>
          </cell>
          <cell r="K43">
            <v>0</v>
          </cell>
          <cell r="L43">
            <v>307.687</v>
          </cell>
          <cell r="M43">
            <v>15.49</v>
          </cell>
          <cell r="N43">
            <v>28.903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1691.982</v>
          </cell>
          <cell r="U43">
            <v>1494.024</v>
          </cell>
          <cell r="V43">
            <v>-494.024</v>
          </cell>
          <cell r="W43">
            <v>333.926</v>
          </cell>
          <cell r="X43">
            <v>0</v>
          </cell>
          <cell r="Y43">
            <v>307.687</v>
          </cell>
          <cell r="Z43">
            <v>15.49</v>
          </cell>
          <cell r="AA43">
            <v>28.903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1686.0059999999999</v>
          </cell>
          <cell r="AH43">
            <v>1000</v>
          </cell>
          <cell r="AI43">
            <v>0</v>
          </cell>
          <cell r="AJ43">
            <v>333.926</v>
          </cell>
          <cell r="AK43">
            <v>0</v>
          </cell>
          <cell r="AL43">
            <v>307.687</v>
          </cell>
          <cell r="AM43">
            <v>15.49</v>
          </cell>
          <cell r="AN43">
            <v>28.903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1686.0059999999999</v>
          </cell>
          <cell r="AU43">
            <v>1000</v>
          </cell>
          <cell r="AV43">
            <v>0</v>
          </cell>
          <cell r="AW43">
            <v>333.926</v>
          </cell>
          <cell r="AX43">
            <v>0</v>
          </cell>
          <cell r="AY43">
            <v>307.687</v>
          </cell>
          <cell r="AZ43">
            <v>15.49</v>
          </cell>
          <cell r="BA43">
            <v>28.903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1686.0059999999999</v>
          </cell>
        </row>
        <row r="45">
          <cell r="D45">
            <v>50000</v>
          </cell>
          <cell r="E45">
            <v>0</v>
          </cell>
          <cell r="F45">
            <v>0</v>
          </cell>
          <cell r="G45">
            <v>50000</v>
          </cell>
          <cell r="H45">
            <v>1614.7131200000001</v>
          </cell>
          <cell r="I45">
            <v>234.70507999999998</v>
          </cell>
          <cell r="J45">
            <v>26553.73016</v>
          </cell>
          <cell r="K45">
            <v>0</v>
          </cell>
          <cell r="L45">
            <v>0</v>
          </cell>
          <cell r="M45">
            <v>100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28503.14836</v>
          </cell>
          <cell r="U45">
            <v>1608.28</v>
          </cell>
          <cell r="V45">
            <v>233.77</v>
          </cell>
          <cell r="W45">
            <v>4745.47</v>
          </cell>
          <cell r="X45">
            <v>326.67</v>
          </cell>
          <cell r="Y45">
            <v>2287.21</v>
          </cell>
          <cell r="Z45">
            <v>338.22676</v>
          </cell>
          <cell r="AA45">
            <v>9544.59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19084.216760000003</v>
          </cell>
          <cell r="AH45">
            <v>0</v>
          </cell>
          <cell r="AI45">
            <v>1842.05</v>
          </cell>
          <cell r="AJ45">
            <v>3197.93</v>
          </cell>
          <cell r="AK45">
            <v>1874.21</v>
          </cell>
          <cell r="AL45">
            <v>2287.21</v>
          </cell>
          <cell r="AM45">
            <v>338.22676</v>
          </cell>
          <cell r="AN45">
            <v>9544.59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19084.21676</v>
          </cell>
          <cell r="AU45">
            <v>0</v>
          </cell>
          <cell r="AV45">
            <v>1842.05</v>
          </cell>
          <cell r="AW45">
            <v>3197.93</v>
          </cell>
          <cell r="AX45">
            <v>326.67</v>
          </cell>
          <cell r="AY45">
            <v>0</v>
          </cell>
          <cell r="AZ45">
            <v>4172.97676</v>
          </cell>
          <cell r="BA45">
            <v>7895.67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17435.296759999997</v>
          </cell>
        </row>
        <row r="46">
          <cell r="D46">
            <v>300000</v>
          </cell>
          <cell r="E46">
            <v>0</v>
          </cell>
          <cell r="F46">
            <v>218904.107</v>
          </cell>
          <cell r="G46">
            <v>81095.893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81095.893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81095.893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D47">
            <v>50</v>
          </cell>
          <cell r="E47">
            <v>0</v>
          </cell>
          <cell r="F47">
            <v>0</v>
          </cell>
          <cell r="G47">
            <v>50</v>
          </cell>
          <cell r="H47">
            <v>34.45728</v>
          </cell>
          <cell r="I47">
            <v>0</v>
          </cell>
          <cell r="J47">
            <v>2.89152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37.3488</v>
          </cell>
          <cell r="U47">
            <v>2.85</v>
          </cell>
          <cell r="V47">
            <v>31.47</v>
          </cell>
          <cell r="W47">
            <v>2.88</v>
          </cell>
          <cell r="X47">
            <v>0</v>
          </cell>
          <cell r="Y47">
            <v>0</v>
          </cell>
          <cell r="Z47">
            <v>0.14880000000000002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37.348800000000004</v>
          </cell>
          <cell r="AH47">
            <v>2.85</v>
          </cell>
          <cell r="AI47">
            <v>2.85</v>
          </cell>
          <cell r="AJ47">
            <v>31.5</v>
          </cell>
          <cell r="AK47">
            <v>0</v>
          </cell>
          <cell r="AL47">
            <v>0</v>
          </cell>
          <cell r="AM47">
            <v>0.14880000000000002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37.348800000000004</v>
          </cell>
          <cell r="AU47">
            <v>2.85</v>
          </cell>
          <cell r="AV47">
            <v>2.85</v>
          </cell>
          <cell r="AW47">
            <v>31.5</v>
          </cell>
          <cell r="AX47">
            <v>0</v>
          </cell>
          <cell r="AY47">
            <v>0</v>
          </cell>
          <cell r="AZ47">
            <v>0.14880000000000002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37.348800000000004</v>
          </cell>
        </row>
        <row r="48">
          <cell r="D48">
            <v>250000</v>
          </cell>
          <cell r="E48">
            <v>0</v>
          </cell>
          <cell r="F48">
            <v>0</v>
          </cell>
          <cell r="G48">
            <v>250000</v>
          </cell>
          <cell r="H48">
            <v>162648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162648</v>
          </cell>
          <cell r="U48">
            <v>24348.32</v>
          </cell>
          <cell r="V48">
            <v>10633.2</v>
          </cell>
          <cell r="W48">
            <v>13611.104</v>
          </cell>
          <cell r="X48">
            <v>91882.71</v>
          </cell>
          <cell r="Y48">
            <v>807.39</v>
          </cell>
          <cell r="Z48">
            <v>10581.7809</v>
          </cell>
          <cell r="AA48">
            <v>4263.05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156127.55490000002</v>
          </cell>
          <cell r="AH48">
            <v>14206.39</v>
          </cell>
          <cell r="AI48">
            <v>20775.13</v>
          </cell>
          <cell r="AJ48">
            <v>13611.104</v>
          </cell>
          <cell r="AK48">
            <v>91882.71</v>
          </cell>
          <cell r="AL48">
            <v>807.39</v>
          </cell>
          <cell r="AM48">
            <v>10581.7809</v>
          </cell>
          <cell r="AN48">
            <v>4263.05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156127.55490000002</v>
          </cell>
          <cell r="AU48">
            <v>14206.39</v>
          </cell>
          <cell r="AV48">
            <v>20775.13</v>
          </cell>
          <cell r="AW48">
            <v>13611.104</v>
          </cell>
          <cell r="AX48">
            <v>91882.71</v>
          </cell>
          <cell r="AY48">
            <v>807.39</v>
          </cell>
          <cell r="AZ48">
            <v>10581.7809</v>
          </cell>
          <cell r="BA48">
            <v>4263.05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156127.55490000002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4518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4518</v>
          </cell>
          <cell r="U50">
            <v>0</v>
          </cell>
          <cell r="V50">
            <v>0</v>
          </cell>
          <cell r="W50">
            <v>0</v>
          </cell>
          <cell r="X50">
            <v>4500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4500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680.331</v>
          </cell>
          <cell r="AN50">
            <v>259.301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939.6320000000001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680.331</v>
          </cell>
          <cell r="BA50">
            <v>259.301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939.6320000000001</v>
          </cell>
        </row>
        <row r="52">
          <cell r="D52">
            <v>56250</v>
          </cell>
          <cell r="E52">
            <v>0</v>
          </cell>
          <cell r="F52">
            <v>0</v>
          </cell>
          <cell r="G52">
            <v>56250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56224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56224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4">
          <cell r="D54">
            <v>90000</v>
          </cell>
          <cell r="E54">
            <v>0</v>
          </cell>
          <cell r="F54">
            <v>0</v>
          </cell>
          <cell r="G54">
            <v>90000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68011.48208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68011.48208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200</v>
          </cell>
          <cell r="E56">
            <v>10000</v>
          </cell>
          <cell r="F56">
            <v>0</v>
          </cell>
          <cell r="G56">
            <v>10200</v>
          </cell>
          <cell r="H56">
            <v>0</v>
          </cell>
          <cell r="I56">
            <v>0</v>
          </cell>
          <cell r="J56">
            <v>0</v>
          </cell>
          <cell r="K56">
            <v>3632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3632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133.754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133.754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133.754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133.754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133.754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133.754</v>
          </cell>
        </row>
        <row r="58">
          <cell r="D58">
            <v>5000</v>
          </cell>
          <cell r="E58">
            <v>0</v>
          </cell>
          <cell r="F58">
            <v>0</v>
          </cell>
          <cell r="G58">
            <v>5000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18980</v>
          </cell>
          <cell r="E60">
            <v>0</v>
          </cell>
          <cell r="F60">
            <v>0</v>
          </cell>
          <cell r="G60">
            <v>18980</v>
          </cell>
          <cell r="H60">
            <v>0</v>
          </cell>
          <cell r="I60">
            <v>0</v>
          </cell>
          <cell r="J60">
            <v>18980</v>
          </cell>
          <cell r="K60">
            <v>0</v>
          </cell>
          <cell r="L60">
            <v>0</v>
          </cell>
          <cell r="M60">
            <v>0</v>
          </cell>
          <cell r="N60">
            <v>-4.33458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18975.66542</v>
          </cell>
          <cell r="U60">
            <v>0</v>
          </cell>
          <cell r="V60">
            <v>0</v>
          </cell>
          <cell r="W60">
            <v>0</v>
          </cell>
          <cell r="X60">
            <v>18900</v>
          </cell>
          <cell r="Y60">
            <v>0</v>
          </cell>
          <cell r="Z60">
            <v>75.42417999999999</v>
          </cell>
          <cell r="AA60">
            <v>0.24124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18975.66542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18900</v>
          </cell>
          <cell r="AM60">
            <v>75.42417999999999</v>
          </cell>
          <cell r="AN60">
            <v>0.24124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18975.66542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18900</v>
          </cell>
          <cell r="AZ60">
            <v>75.42417999999999</v>
          </cell>
          <cell r="BA60">
            <v>0.24124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18975.66542</v>
          </cell>
        </row>
        <row r="61">
          <cell r="D61">
            <v>31020</v>
          </cell>
          <cell r="E61">
            <v>0</v>
          </cell>
          <cell r="F61">
            <v>0</v>
          </cell>
          <cell r="G61">
            <v>31020</v>
          </cell>
          <cell r="H61">
            <v>0</v>
          </cell>
          <cell r="I61">
            <v>0</v>
          </cell>
          <cell r="J61">
            <v>31020</v>
          </cell>
          <cell r="K61">
            <v>0</v>
          </cell>
          <cell r="L61">
            <v>0</v>
          </cell>
          <cell r="M61">
            <v>0</v>
          </cell>
          <cell r="N61">
            <v>-17.13025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31002.86975</v>
          </cell>
          <cell r="U61">
            <v>0</v>
          </cell>
          <cell r="V61">
            <v>0</v>
          </cell>
          <cell r="W61">
            <v>0</v>
          </cell>
          <cell r="X61">
            <v>30879.416</v>
          </cell>
          <cell r="Y61">
            <v>0</v>
          </cell>
          <cell r="Z61">
            <v>123.05935000000001</v>
          </cell>
          <cell r="AA61">
            <v>0.3944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31002.86975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30879.416</v>
          </cell>
          <cell r="AM61">
            <v>123.05935000000001</v>
          </cell>
          <cell r="AN61">
            <v>0.3944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31002.86975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30879.416</v>
          </cell>
          <cell r="AZ61">
            <v>123.05935000000001</v>
          </cell>
          <cell r="BA61">
            <v>0.3944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31002.86975</v>
          </cell>
        </row>
        <row r="63">
          <cell r="D63">
            <v>22265.7</v>
          </cell>
          <cell r="E63">
            <v>0</v>
          </cell>
          <cell r="G63">
            <v>22265.7</v>
          </cell>
          <cell r="H63">
            <v>7466.2546600000005</v>
          </cell>
          <cell r="I63">
            <v>6482.844</v>
          </cell>
          <cell r="J63">
            <v>0</v>
          </cell>
          <cell r="K63">
            <v>4348.388</v>
          </cell>
          <cell r="L63">
            <v>-11.165</v>
          </cell>
          <cell r="M63">
            <v>1482.537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19768.858659999998</v>
          </cell>
          <cell r="U63">
            <v>0</v>
          </cell>
          <cell r="V63">
            <v>7381.1</v>
          </cell>
          <cell r="W63">
            <v>6169.2</v>
          </cell>
          <cell r="X63">
            <v>3719.393</v>
          </cell>
          <cell r="Y63">
            <v>653.455</v>
          </cell>
          <cell r="Z63">
            <v>18.28341</v>
          </cell>
          <cell r="AA63">
            <v>1797.66799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19739.0994</v>
          </cell>
          <cell r="AH63">
            <v>0</v>
          </cell>
          <cell r="AI63">
            <v>2300</v>
          </cell>
          <cell r="AJ63">
            <v>2102.2</v>
          </cell>
          <cell r="AK63">
            <v>576.384</v>
          </cell>
          <cell r="AL63">
            <v>4929.437</v>
          </cell>
          <cell r="AM63">
            <v>1115.73541</v>
          </cell>
          <cell r="AN63">
            <v>1306.40599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12330.1624</v>
          </cell>
          <cell r="AU63">
            <v>0</v>
          </cell>
          <cell r="AV63">
            <v>2300</v>
          </cell>
          <cell r="AW63">
            <v>2102.2</v>
          </cell>
          <cell r="AX63">
            <v>576.384</v>
          </cell>
          <cell r="AY63">
            <v>4929.437</v>
          </cell>
          <cell r="AZ63">
            <v>1115.73541</v>
          </cell>
          <cell r="BA63">
            <v>1306.40599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12330.1624</v>
          </cell>
        </row>
        <row r="64">
          <cell r="D64">
            <v>61000</v>
          </cell>
          <cell r="E64">
            <v>200</v>
          </cell>
          <cell r="F64">
            <v>8000</v>
          </cell>
          <cell r="G64">
            <v>53200</v>
          </cell>
          <cell r="H64">
            <v>12087.650380000001</v>
          </cell>
          <cell r="I64">
            <v>12060</v>
          </cell>
          <cell r="J64">
            <v>7936.254</v>
          </cell>
          <cell r="K64">
            <v>5976.095</v>
          </cell>
          <cell r="L64">
            <v>-306.6949</v>
          </cell>
          <cell r="M64">
            <v>9106.017</v>
          </cell>
          <cell r="N64">
            <v>-333.20318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46526.1183</v>
          </cell>
          <cell r="U64">
            <v>0</v>
          </cell>
          <cell r="V64">
            <v>11951.776</v>
          </cell>
          <cell r="W64">
            <v>0</v>
          </cell>
          <cell r="X64">
            <v>13745.5991</v>
          </cell>
          <cell r="Y64">
            <v>6141.343</v>
          </cell>
          <cell r="Z64">
            <v>8978.85666</v>
          </cell>
          <cell r="AA64">
            <v>5592.57277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46410.147529999995</v>
          </cell>
          <cell r="AH64">
            <v>0</v>
          </cell>
          <cell r="AI64">
            <v>0</v>
          </cell>
          <cell r="AJ64">
            <v>11951.776</v>
          </cell>
          <cell r="AK64">
            <v>47.8071</v>
          </cell>
          <cell r="AL64">
            <v>13638.016</v>
          </cell>
          <cell r="AM64">
            <v>6195.74266</v>
          </cell>
          <cell r="AN64">
            <v>24.56477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31857.90653</v>
          </cell>
          <cell r="AU64">
            <v>0</v>
          </cell>
          <cell r="AV64">
            <v>0</v>
          </cell>
          <cell r="AW64">
            <v>11951.776</v>
          </cell>
          <cell r="AX64">
            <v>47.8071</v>
          </cell>
          <cell r="AY64">
            <v>13638.016</v>
          </cell>
          <cell r="AZ64">
            <v>6195.74266</v>
          </cell>
          <cell r="BA64">
            <v>24.56477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31857.90653</v>
          </cell>
        </row>
        <row r="65">
          <cell r="D65">
            <v>53000</v>
          </cell>
          <cell r="E65">
            <v>0</v>
          </cell>
          <cell r="F65">
            <v>11970.34849</v>
          </cell>
          <cell r="G65">
            <v>41029.651509999996</v>
          </cell>
          <cell r="H65">
            <v>16099.60251</v>
          </cell>
          <cell r="I65">
            <v>48</v>
          </cell>
          <cell r="J65">
            <v>8793.61</v>
          </cell>
          <cell r="K65">
            <v>6495.160349999999</v>
          </cell>
          <cell r="L65">
            <v>-2.221</v>
          </cell>
          <cell r="M65">
            <v>2738.03912</v>
          </cell>
          <cell r="N65">
            <v>-72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34100.19098</v>
          </cell>
          <cell r="U65">
            <v>0</v>
          </cell>
          <cell r="V65">
            <v>9955.339</v>
          </cell>
          <cell r="W65">
            <v>39.821349999999995</v>
          </cell>
          <cell r="X65">
            <v>15372.876119999999</v>
          </cell>
          <cell r="Y65">
            <v>4396.282</v>
          </cell>
          <cell r="Z65">
            <v>1846.9766200000001</v>
          </cell>
          <cell r="AA65">
            <v>1919.20901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33530.5041</v>
          </cell>
          <cell r="AH65">
            <v>0</v>
          </cell>
          <cell r="AI65">
            <v>9955.339</v>
          </cell>
          <cell r="AJ65">
            <v>39.821349999999995</v>
          </cell>
          <cell r="AK65">
            <v>0</v>
          </cell>
          <cell r="AL65">
            <v>15322.847119999999</v>
          </cell>
          <cell r="AM65">
            <v>4455.79262</v>
          </cell>
          <cell r="AN65">
            <v>17.594009999999997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29791.394099999998</v>
          </cell>
          <cell r="AU65">
            <v>0</v>
          </cell>
          <cell r="AV65">
            <v>9955.339</v>
          </cell>
          <cell r="AW65">
            <v>39.821349999999995</v>
          </cell>
          <cell r="AX65">
            <v>0</v>
          </cell>
          <cell r="AY65">
            <v>15322.847119999999</v>
          </cell>
          <cell r="AZ65">
            <v>4455.79262</v>
          </cell>
          <cell r="BA65">
            <v>17.594009999999997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29791.394099999998</v>
          </cell>
        </row>
        <row r="66">
          <cell r="D66">
            <v>23000</v>
          </cell>
          <cell r="E66">
            <v>600</v>
          </cell>
          <cell r="F66">
            <v>0</v>
          </cell>
          <cell r="G66">
            <v>23600</v>
          </cell>
          <cell r="H66">
            <v>3059.76006</v>
          </cell>
          <cell r="I66">
            <v>5919.5</v>
          </cell>
          <cell r="J66">
            <v>-146.224</v>
          </cell>
          <cell r="K66">
            <v>973.547</v>
          </cell>
          <cell r="L66">
            <v>2982.3601200000003</v>
          </cell>
          <cell r="M66">
            <v>5681.645</v>
          </cell>
          <cell r="N66">
            <v>600.0004399999999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19070.588620000002</v>
          </cell>
          <cell r="U66">
            <v>0</v>
          </cell>
          <cell r="V66">
            <v>44.54276</v>
          </cell>
          <cell r="W66">
            <v>7218.808</v>
          </cell>
          <cell r="X66">
            <v>994.03412</v>
          </cell>
          <cell r="Y66">
            <v>7.632</v>
          </cell>
          <cell r="Z66">
            <v>5871.62606</v>
          </cell>
          <cell r="AA66">
            <v>837.61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14974.252939999998</v>
          </cell>
          <cell r="AH66">
            <v>0</v>
          </cell>
          <cell r="AI66">
            <v>44.36946</v>
          </cell>
          <cell r="AJ66">
            <v>5315.8613</v>
          </cell>
          <cell r="AK66">
            <v>1924.63912</v>
          </cell>
          <cell r="AL66">
            <v>960.283</v>
          </cell>
          <cell r="AM66">
            <v>2991.8100600000002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11236.96294</v>
          </cell>
          <cell r="AU66">
            <v>0</v>
          </cell>
          <cell r="AV66">
            <v>44.36946</v>
          </cell>
          <cell r="AW66">
            <v>5315.8613</v>
          </cell>
          <cell r="AX66">
            <v>1924.63912</v>
          </cell>
          <cell r="AY66">
            <v>960.283</v>
          </cell>
          <cell r="AZ66">
            <v>2991.8100600000002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11236.96294</v>
          </cell>
        </row>
        <row r="68">
          <cell r="D68">
            <v>9100</v>
          </cell>
          <cell r="E68">
            <v>6100</v>
          </cell>
          <cell r="F68">
            <v>0</v>
          </cell>
          <cell r="G68">
            <v>11100</v>
          </cell>
          <cell r="H68">
            <v>19.92</v>
          </cell>
          <cell r="I68">
            <v>0</v>
          </cell>
          <cell r="J68">
            <v>6002.58</v>
          </cell>
          <cell r="K68">
            <v>24.4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6046.9</v>
          </cell>
          <cell r="U68">
            <v>0</v>
          </cell>
          <cell r="V68">
            <v>0</v>
          </cell>
          <cell r="W68">
            <v>1000.43</v>
          </cell>
          <cell r="X68">
            <v>5026.55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6026.9800000000005</v>
          </cell>
          <cell r="AH68">
            <v>0</v>
          </cell>
          <cell r="AI68">
            <v>0</v>
          </cell>
          <cell r="AJ68">
            <v>0</v>
          </cell>
          <cell r="AK68">
            <v>1500.645</v>
          </cell>
          <cell r="AL68">
            <v>1006.4325799999999</v>
          </cell>
          <cell r="AM68">
            <v>4.00172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2511.0793000000003</v>
          </cell>
          <cell r="AU68">
            <v>0</v>
          </cell>
          <cell r="AV68">
            <v>0</v>
          </cell>
          <cell r="AW68">
            <v>0</v>
          </cell>
          <cell r="AX68">
            <v>1500.645</v>
          </cell>
          <cell r="AY68">
            <v>1006.4325799999999</v>
          </cell>
          <cell r="AZ68">
            <v>4.00172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2511.0793000000003</v>
          </cell>
        </row>
        <row r="69">
          <cell r="D69">
            <v>111634.036</v>
          </cell>
          <cell r="E69">
            <v>72990.91888</v>
          </cell>
          <cell r="F69">
            <v>2000</v>
          </cell>
          <cell r="G69">
            <v>113990.91888</v>
          </cell>
          <cell r="H69">
            <v>9383.665509999999</v>
          </cell>
          <cell r="I69">
            <v>48</v>
          </cell>
          <cell r="J69">
            <v>9950</v>
          </cell>
          <cell r="K69">
            <v>5304.8</v>
          </cell>
          <cell r="L69">
            <v>4108.72</v>
          </cell>
          <cell r="M69">
            <v>4678.189</v>
          </cell>
          <cell r="N69">
            <v>-1318.80206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32154.57245</v>
          </cell>
          <cell r="U69">
            <v>0</v>
          </cell>
          <cell r="V69">
            <v>156</v>
          </cell>
          <cell r="W69">
            <v>6291.028</v>
          </cell>
          <cell r="X69">
            <v>8764.625</v>
          </cell>
          <cell r="Y69">
            <v>6099.12</v>
          </cell>
          <cell r="Z69">
            <v>6163.184</v>
          </cell>
          <cell r="AA69">
            <v>3168.58915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30642.546150000002</v>
          </cell>
          <cell r="AH69">
            <v>0</v>
          </cell>
          <cell r="AI69">
            <v>156</v>
          </cell>
          <cell r="AJ69">
            <v>0.828</v>
          </cell>
          <cell r="AK69">
            <v>2650</v>
          </cell>
          <cell r="AL69">
            <v>4260.6</v>
          </cell>
          <cell r="AM69">
            <v>2896.642</v>
          </cell>
          <cell r="AN69">
            <v>7942.6061500000005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17906.67615</v>
          </cell>
          <cell r="AU69">
            <v>0</v>
          </cell>
          <cell r="AV69">
            <v>156</v>
          </cell>
          <cell r="AW69">
            <v>0.828</v>
          </cell>
          <cell r="AX69">
            <v>2650</v>
          </cell>
          <cell r="AY69">
            <v>4260.6</v>
          </cell>
          <cell r="AZ69">
            <v>2896.642</v>
          </cell>
          <cell r="BA69">
            <v>7942.6061500000005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17906.67615</v>
          </cell>
        </row>
        <row r="70">
          <cell r="D70">
            <v>8000</v>
          </cell>
          <cell r="E70">
            <v>120</v>
          </cell>
          <cell r="F70">
            <v>0</v>
          </cell>
          <cell r="G70">
            <v>8120</v>
          </cell>
          <cell r="H70">
            <v>3013.944</v>
          </cell>
          <cell r="I70">
            <v>6</v>
          </cell>
          <cell r="J70">
            <v>0</v>
          </cell>
          <cell r="K70">
            <v>1992.032</v>
          </cell>
          <cell r="L70">
            <v>-949.647</v>
          </cell>
          <cell r="M70">
            <v>1420</v>
          </cell>
          <cell r="N70">
            <v>-5.309069999999999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5477.0199299999995</v>
          </cell>
          <cell r="U70">
            <v>0</v>
          </cell>
          <cell r="V70">
            <v>0</v>
          </cell>
          <cell r="W70">
            <v>994.369</v>
          </cell>
          <cell r="X70">
            <v>1058</v>
          </cell>
          <cell r="Y70">
            <v>945.597</v>
          </cell>
          <cell r="Z70">
            <v>0</v>
          </cell>
          <cell r="AA70">
            <v>2217.753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5215.719000000001</v>
          </cell>
          <cell r="AH70">
            <v>0</v>
          </cell>
          <cell r="AI70">
            <v>0</v>
          </cell>
          <cell r="AJ70">
            <v>0</v>
          </cell>
          <cell r="AK70">
            <v>299</v>
          </cell>
          <cell r="AL70">
            <v>1.196</v>
          </cell>
          <cell r="AM70">
            <v>1996.401</v>
          </cell>
          <cell r="AN70">
            <v>506.318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2802.915</v>
          </cell>
          <cell r="AU70">
            <v>0</v>
          </cell>
          <cell r="AV70">
            <v>0</v>
          </cell>
          <cell r="AW70">
            <v>0</v>
          </cell>
          <cell r="AX70">
            <v>299</v>
          </cell>
          <cell r="AY70">
            <v>1.196</v>
          </cell>
          <cell r="AZ70">
            <v>1996.401</v>
          </cell>
          <cell r="BA70">
            <v>506.318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2802.915</v>
          </cell>
        </row>
        <row r="71">
          <cell r="D71">
            <v>617063.198</v>
          </cell>
          <cell r="E71">
            <v>185404.107</v>
          </cell>
          <cell r="F71">
            <v>338808.214</v>
          </cell>
          <cell r="G71">
            <v>463659.091</v>
          </cell>
          <cell r="H71">
            <v>43386.254850000005</v>
          </cell>
          <cell r="I71">
            <v>216365.987</v>
          </cell>
          <cell r="J71">
            <v>0</v>
          </cell>
          <cell r="K71">
            <v>182815.165</v>
          </cell>
          <cell r="L71">
            <v>-1052.1758300000001</v>
          </cell>
          <cell r="M71">
            <v>-11858.244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429656.98702</v>
          </cell>
          <cell r="U71">
            <v>16020.756</v>
          </cell>
          <cell r="V71">
            <v>29.483220000000003</v>
          </cell>
          <cell r="W71">
            <v>61.499610000000004</v>
          </cell>
          <cell r="X71">
            <v>205638.66639</v>
          </cell>
          <cell r="Y71">
            <v>149392.70102</v>
          </cell>
          <cell r="Z71">
            <v>56719.50251</v>
          </cell>
          <cell r="AA71">
            <v>146.36927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428008.97802000004</v>
          </cell>
          <cell r="AH71">
            <v>0</v>
          </cell>
          <cell r="AI71">
            <v>370.482</v>
          </cell>
          <cell r="AJ71">
            <v>276.22083000000003</v>
          </cell>
          <cell r="AK71">
            <v>1484.01903</v>
          </cell>
          <cell r="AL71">
            <v>7527.66084</v>
          </cell>
          <cell r="AM71">
            <v>45337.725549999996</v>
          </cell>
          <cell r="AN71">
            <v>56844.89862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111841.00687</v>
          </cell>
          <cell r="AU71">
            <v>0</v>
          </cell>
          <cell r="AV71">
            <v>370.482</v>
          </cell>
          <cell r="AW71">
            <v>276.22083000000003</v>
          </cell>
          <cell r="AX71">
            <v>1484.01903</v>
          </cell>
          <cell r="AY71">
            <v>7527.66084</v>
          </cell>
          <cell r="AZ71">
            <v>45337.725549999996</v>
          </cell>
          <cell r="BA71">
            <v>56844.89862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111841.00687</v>
          </cell>
        </row>
        <row r="73">
          <cell r="D73">
            <v>7937.066</v>
          </cell>
          <cell r="E73">
            <v>1237.066</v>
          </cell>
          <cell r="F73">
            <v>0</v>
          </cell>
          <cell r="G73">
            <v>7937.066</v>
          </cell>
          <cell r="H73">
            <v>3711.95191</v>
          </cell>
          <cell r="I73">
            <v>0</v>
          </cell>
          <cell r="J73">
            <v>0</v>
          </cell>
          <cell r="K73">
            <v>0</v>
          </cell>
          <cell r="L73">
            <v>3.79846</v>
          </cell>
          <cell r="M73">
            <v>54.79554</v>
          </cell>
          <cell r="N73">
            <v>1231.864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5002.40991</v>
          </cell>
          <cell r="U73">
            <v>453.44309999999996</v>
          </cell>
          <cell r="V73">
            <v>452.59914000000003</v>
          </cell>
          <cell r="W73">
            <v>452.09314</v>
          </cell>
          <cell r="X73">
            <v>454.97714</v>
          </cell>
          <cell r="Y73">
            <v>458.78511</v>
          </cell>
          <cell r="Z73">
            <v>509.78219</v>
          </cell>
          <cell r="AA73">
            <v>454.98665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3236.6664699999997</v>
          </cell>
          <cell r="AH73">
            <v>453.44309999999996</v>
          </cell>
          <cell r="AI73">
            <v>452.09314</v>
          </cell>
          <cell r="AJ73">
            <v>452.59914000000003</v>
          </cell>
          <cell r="AK73">
            <v>454.97714</v>
          </cell>
          <cell r="AL73">
            <v>458.78511</v>
          </cell>
          <cell r="AM73">
            <v>509.78219</v>
          </cell>
          <cell r="AN73">
            <v>454.98665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3236.6664699999997</v>
          </cell>
          <cell r="AU73">
            <v>453.44309999999996</v>
          </cell>
          <cell r="AV73">
            <v>452.09314</v>
          </cell>
          <cell r="AW73">
            <v>452.59914000000003</v>
          </cell>
          <cell r="AX73">
            <v>454.97714</v>
          </cell>
          <cell r="AY73">
            <v>458.78511</v>
          </cell>
          <cell r="AZ73">
            <v>509.78219</v>
          </cell>
          <cell r="BA73">
            <v>454.98665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3236.6664699999997</v>
          </cell>
        </row>
        <row r="74">
          <cell r="D74">
            <v>10400</v>
          </cell>
          <cell r="E74">
            <v>0</v>
          </cell>
          <cell r="F74">
            <v>1182.03187</v>
          </cell>
          <cell r="G74">
            <v>9217.968130000001</v>
          </cell>
          <cell r="H74">
            <v>841.87213</v>
          </cell>
          <cell r="I74">
            <v>6263.632</v>
          </cell>
          <cell r="J74">
            <v>-2</v>
          </cell>
          <cell r="K74">
            <v>1992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9095.50413</v>
          </cell>
          <cell r="U74">
            <v>810</v>
          </cell>
          <cell r="V74">
            <v>6252.29822</v>
          </cell>
          <cell r="W74">
            <v>0.00126</v>
          </cell>
          <cell r="X74">
            <v>10.5</v>
          </cell>
          <cell r="Y74">
            <v>1.65196</v>
          </cell>
          <cell r="Z74">
            <v>1.55638</v>
          </cell>
          <cell r="AA74">
            <v>1.58596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7077.59378</v>
          </cell>
          <cell r="AH74">
            <v>0</v>
          </cell>
          <cell r="AI74">
            <v>151.5</v>
          </cell>
          <cell r="AJ74">
            <v>225.26748</v>
          </cell>
          <cell r="AK74">
            <v>749.736</v>
          </cell>
          <cell r="AL74">
            <v>476.99596</v>
          </cell>
          <cell r="AM74">
            <v>567.39238</v>
          </cell>
          <cell r="AN74">
            <v>483.75796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2654.6497799999997</v>
          </cell>
          <cell r="AU74">
            <v>0</v>
          </cell>
          <cell r="AV74">
            <v>151.5</v>
          </cell>
          <cell r="AW74">
            <v>225.26748</v>
          </cell>
          <cell r="AX74">
            <v>749.736</v>
          </cell>
          <cell r="AY74">
            <v>476.99596</v>
          </cell>
          <cell r="AZ74">
            <v>567.39238</v>
          </cell>
          <cell r="BA74">
            <v>483.75796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2654.6497799999997</v>
          </cell>
        </row>
        <row r="76">
          <cell r="D76">
            <v>3200</v>
          </cell>
          <cell r="E76">
            <v>0</v>
          </cell>
          <cell r="F76">
            <v>0</v>
          </cell>
          <cell r="G76">
            <v>3200</v>
          </cell>
          <cell r="H76">
            <v>510.757</v>
          </cell>
          <cell r="I76">
            <v>0</v>
          </cell>
          <cell r="J76">
            <v>-22.096</v>
          </cell>
          <cell r="K76">
            <v>0</v>
          </cell>
          <cell r="L76">
            <v>0</v>
          </cell>
          <cell r="M76">
            <v>0</v>
          </cell>
          <cell r="N76">
            <v>505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993.6610000000001</v>
          </cell>
          <cell r="U76">
            <v>476</v>
          </cell>
          <cell r="V76">
            <v>0</v>
          </cell>
          <cell r="W76">
            <v>1.904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477.904</v>
          </cell>
          <cell r="AH76">
            <v>0</v>
          </cell>
          <cell r="AI76">
            <v>476</v>
          </cell>
          <cell r="AJ76">
            <v>1.904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477.904</v>
          </cell>
          <cell r="AU76">
            <v>0</v>
          </cell>
          <cell r="AV76">
            <v>476</v>
          </cell>
          <cell r="AW76">
            <v>1.904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477.904</v>
          </cell>
        </row>
        <row r="77">
          <cell r="D77">
            <v>5000</v>
          </cell>
          <cell r="E77">
            <v>0</v>
          </cell>
          <cell r="F77">
            <v>64.43437</v>
          </cell>
          <cell r="G77">
            <v>4935.56563</v>
          </cell>
          <cell r="H77">
            <v>2005.97603</v>
          </cell>
          <cell r="I77">
            <v>6</v>
          </cell>
          <cell r="J77">
            <v>418.4</v>
          </cell>
          <cell r="K77">
            <v>498</v>
          </cell>
          <cell r="L77">
            <v>0</v>
          </cell>
          <cell r="M77">
            <v>433.54159999999996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3361.91763</v>
          </cell>
          <cell r="U77">
            <v>0</v>
          </cell>
          <cell r="V77">
            <v>0</v>
          </cell>
          <cell r="W77">
            <v>420.082</v>
          </cell>
          <cell r="X77">
            <v>5.992</v>
          </cell>
          <cell r="Y77">
            <v>0</v>
          </cell>
          <cell r="Z77">
            <v>2425.5736</v>
          </cell>
          <cell r="AA77">
            <v>0.05378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2851.7013800000004</v>
          </cell>
          <cell r="AH77">
            <v>0</v>
          </cell>
          <cell r="AI77">
            <v>0</v>
          </cell>
          <cell r="AJ77">
            <v>0.008</v>
          </cell>
          <cell r="AK77">
            <v>420.074</v>
          </cell>
          <cell r="AL77">
            <v>0</v>
          </cell>
          <cell r="AM77">
            <v>433.5736</v>
          </cell>
          <cell r="AN77">
            <v>0.05378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853.70938</v>
          </cell>
          <cell r="AU77">
            <v>0</v>
          </cell>
          <cell r="AV77">
            <v>0</v>
          </cell>
          <cell r="AW77">
            <v>0.008</v>
          </cell>
          <cell r="AX77">
            <v>420.074</v>
          </cell>
          <cell r="AY77">
            <v>0</v>
          </cell>
          <cell r="AZ77">
            <v>433.5736</v>
          </cell>
          <cell r="BA77">
            <v>0.05378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853.70938</v>
          </cell>
        </row>
        <row r="79">
          <cell r="D79">
            <v>61400</v>
          </cell>
          <cell r="E79">
            <v>0</v>
          </cell>
          <cell r="F79">
            <v>0</v>
          </cell>
          <cell r="G79">
            <v>61400</v>
          </cell>
          <cell r="H79">
            <v>22072.348449999998</v>
          </cell>
          <cell r="I79">
            <v>1610.541</v>
          </cell>
          <cell r="J79">
            <v>1348.137</v>
          </cell>
          <cell r="K79">
            <v>966.462</v>
          </cell>
          <cell r="L79">
            <v>1750.819</v>
          </cell>
          <cell r="M79">
            <v>1616.93</v>
          </cell>
          <cell r="N79">
            <v>3539.021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32904.258449999994</v>
          </cell>
          <cell r="U79">
            <v>3651.9217599999997</v>
          </cell>
          <cell r="V79">
            <v>2957.4156000000003</v>
          </cell>
          <cell r="W79">
            <v>2879.8950299999997</v>
          </cell>
          <cell r="X79">
            <v>5118.29566</v>
          </cell>
          <cell r="Y79">
            <v>4042.2857400000003</v>
          </cell>
          <cell r="Z79">
            <v>3080.30981</v>
          </cell>
          <cell r="AA79">
            <v>5562.94975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27293.07335</v>
          </cell>
          <cell r="AH79">
            <v>2706.89076</v>
          </cell>
          <cell r="AI79">
            <v>3901.0535299999997</v>
          </cell>
          <cell r="AJ79">
            <v>2785.8491</v>
          </cell>
          <cell r="AK79">
            <v>5169.88341</v>
          </cell>
          <cell r="AL79">
            <v>4045.2672000000002</v>
          </cell>
          <cell r="AM79">
            <v>3017.89254</v>
          </cell>
          <cell r="AN79">
            <v>5511.677269999999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27138.51381</v>
          </cell>
          <cell r="AU79">
            <v>2433.1802900000002</v>
          </cell>
          <cell r="AV79">
            <v>4174.764</v>
          </cell>
          <cell r="AW79">
            <v>2785.8491</v>
          </cell>
          <cell r="AX79">
            <v>5169.88341</v>
          </cell>
          <cell r="AY79">
            <v>4045.2672000000002</v>
          </cell>
          <cell r="AZ79">
            <v>3017.89254</v>
          </cell>
          <cell r="BA79">
            <v>5511.677269999999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27138.513810000004</v>
          </cell>
        </row>
        <row r="80">
          <cell r="D80">
            <v>366000</v>
          </cell>
          <cell r="E80">
            <v>169404.107</v>
          </cell>
          <cell r="F80">
            <v>0</v>
          </cell>
          <cell r="G80">
            <v>535404.107</v>
          </cell>
          <cell r="H80">
            <v>161420.80819</v>
          </cell>
          <cell r="I80">
            <v>119479.509</v>
          </cell>
          <cell r="J80">
            <v>5686.345</v>
          </cell>
          <cell r="K80">
            <v>10810.747</v>
          </cell>
          <cell r="L80">
            <v>4302.19</v>
          </cell>
          <cell r="M80">
            <v>8615.176</v>
          </cell>
          <cell r="N80">
            <v>177983.39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488298.16518999997</v>
          </cell>
          <cell r="U80">
            <v>23524.210280000003</v>
          </cell>
          <cell r="V80">
            <v>30599.309</v>
          </cell>
          <cell r="W80">
            <v>27565.67366</v>
          </cell>
          <cell r="X80">
            <v>42279.33804</v>
          </cell>
          <cell r="Y80">
            <v>30927.32226</v>
          </cell>
          <cell r="Z80">
            <v>32877.76657</v>
          </cell>
          <cell r="AA80">
            <v>33127.71838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220901.33819000004</v>
          </cell>
          <cell r="AH80">
            <v>13272.940279999999</v>
          </cell>
          <cell r="AI80">
            <v>37320.57168</v>
          </cell>
          <cell r="AJ80">
            <v>31095.68098</v>
          </cell>
          <cell r="AK80">
            <v>39881.49708</v>
          </cell>
          <cell r="AL80">
            <v>33164.62856</v>
          </cell>
          <cell r="AM80">
            <v>32923.58916</v>
          </cell>
          <cell r="AN80">
            <v>33171.05022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220829.95796000003</v>
          </cell>
          <cell r="AU80">
            <v>13264.63785</v>
          </cell>
          <cell r="AV80">
            <v>37328.87411</v>
          </cell>
          <cell r="AW80">
            <v>31095.68098</v>
          </cell>
          <cell r="AX80">
            <v>39881.49708</v>
          </cell>
          <cell r="AY80">
            <v>33164.62856</v>
          </cell>
          <cell r="AZ80">
            <v>32923.58916</v>
          </cell>
          <cell r="BA80">
            <v>33171.05022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220829.95796</v>
          </cell>
        </row>
        <row r="81">
          <cell r="D81">
            <v>559000</v>
          </cell>
          <cell r="E81">
            <v>0</v>
          </cell>
          <cell r="F81">
            <v>0</v>
          </cell>
          <cell r="G81">
            <v>559000</v>
          </cell>
          <cell r="H81">
            <v>235886.41981999998</v>
          </cell>
          <cell r="I81">
            <v>25503.048</v>
          </cell>
          <cell r="J81">
            <v>34849.997</v>
          </cell>
          <cell r="K81">
            <v>39352.324</v>
          </cell>
          <cell r="L81">
            <v>17644.173</v>
          </cell>
          <cell r="M81">
            <v>27182.544</v>
          </cell>
          <cell r="N81">
            <v>18897.872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399316.37782</v>
          </cell>
          <cell r="U81">
            <v>33961.384869999994</v>
          </cell>
          <cell r="V81">
            <v>38883.30921</v>
          </cell>
          <cell r="W81">
            <v>53100.77194</v>
          </cell>
          <cell r="X81">
            <v>56484.14489</v>
          </cell>
          <cell r="Y81">
            <v>32808.52933</v>
          </cell>
          <cell r="Z81">
            <v>42095.17484000001</v>
          </cell>
          <cell r="AA81">
            <v>33750.29664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291083.61172</v>
          </cell>
          <cell r="AH81">
            <v>25712.02387</v>
          </cell>
          <cell r="AI81">
            <v>42839.161380000005</v>
          </cell>
          <cell r="AJ81">
            <v>52656.778770000004</v>
          </cell>
          <cell r="AK81">
            <v>60684.18228</v>
          </cell>
          <cell r="AL81">
            <v>33187.90755</v>
          </cell>
          <cell r="AM81">
            <v>42115.47636</v>
          </cell>
          <cell r="AN81">
            <v>33773.73395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290969.26416</v>
          </cell>
          <cell r="AU81">
            <v>25054.17464</v>
          </cell>
          <cell r="AV81">
            <v>43497.01061</v>
          </cell>
          <cell r="AW81">
            <v>52656.778770000004</v>
          </cell>
          <cell r="AX81">
            <v>60684.18228</v>
          </cell>
          <cell r="AY81">
            <v>33187.90755</v>
          </cell>
          <cell r="AZ81">
            <v>42115.47636</v>
          </cell>
          <cell r="BA81">
            <v>33773.73395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290969.26416</v>
          </cell>
        </row>
        <row r="83">
          <cell r="D83">
            <v>22000</v>
          </cell>
          <cell r="E83">
            <v>0</v>
          </cell>
          <cell r="F83">
            <v>0</v>
          </cell>
          <cell r="G83">
            <v>22000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5">
          <cell r="D85">
            <v>23000</v>
          </cell>
          <cell r="E85">
            <v>0</v>
          </cell>
          <cell r="F85">
            <v>0</v>
          </cell>
          <cell r="G85">
            <v>23000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D86">
            <v>66000</v>
          </cell>
          <cell r="E86">
            <v>0</v>
          </cell>
          <cell r="F86">
            <v>0</v>
          </cell>
          <cell r="G86">
            <v>66000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8">
          <cell r="D88">
            <v>10045000</v>
          </cell>
          <cell r="E88">
            <v>0</v>
          </cell>
          <cell r="F88">
            <v>0</v>
          </cell>
          <cell r="G88">
            <v>10045000</v>
          </cell>
          <cell r="H88">
            <v>3314130.4843099997</v>
          </cell>
          <cell r="I88">
            <v>515676.25726</v>
          </cell>
          <cell r="J88">
            <v>177880.24405</v>
          </cell>
          <cell r="K88">
            <v>163529.35288999998</v>
          </cell>
          <cell r="L88">
            <v>205454.4859</v>
          </cell>
          <cell r="M88">
            <v>304371.48656</v>
          </cell>
          <cell r="N88">
            <v>280499.61908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4961541.930049999</v>
          </cell>
          <cell r="U88">
            <v>3069212.8986799996</v>
          </cell>
          <cell r="V88">
            <v>523870.71645</v>
          </cell>
          <cell r="W88">
            <v>262300.66843</v>
          </cell>
          <cell r="X88">
            <v>212217.96968</v>
          </cell>
          <cell r="Y88">
            <v>138635.74385</v>
          </cell>
          <cell r="Z88">
            <v>132446.43846</v>
          </cell>
          <cell r="AA88">
            <v>106886.85579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4445571.29134</v>
          </cell>
          <cell r="AH88">
            <v>67988.783</v>
          </cell>
          <cell r="AI88">
            <v>290195.53126</v>
          </cell>
          <cell r="AJ88">
            <v>1565799.07219</v>
          </cell>
          <cell r="AK88">
            <v>814958.28674</v>
          </cell>
          <cell r="AL88">
            <v>369766.75727999996</v>
          </cell>
          <cell r="AM88">
            <v>156684.93818</v>
          </cell>
          <cell r="AN88">
            <v>259768.57132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3525161.93997</v>
          </cell>
          <cell r="AU88">
            <v>66335.67</v>
          </cell>
          <cell r="AV88">
            <v>291462.87325999996</v>
          </cell>
          <cell r="AW88">
            <v>1566148.14931</v>
          </cell>
          <cell r="AX88">
            <v>814994.98062</v>
          </cell>
          <cell r="AY88">
            <v>329984.52427999995</v>
          </cell>
          <cell r="AZ88">
            <v>189406.80318000002</v>
          </cell>
          <cell r="BA88">
            <v>265711.04832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3524044.04897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1433629.30617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435.68640000000005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5748.069869999999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435.68640000000005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5748.069869999999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4894.84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4894.84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634116.2598199999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340.667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620214.32082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340.667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620214.32082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6"/>
  <sheetViews>
    <sheetView showGridLines="0" showZeros="0" tabSelected="1" zoomScalePageLayoutView="0" workbookViewId="0" topLeftCell="A45">
      <selection activeCell="AZ51" sqref="AZ51"/>
    </sheetView>
  </sheetViews>
  <sheetFormatPr defaultColWidth="11.421875" defaultRowHeight="15"/>
  <cols>
    <col min="1" max="1" width="13.7109375" style="31" customWidth="1"/>
    <col min="2" max="2" width="4.28125" style="31" customWidth="1"/>
    <col min="3" max="3" width="56.140625" style="31" bestFit="1" customWidth="1"/>
    <col min="4" max="6" width="11.8515625" style="31" hidden="1" customWidth="1"/>
    <col min="7" max="7" width="11.8515625" style="31" customWidth="1"/>
    <col min="8" max="26" width="11.00390625" style="31" hidden="1" customWidth="1"/>
    <col min="27" max="27" width="11.00390625" style="31" customWidth="1"/>
    <col min="28" max="32" width="11.00390625" style="31" hidden="1" customWidth="1"/>
    <col min="33" max="33" width="11.00390625" style="31" customWidth="1"/>
    <col min="34" max="39" width="11.00390625" style="31" hidden="1" customWidth="1"/>
    <col min="40" max="40" width="11.00390625" style="31" customWidth="1"/>
    <col min="41" max="45" width="11.00390625" style="31" hidden="1" customWidth="1"/>
    <col min="46" max="46" width="11.00390625" style="31" customWidth="1"/>
    <col min="47" max="52" width="11.00390625" style="31" hidden="1" customWidth="1"/>
    <col min="53" max="53" width="11.00390625" style="31" customWidth="1"/>
    <col min="54" max="58" width="11.00390625" style="31" hidden="1" customWidth="1"/>
    <col min="59" max="59" width="11.00390625" style="31" customWidth="1"/>
    <col min="60" max="67" width="11.421875" style="31" customWidth="1"/>
    <col min="68" max="16384" width="11.421875" style="31" customWidth="1"/>
  </cols>
  <sheetData>
    <row r="1" spans="1:59" ht="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</row>
    <row r="2" spans="1:59" ht="15.75">
      <c r="A2" s="67" t="s">
        <v>191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</row>
    <row r="3" spans="1:59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</row>
    <row r="4" spans="1:59" ht="12.75">
      <c r="A4" s="68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1:59" ht="20.25">
      <c r="A5" s="69" t="s">
        <v>115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</row>
    <row r="6" spans="1:59" ht="12.75">
      <c r="A6" s="32" t="s">
        <v>116</v>
      </c>
      <c r="AU6" s="33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3" t="s">
        <v>196</v>
      </c>
    </row>
    <row r="7" spans="1:59" ht="12.75">
      <c r="A7" s="32" t="s">
        <v>3</v>
      </c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3" t="s">
        <v>4</v>
      </c>
    </row>
    <row r="8" spans="1:59" s="37" customFormat="1" ht="22.5">
      <c r="A8" s="35" t="s">
        <v>5</v>
      </c>
      <c r="B8" s="35" t="s">
        <v>117</v>
      </c>
      <c r="C8" s="35" t="s">
        <v>6</v>
      </c>
      <c r="D8" s="35" t="s">
        <v>22</v>
      </c>
      <c r="E8" s="35" t="s">
        <v>23</v>
      </c>
      <c r="F8" s="35" t="s">
        <v>24</v>
      </c>
      <c r="G8" s="35" t="s">
        <v>25</v>
      </c>
      <c r="H8" s="35" t="s">
        <v>26</v>
      </c>
      <c r="I8" s="35" t="s">
        <v>27</v>
      </c>
      <c r="J8" s="35" t="s">
        <v>28</v>
      </c>
      <c r="K8" s="35" t="s">
        <v>29</v>
      </c>
      <c r="L8" s="35" t="s">
        <v>30</v>
      </c>
      <c r="M8" s="35" t="s">
        <v>31</v>
      </c>
      <c r="N8" s="35" t="s">
        <v>32</v>
      </c>
      <c r="O8" s="35" t="s">
        <v>33</v>
      </c>
      <c r="P8" s="35" t="s">
        <v>34</v>
      </c>
      <c r="Q8" s="35" t="s">
        <v>35</v>
      </c>
      <c r="R8" s="35" t="s">
        <v>36</v>
      </c>
      <c r="S8" s="35" t="s">
        <v>37</v>
      </c>
      <c r="T8" s="35" t="s">
        <v>38</v>
      </c>
      <c r="U8" s="36" t="s">
        <v>39</v>
      </c>
      <c r="V8" s="36" t="s">
        <v>40</v>
      </c>
      <c r="W8" s="36" t="s">
        <v>41</v>
      </c>
      <c r="X8" s="36" t="s">
        <v>42</v>
      </c>
      <c r="Y8" s="36" t="s">
        <v>43</v>
      </c>
      <c r="Z8" s="36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5" t="s">
        <v>52</v>
      </c>
      <c r="AI8" s="35" t="s">
        <v>53</v>
      </c>
      <c r="AJ8" s="35" t="s">
        <v>54</v>
      </c>
      <c r="AK8" s="35" t="s">
        <v>55</v>
      </c>
      <c r="AL8" s="35" t="s">
        <v>56</v>
      </c>
      <c r="AM8" s="35" t="s">
        <v>57</v>
      </c>
      <c r="AN8" s="35" t="s">
        <v>58</v>
      </c>
      <c r="AO8" s="35" t="s">
        <v>59</v>
      </c>
      <c r="AP8" s="35" t="s">
        <v>60</v>
      </c>
      <c r="AQ8" s="35" t="s">
        <v>61</v>
      </c>
      <c r="AR8" s="35" t="s">
        <v>62</v>
      </c>
      <c r="AS8" s="35" t="s">
        <v>63</v>
      </c>
      <c r="AT8" s="35" t="s">
        <v>64</v>
      </c>
      <c r="AU8" s="35" t="s">
        <v>7</v>
      </c>
      <c r="AV8" s="35" t="s">
        <v>8</v>
      </c>
      <c r="AW8" s="35" t="s">
        <v>9</v>
      </c>
      <c r="AX8" s="35" t="s">
        <v>10</v>
      </c>
      <c r="AY8" s="35" t="s">
        <v>11</v>
      </c>
      <c r="AZ8" s="35" t="s">
        <v>12</v>
      </c>
      <c r="BA8" s="35" t="s">
        <v>13</v>
      </c>
      <c r="BB8" s="35" t="s">
        <v>14</v>
      </c>
      <c r="BC8" s="35" t="s">
        <v>15</v>
      </c>
      <c r="BD8" s="35" t="s">
        <v>16</v>
      </c>
      <c r="BE8" s="35" t="s">
        <v>17</v>
      </c>
      <c r="BF8" s="35" t="s">
        <v>18</v>
      </c>
      <c r="BG8" s="35" t="s">
        <v>19</v>
      </c>
    </row>
    <row r="9" spans="1:59" ht="12.75">
      <c r="A9" s="38"/>
      <c r="B9" s="38"/>
      <c r="C9" s="39" t="s">
        <v>118</v>
      </c>
      <c r="D9" s="39">
        <f>+D10+D82+D84</f>
        <v>3176000</v>
      </c>
      <c r="E9" s="39">
        <f aca="true" t="shared" si="0" ref="E9:BG9">+E10+E82+E84</f>
        <v>666458.1908799999</v>
      </c>
      <c r="F9" s="39">
        <f t="shared" si="0"/>
        <v>591927.02073</v>
      </c>
      <c r="G9" s="39">
        <f t="shared" si="0"/>
        <v>3176060.0681499997</v>
      </c>
      <c r="H9" s="39">
        <f t="shared" si="0"/>
        <v>891864.0513899999</v>
      </c>
      <c r="I9" s="39">
        <f t="shared" si="0"/>
        <v>386219.31603999995</v>
      </c>
      <c r="J9" s="39">
        <f t="shared" si="0"/>
        <v>323121.72476</v>
      </c>
      <c r="K9" s="39">
        <f t="shared" si="0"/>
        <v>275302.9145499999</v>
      </c>
      <c r="L9" s="39">
        <f t="shared" si="0"/>
        <v>79865.27721</v>
      </c>
      <c r="M9" s="39">
        <f t="shared" si="0"/>
        <v>179037.49433999998</v>
      </c>
      <c r="N9" s="39">
        <f t="shared" si="0"/>
        <v>296172.84658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39">
        <f t="shared" si="0"/>
        <v>2431583.6248699995</v>
      </c>
      <c r="U9" s="39">
        <f t="shared" si="0"/>
        <v>294263.35401</v>
      </c>
      <c r="V9" s="39">
        <f t="shared" si="0"/>
        <v>123163.09624</v>
      </c>
      <c r="W9" s="39">
        <f t="shared" si="0"/>
        <v>258926.19299999997</v>
      </c>
      <c r="X9" s="39">
        <f t="shared" si="0"/>
        <v>517563.62445999996</v>
      </c>
      <c r="Y9" s="39">
        <f t="shared" si="0"/>
        <v>268978.41042000003</v>
      </c>
      <c r="Z9" s="39">
        <f t="shared" si="0"/>
        <v>176829.50407</v>
      </c>
      <c r="AA9" s="39">
        <f t="shared" si="0"/>
        <v>126386.63311</v>
      </c>
      <c r="AB9" s="39">
        <f t="shared" si="0"/>
        <v>0</v>
      </c>
      <c r="AC9" s="39">
        <f t="shared" si="0"/>
        <v>0</v>
      </c>
      <c r="AD9" s="39">
        <f t="shared" si="0"/>
        <v>0</v>
      </c>
      <c r="AE9" s="39">
        <f t="shared" si="0"/>
        <v>0</v>
      </c>
      <c r="AF9" s="39">
        <f t="shared" si="0"/>
        <v>0</v>
      </c>
      <c r="AG9" s="39">
        <f t="shared" si="0"/>
        <v>1766110.8153100002</v>
      </c>
      <c r="AH9" s="39">
        <f t="shared" si="0"/>
        <v>61815.538010000004</v>
      </c>
      <c r="AI9" s="39">
        <f t="shared" si="0"/>
        <v>188731.96308000002</v>
      </c>
      <c r="AJ9" s="39">
        <f t="shared" si="0"/>
        <v>191277.76396</v>
      </c>
      <c r="AK9" s="39">
        <f t="shared" si="0"/>
        <v>360609.96716</v>
      </c>
      <c r="AL9" s="39">
        <f t="shared" si="0"/>
        <v>207780.28992</v>
      </c>
      <c r="AM9" s="39">
        <f t="shared" si="0"/>
        <v>161168.06113</v>
      </c>
      <c r="AN9" s="39">
        <f t="shared" si="0"/>
        <v>187576.62112999998</v>
      </c>
      <c r="AO9" s="39">
        <f t="shared" si="0"/>
        <v>0</v>
      </c>
      <c r="AP9" s="39">
        <f t="shared" si="0"/>
        <v>0</v>
      </c>
      <c r="AQ9" s="39">
        <f t="shared" si="0"/>
        <v>0</v>
      </c>
      <c r="AR9" s="39">
        <f t="shared" si="0"/>
        <v>0</v>
      </c>
      <c r="AS9" s="39">
        <f t="shared" si="0"/>
        <v>0</v>
      </c>
      <c r="AT9" s="39">
        <f t="shared" si="0"/>
        <v>1358960.20439</v>
      </c>
      <c r="AU9" s="39">
        <f t="shared" si="0"/>
        <v>59864.675879999995</v>
      </c>
      <c r="AV9" s="39">
        <f t="shared" si="0"/>
        <v>189671.82520999998</v>
      </c>
      <c r="AW9" s="39">
        <f t="shared" si="0"/>
        <v>191277.76396</v>
      </c>
      <c r="AX9" s="39">
        <f t="shared" si="0"/>
        <v>359062.42716</v>
      </c>
      <c r="AY9" s="39">
        <f t="shared" si="0"/>
        <v>205493.07992</v>
      </c>
      <c r="AZ9" s="39">
        <f t="shared" si="0"/>
        <v>166013.81113</v>
      </c>
      <c r="BA9" s="39">
        <f t="shared" si="0"/>
        <v>185927.70112999997</v>
      </c>
      <c r="BB9" s="39">
        <f t="shared" si="0"/>
        <v>0</v>
      </c>
      <c r="BC9" s="39">
        <f t="shared" si="0"/>
        <v>0</v>
      </c>
      <c r="BD9" s="39">
        <f t="shared" si="0"/>
        <v>0</v>
      </c>
      <c r="BE9" s="39">
        <f t="shared" si="0"/>
        <v>0</v>
      </c>
      <c r="BF9" s="39">
        <f t="shared" si="0"/>
        <v>0</v>
      </c>
      <c r="BG9" s="39">
        <f t="shared" si="0"/>
        <v>1357311.28439</v>
      </c>
    </row>
    <row r="10" spans="1:59" s="34" customFormat="1" ht="12.75">
      <c r="A10" s="40"/>
      <c r="B10" s="40"/>
      <c r="C10" s="41" t="s">
        <v>119</v>
      </c>
      <c r="D10" s="41">
        <f>+D11+D18</f>
        <v>3065000</v>
      </c>
      <c r="E10" s="41">
        <f aca="true" t="shared" si="1" ref="E10:BG10">+E11+E18</f>
        <v>666458.1908799999</v>
      </c>
      <c r="F10" s="41">
        <f t="shared" si="1"/>
        <v>591927.02073</v>
      </c>
      <c r="G10" s="41">
        <f t="shared" si="1"/>
        <v>3065060.0681499997</v>
      </c>
      <c r="H10" s="41">
        <f t="shared" si="1"/>
        <v>891864.0513899999</v>
      </c>
      <c r="I10" s="41">
        <f t="shared" si="1"/>
        <v>386219.31603999995</v>
      </c>
      <c r="J10" s="41">
        <f t="shared" si="1"/>
        <v>323121.72476</v>
      </c>
      <c r="K10" s="41">
        <f t="shared" si="1"/>
        <v>275302.9145499999</v>
      </c>
      <c r="L10" s="41">
        <f t="shared" si="1"/>
        <v>79865.27721</v>
      </c>
      <c r="M10" s="41">
        <f t="shared" si="1"/>
        <v>179037.49433999998</v>
      </c>
      <c r="N10" s="41">
        <f t="shared" si="1"/>
        <v>296172.84658</v>
      </c>
      <c r="O10" s="41">
        <f t="shared" si="1"/>
        <v>0</v>
      </c>
      <c r="P10" s="41">
        <f t="shared" si="1"/>
        <v>0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2431583.6248699995</v>
      </c>
      <c r="U10" s="41">
        <f t="shared" si="1"/>
        <v>294263.35401</v>
      </c>
      <c r="V10" s="41">
        <f t="shared" si="1"/>
        <v>123163.09624</v>
      </c>
      <c r="W10" s="41">
        <f t="shared" si="1"/>
        <v>258926.19299999997</v>
      </c>
      <c r="X10" s="41">
        <f t="shared" si="1"/>
        <v>517563.62445999996</v>
      </c>
      <c r="Y10" s="41">
        <f t="shared" si="1"/>
        <v>268978.41042000003</v>
      </c>
      <c r="Z10" s="41">
        <f t="shared" si="1"/>
        <v>176829.50407</v>
      </c>
      <c r="AA10" s="41">
        <f t="shared" si="1"/>
        <v>126386.63311</v>
      </c>
      <c r="AB10" s="41">
        <f t="shared" si="1"/>
        <v>0</v>
      </c>
      <c r="AC10" s="41">
        <f t="shared" si="1"/>
        <v>0</v>
      </c>
      <c r="AD10" s="41">
        <f t="shared" si="1"/>
        <v>0</v>
      </c>
      <c r="AE10" s="41">
        <f t="shared" si="1"/>
        <v>0</v>
      </c>
      <c r="AF10" s="41">
        <f t="shared" si="1"/>
        <v>0</v>
      </c>
      <c r="AG10" s="41">
        <f t="shared" si="1"/>
        <v>1766110.8153100002</v>
      </c>
      <c r="AH10" s="41">
        <f t="shared" si="1"/>
        <v>61815.538010000004</v>
      </c>
      <c r="AI10" s="41">
        <f t="shared" si="1"/>
        <v>188731.96308000002</v>
      </c>
      <c r="AJ10" s="41">
        <f t="shared" si="1"/>
        <v>191277.76396</v>
      </c>
      <c r="AK10" s="41">
        <f t="shared" si="1"/>
        <v>360609.96716</v>
      </c>
      <c r="AL10" s="41">
        <f t="shared" si="1"/>
        <v>207780.28992</v>
      </c>
      <c r="AM10" s="41">
        <f t="shared" si="1"/>
        <v>161168.06113</v>
      </c>
      <c r="AN10" s="41">
        <f t="shared" si="1"/>
        <v>187576.62112999998</v>
      </c>
      <c r="AO10" s="41">
        <f t="shared" si="1"/>
        <v>0</v>
      </c>
      <c r="AP10" s="41">
        <f t="shared" si="1"/>
        <v>0</v>
      </c>
      <c r="AQ10" s="41">
        <f t="shared" si="1"/>
        <v>0</v>
      </c>
      <c r="AR10" s="41">
        <f t="shared" si="1"/>
        <v>0</v>
      </c>
      <c r="AS10" s="41">
        <f t="shared" si="1"/>
        <v>0</v>
      </c>
      <c r="AT10" s="41">
        <f t="shared" si="1"/>
        <v>1358960.20439</v>
      </c>
      <c r="AU10" s="41">
        <f t="shared" si="1"/>
        <v>59864.675879999995</v>
      </c>
      <c r="AV10" s="41">
        <f t="shared" si="1"/>
        <v>189671.82520999998</v>
      </c>
      <c r="AW10" s="41">
        <f t="shared" si="1"/>
        <v>191277.76396</v>
      </c>
      <c r="AX10" s="41">
        <f t="shared" si="1"/>
        <v>359062.42716</v>
      </c>
      <c r="AY10" s="41">
        <f t="shared" si="1"/>
        <v>205493.07992</v>
      </c>
      <c r="AZ10" s="41">
        <f t="shared" si="1"/>
        <v>166013.81113</v>
      </c>
      <c r="BA10" s="41">
        <f t="shared" si="1"/>
        <v>185927.70112999997</v>
      </c>
      <c r="BB10" s="41">
        <f t="shared" si="1"/>
        <v>0</v>
      </c>
      <c r="BC10" s="41">
        <f t="shared" si="1"/>
        <v>0</v>
      </c>
      <c r="BD10" s="41">
        <f t="shared" si="1"/>
        <v>0</v>
      </c>
      <c r="BE10" s="41">
        <f t="shared" si="1"/>
        <v>0</v>
      </c>
      <c r="BF10" s="41">
        <f t="shared" si="1"/>
        <v>0</v>
      </c>
      <c r="BG10" s="41">
        <f t="shared" si="1"/>
        <v>1357311.28439</v>
      </c>
    </row>
    <row r="11" spans="1:59" s="44" customFormat="1" ht="11.25">
      <c r="A11" s="42" t="s">
        <v>120</v>
      </c>
      <c r="B11" s="43">
        <v>20</v>
      </c>
      <c r="C11" s="42" t="s">
        <v>121</v>
      </c>
      <c r="D11" s="42">
        <f>+D12+D16</f>
        <v>155000</v>
      </c>
      <c r="E11" s="42">
        <f aca="true" t="shared" si="2" ref="E11:BG11">+E12+E16</f>
        <v>6997.885</v>
      </c>
      <c r="F11" s="42">
        <f t="shared" si="2"/>
        <v>1997.885</v>
      </c>
      <c r="G11" s="42">
        <f t="shared" si="2"/>
        <v>160000</v>
      </c>
      <c r="H11" s="42">
        <f t="shared" si="2"/>
        <v>18198.38849</v>
      </c>
      <c r="I11" s="42">
        <f t="shared" si="2"/>
        <v>2147.8539600000004</v>
      </c>
      <c r="J11" s="42">
        <f t="shared" si="2"/>
        <v>131958.91618</v>
      </c>
      <c r="K11" s="42">
        <f t="shared" si="2"/>
        <v>116.84163000000001</v>
      </c>
      <c r="L11" s="42">
        <f t="shared" si="2"/>
        <v>486.94</v>
      </c>
      <c r="M11" s="42">
        <f t="shared" si="2"/>
        <v>147.588</v>
      </c>
      <c r="N11" s="42">
        <f t="shared" si="2"/>
        <v>1818.5652800000003</v>
      </c>
      <c r="O11" s="42">
        <f t="shared" si="2"/>
        <v>0</v>
      </c>
      <c r="P11" s="42">
        <f t="shared" si="2"/>
        <v>0</v>
      </c>
      <c r="Q11" s="42">
        <f t="shared" si="2"/>
        <v>0</v>
      </c>
      <c r="R11" s="42">
        <f t="shared" si="2"/>
        <v>0</v>
      </c>
      <c r="S11" s="42">
        <f t="shared" si="2"/>
        <v>0</v>
      </c>
      <c r="T11" s="42">
        <f t="shared" si="2"/>
        <v>154875.09354</v>
      </c>
      <c r="U11" s="42">
        <f t="shared" si="2"/>
        <v>1080.577</v>
      </c>
      <c r="V11" s="42">
        <f t="shared" si="2"/>
        <v>18075.788090000002</v>
      </c>
      <c r="W11" s="42">
        <f t="shared" si="2"/>
        <v>132276.48901</v>
      </c>
      <c r="X11" s="42">
        <f t="shared" si="2"/>
        <v>312.244</v>
      </c>
      <c r="Y11" s="42">
        <f t="shared" si="2"/>
        <v>485</v>
      </c>
      <c r="Z11" s="42">
        <f t="shared" si="2"/>
        <v>620.74089</v>
      </c>
      <c r="AA11" s="42">
        <f t="shared" si="2"/>
        <v>1811.98528</v>
      </c>
      <c r="AB11" s="42">
        <f t="shared" si="2"/>
        <v>0</v>
      </c>
      <c r="AC11" s="42">
        <f t="shared" si="2"/>
        <v>0</v>
      </c>
      <c r="AD11" s="42">
        <f t="shared" si="2"/>
        <v>0</v>
      </c>
      <c r="AE11" s="42">
        <f t="shared" si="2"/>
        <v>0</v>
      </c>
      <c r="AF11" s="42">
        <f t="shared" si="2"/>
        <v>0</v>
      </c>
      <c r="AG11" s="42">
        <f t="shared" si="2"/>
        <v>154662.82427</v>
      </c>
      <c r="AH11" s="42">
        <f t="shared" si="2"/>
        <v>1011</v>
      </c>
      <c r="AI11" s="42">
        <f t="shared" si="2"/>
        <v>18145.24189</v>
      </c>
      <c r="AJ11" s="42">
        <f t="shared" si="2"/>
        <v>21810.267010000003</v>
      </c>
      <c r="AK11" s="42">
        <f t="shared" si="2"/>
        <v>110778.466</v>
      </c>
      <c r="AL11" s="42">
        <f t="shared" si="2"/>
        <v>485</v>
      </c>
      <c r="AM11" s="42">
        <f t="shared" si="2"/>
        <v>620.74089</v>
      </c>
      <c r="AN11" s="42">
        <f t="shared" si="2"/>
        <v>1811.98528</v>
      </c>
      <c r="AO11" s="42">
        <f t="shared" si="2"/>
        <v>0</v>
      </c>
      <c r="AP11" s="42">
        <f t="shared" si="2"/>
        <v>0</v>
      </c>
      <c r="AQ11" s="42">
        <f t="shared" si="2"/>
        <v>0</v>
      </c>
      <c r="AR11" s="42">
        <f t="shared" si="2"/>
        <v>0</v>
      </c>
      <c r="AS11" s="42">
        <f t="shared" si="2"/>
        <v>0</v>
      </c>
      <c r="AT11" s="42">
        <f t="shared" si="2"/>
        <v>154662.70107</v>
      </c>
      <c r="AU11" s="42">
        <f t="shared" si="2"/>
        <v>0</v>
      </c>
      <c r="AV11" s="42">
        <f t="shared" si="2"/>
        <v>18145.24189</v>
      </c>
      <c r="AW11" s="42">
        <f t="shared" si="2"/>
        <v>21810.267010000003</v>
      </c>
      <c r="AX11" s="42">
        <f t="shared" si="2"/>
        <v>110778.466</v>
      </c>
      <c r="AY11" s="42">
        <f t="shared" si="2"/>
        <v>485</v>
      </c>
      <c r="AZ11" s="42">
        <f t="shared" si="2"/>
        <v>1631.74089</v>
      </c>
      <c r="BA11" s="42">
        <f t="shared" si="2"/>
        <v>1811.98528</v>
      </c>
      <c r="BB11" s="42">
        <f t="shared" si="2"/>
        <v>0</v>
      </c>
      <c r="BC11" s="42">
        <f t="shared" si="2"/>
        <v>0</v>
      </c>
      <c r="BD11" s="42">
        <f t="shared" si="2"/>
        <v>0</v>
      </c>
      <c r="BE11" s="42">
        <f t="shared" si="2"/>
        <v>0</v>
      </c>
      <c r="BF11" s="42">
        <f t="shared" si="2"/>
        <v>0</v>
      </c>
      <c r="BG11" s="42">
        <f t="shared" si="2"/>
        <v>154662.70107</v>
      </c>
    </row>
    <row r="12" spans="1:59" s="44" customFormat="1" ht="11.25">
      <c r="A12" s="42" t="s">
        <v>185</v>
      </c>
      <c r="B12" s="43">
        <v>20</v>
      </c>
      <c r="C12" s="42" t="s">
        <v>186</v>
      </c>
      <c r="D12" s="42">
        <f>SUM(D13:D15)</f>
        <v>155000</v>
      </c>
      <c r="E12" s="42">
        <f aca="true" t="shared" si="3" ref="E12:BG12">SUM(E13:E15)</f>
        <v>6759.885</v>
      </c>
      <c r="F12" s="42">
        <f t="shared" si="3"/>
        <v>1997.885</v>
      </c>
      <c r="G12" s="42">
        <f t="shared" si="3"/>
        <v>159762</v>
      </c>
      <c r="H12" s="42">
        <f t="shared" si="3"/>
        <v>18198.38849</v>
      </c>
      <c r="I12" s="42">
        <f t="shared" si="3"/>
        <v>2147.8539600000004</v>
      </c>
      <c r="J12" s="42">
        <f t="shared" si="3"/>
        <v>131773.91618</v>
      </c>
      <c r="K12" s="42">
        <f t="shared" si="3"/>
        <v>116.84163000000001</v>
      </c>
      <c r="L12" s="42">
        <f t="shared" si="3"/>
        <v>486.94</v>
      </c>
      <c r="M12" s="42">
        <f t="shared" si="3"/>
        <v>147.588</v>
      </c>
      <c r="N12" s="42">
        <f t="shared" si="3"/>
        <v>1818.5652800000003</v>
      </c>
      <c r="O12" s="42">
        <f t="shared" si="3"/>
        <v>0</v>
      </c>
      <c r="P12" s="42">
        <f t="shared" si="3"/>
        <v>0</v>
      </c>
      <c r="Q12" s="42">
        <f t="shared" si="3"/>
        <v>0</v>
      </c>
      <c r="R12" s="42">
        <f t="shared" si="3"/>
        <v>0</v>
      </c>
      <c r="S12" s="42">
        <f t="shared" si="3"/>
        <v>0</v>
      </c>
      <c r="T12" s="42">
        <f t="shared" si="3"/>
        <v>154690.09354</v>
      </c>
      <c r="U12" s="42">
        <f t="shared" si="3"/>
        <v>1080.577</v>
      </c>
      <c r="V12" s="42">
        <f t="shared" si="3"/>
        <v>18075.788090000002</v>
      </c>
      <c r="W12" s="42">
        <f t="shared" si="3"/>
        <v>132091.48901</v>
      </c>
      <c r="X12" s="42">
        <f t="shared" si="3"/>
        <v>312.244</v>
      </c>
      <c r="Y12" s="42">
        <f t="shared" si="3"/>
        <v>485</v>
      </c>
      <c r="Z12" s="42">
        <f t="shared" si="3"/>
        <v>620.74089</v>
      </c>
      <c r="AA12" s="42">
        <f t="shared" si="3"/>
        <v>1811.98528</v>
      </c>
      <c r="AB12" s="42">
        <f t="shared" si="3"/>
        <v>0</v>
      </c>
      <c r="AC12" s="42">
        <f t="shared" si="3"/>
        <v>0</v>
      </c>
      <c r="AD12" s="42">
        <f t="shared" si="3"/>
        <v>0</v>
      </c>
      <c r="AE12" s="42">
        <f t="shared" si="3"/>
        <v>0</v>
      </c>
      <c r="AF12" s="42">
        <f t="shared" si="3"/>
        <v>0</v>
      </c>
      <c r="AG12" s="42">
        <f t="shared" si="3"/>
        <v>154477.82427</v>
      </c>
      <c r="AH12" s="42">
        <f t="shared" si="3"/>
        <v>1011</v>
      </c>
      <c r="AI12" s="42">
        <f t="shared" si="3"/>
        <v>18145.24189</v>
      </c>
      <c r="AJ12" s="42">
        <f t="shared" si="3"/>
        <v>21625.267010000003</v>
      </c>
      <c r="AK12" s="42">
        <f t="shared" si="3"/>
        <v>110778.466</v>
      </c>
      <c r="AL12" s="42">
        <f t="shared" si="3"/>
        <v>485</v>
      </c>
      <c r="AM12" s="42">
        <f t="shared" si="3"/>
        <v>620.74089</v>
      </c>
      <c r="AN12" s="42">
        <f t="shared" si="3"/>
        <v>1811.98528</v>
      </c>
      <c r="AO12" s="42">
        <f t="shared" si="3"/>
        <v>0</v>
      </c>
      <c r="AP12" s="42">
        <f t="shared" si="3"/>
        <v>0</v>
      </c>
      <c r="AQ12" s="42">
        <f t="shared" si="3"/>
        <v>0</v>
      </c>
      <c r="AR12" s="42">
        <f t="shared" si="3"/>
        <v>0</v>
      </c>
      <c r="AS12" s="42">
        <f t="shared" si="3"/>
        <v>0</v>
      </c>
      <c r="AT12" s="42">
        <f t="shared" si="3"/>
        <v>154477.70107</v>
      </c>
      <c r="AU12" s="42">
        <f t="shared" si="3"/>
        <v>0</v>
      </c>
      <c r="AV12" s="42">
        <f t="shared" si="3"/>
        <v>18145.24189</v>
      </c>
      <c r="AW12" s="42">
        <f t="shared" si="3"/>
        <v>21625.267010000003</v>
      </c>
      <c r="AX12" s="42">
        <f t="shared" si="3"/>
        <v>110778.466</v>
      </c>
      <c r="AY12" s="42">
        <f t="shared" si="3"/>
        <v>485</v>
      </c>
      <c r="AZ12" s="42">
        <f t="shared" si="3"/>
        <v>1631.74089</v>
      </c>
      <c r="BA12" s="42">
        <f t="shared" si="3"/>
        <v>1811.98528</v>
      </c>
      <c r="BB12" s="42">
        <f t="shared" si="3"/>
        <v>0</v>
      </c>
      <c r="BC12" s="42">
        <f t="shared" si="3"/>
        <v>0</v>
      </c>
      <c r="BD12" s="42">
        <f t="shared" si="3"/>
        <v>0</v>
      </c>
      <c r="BE12" s="42">
        <f t="shared" si="3"/>
        <v>0</v>
      </c>
      <c r="BF12" s="42">
        <f t="shared" si="3"/>
        <v>0</v>
      </c>
      <c r="BG12" s="42">
        <f t="shared" si="3"/>
        <v>154477.70107</v>
      </c>
    </row>
    <row r="13" spans="1:59" s="37" customFormat="1" ht="11.25">
      <c r="A13" s="45" t="s">
        <v>122</v>
      </c>
      <c r="B13" s="46" t="s">
        <v>123</v>
      </c>
      <c r="C13" s="47" t="s">
        <v>124</v>
      </c>
      <c r="D13" s="45">
        <f>+'[1]Informe_Fondane'!D13</f>
        <v>1500</v>
      </c>
      <c r="E13" s="45">
        <f>+'[1]Informe_Fondane'!E13</f>
        <v>0</v>
      </c>
      <c r="F13" s="45">
        <f>+'[1]Informe_Fondane'!F13</f>
        <v>667.606</v>
      </c>
      <c r="G13" s="64">
        <f>+'[1]Informe_Fondane'!G13</f>
        <v>832.394</v>
      </c>
      <c r="H13" s="45">
        <f>+'[1]Informe_Fondane'!H13</f>
        <v>461.59263</v>
      </c>
      <c r="I13" s="45">
        <f>+'[1]Informe_Fondane'!I13</f>
        <v>-1.7</v>
      </c>
      <c r="J13" s="45">
        <f>+'[1]Informe_Fondane'!J13</f>
        <v>-368.966</v>
      </c>
      <c r="K13" s="45">
        <f>+'[1]Informe_Fondane'!K13</f>
        <v>0</v>
      </c>
      <c r="L13" s="45">
        <f>+'[1]Informe_Fondane'!L13</f>
        <v>0</v>
      </c>
      <c r="M13" s="45">
        <f>+'[1]Informe_Fondane'!M13</f>
        <v>147.588</v>
      </c>
      <c r="N13" s="45">
        <f>+'[1]Informe_Fondane'!N13</f>
        <v>329.312</v>
      </c>
      <c r="O13" s="45">
        <f>+'[1]Informe_Fondane'!O13</f>
        <v>0</v>
      </c>
      <c r="P13" s="45">
        <f>+'[1]Informe_Fondane'!P13</f>
        <v>0</v>
      </c>
      <c r="Q13" s="45">
        <f>+'[1]Informe_Fondane'!Q13</f>
        <v>0</v>
      </c>
      <c r="R13" s="45">
        <f>+'[1]Informe_Fondane'!R13</f>
        <v>0</v>
      </c>
      <c r="S13" s="45">
        <f>+'[1]Informe_Fondane'!S13</f>
        <v>0</v>
      </c>
      <c r="T13" s="45">
        <f>+'[1]Informe_Fondane'!T13</f>
        <v>567.82663</v>
      </c>
      <c r="U13" s="45">
        <f>+'[1]Informe_Fondane'!U13</f>
        <v>58.533</v>
      </c>
      <c r="V13" s="45">
        <f>+'[1]Informe_Fondane'!V13</f>
        <v>30.9232</v>
      </c>
      <c r="W13" s="45">
        <f>+'[1]Informe_Fondane'!W13</f>
        <v>0</v>
      </c>
      <c r="X13" s="45">
        <f>+'[1]Informe_Fondane'!X13</f>
        <v>0</v>
      </c>
      <c r="Y13" s="45">
        <f>+'[1]Informe_Fondane'!Y13</f>
        <v>0</v>
      </c>
      <c r="Z13" s="45">
        <f>+'[1]Informe_Fondane'!Z13</f>
        <v>147.588</v>
      </c>
      <c r="AA13" s="45">
        <f>+'[1]Informe_Fondane'!AA13</f>
        <v>328</v>
      </c>
      <c r="AB13" s="45">
        <f>+'[1]Informe_Fondane'!AB13</f>
        <v>0</v>
      </c>
      <c r="AC13" s="45">
        <f>+'[1]Informe_Fondane'!AC13</f>
        <v>0</v>
      </c>
      <c r="AD13" s="45">
        <f>+'[1]Informe_Fondane'!AD13</f>
        <v>0</v>
      </c>
      <c r="AE13" s="45">
        <f>+'[1]Informe_Fondane'!AE13</f>
        <v>0</v>
      </c>
      <c r="AF13" s="45">
        <f>+'[1]Informe_Fondane'!AF13</f>
        <v>0</v>
      </c>
      <c r="AG13" s="45">
        <f>+'[1]Informe_Fondane'!AG13</f>
        <v>565.0442</v>
      </c>
      <c r="AH13" s="45">
        <f>+'[1]Informe_Fondane'!AH13</f>
        <v>0</v>
      </c>
      <c r="AI13" s="45">
        <f>+'[1]Informe_Fondane'!AI13</f>
        <v>89.333</v>
      </c>
      <c r="AJ13" s="45">
        <f>+'[1]Informe_Fondane'!AJ13</f>
        <v>0</v>
      </c>
      <c r="AK13" s="45">
        <f>+'[1]Informe_Fondane'!AK13</f>
        <v>0</v>
      </c>
      <c r="AL13" s="45">
        <f>+'[1]Informe_Fondane'!AL13</f>
        <v>0</v>
      </c>
      <c r="AM13" s="45">
        <f>+'[1]Informe_Fondane'!AM13</f>
        <v>147.588</v>
      </c>
      <c r="AN13" s="45">
        <f>+'[1]Informe_Fondane'!AN13</f>
        <v>328</v>
      </c>
      <c r="AO13" s="45">
        <f>+'[1]Informe_Fondane'!AO13</f>
        <v>0</v>
      </c>
      <c r="AP13" s="45">
        <f>+'[1]Informe_Fondane'!AP13</f>
        <v>0</v>
      </c>
      <c r="AQ13" s="45">
        <f>+'[1]Informe_Fondane'!AQ13</f>
        <v>0</v>
      </c>
      <c r="AR13" s="45">
        <f>+'[1]Informe_Fondane'!AR13</f>
        <v>0</v>
      </c>
      <c r="AS13" s="45">
        <f>+'[1]Informe_Fondane'!AS13</f>
        <v>0</v>
      </c>
      <c r="AT13" s="45">
        <f>+'[1]Informe_Fondane'!AT13</f>
        <v>564.921</v>
      </c>
      <c r="AU13" s="45">
        <f>+'[1]Informe_Fondane'!AU13</f>
        <v>0</v>
      </c>
      <c r="AV13" s="45">
        <f>+'[1]Informe_Fondane'!AV13</f>
        <v>89.333</v>
      </c>
      <c r="AW13" s="45">
        <f>+'[1]Informe_Fondane'!AW13</f>
        <v>0</v>
      </c>
      <c r="AX13" s="45">
        <f>+'[1]Informe_Fondane'!AX13</f>
        <v>0</v>
      </c>
      <c r="AY13" s="45">
        <f>+'[1]Informe_Fondane'!AY13</f>
        <v>0</v>
      </c>
      <c r="AZ13" s="45">
        <f>+'[1]Informe_Fondane'!AZ13</f>
        <v>147.588</v>
      </c>
      <c r="BA13" s="45">
        <f>+'[1]Informe_Fondane'!BA13</f>
        <v>328</v>
      </c>
      <c r="BB13" s="45">
        <f>+'[1]Informe_Fondane'!BB13</f>
        <v>0</v>
      </c>
      <c r="BC13" s="45">
        <f>+'[1]Informe_Fondane'!BC13</f>
        <v>0</v>
      </c>
      <c r="BD13" s="45">
        <f>+'[1]Informe_Fondane'!BD13</f>
        <v>0</v>
      </c>
      <c r="BE13" s="45">
        <f>+'[1]Informe_Fondane'!BE13</f>
        <v>0</v>
      </c>
      <c r="BF13" s="45">
        <f>+'[1]Informe_Fondane'!BF13</f>
        <v>0</v>
      </c>
      <c r="BG13" s="45">
        <f>+'[1]Informe_Fondane'!BG13</f>
        <v>564.921</v>
      </c>
    </row>
    <row r="14" spans="1:59" s="37" customFormat="1" ht="11.25">
      <c r="A14" s="48" t="s">
        <v>125</v>
      </c>
      <c r="B14" s="49" t="s">
        <v>123</v>
      </c>
      <c r="C14" s="50" t="s">
        <v>126</v>
      </c>
      <c r="D14" s="48">
        <f>+'[1]Informe_Fondane'!D14</f>
        <v>143950</v>
      </c>
      <c r="E14" s="48">
        <f>+'[1]Informe_Fondane'!E14</f>
        <v>569.885</v>
      </c>
      <c r="F14" s="48">
        <f>+'[1]Informe_Fondane'!F14</f>
        <v>1330.279</v>
      </c>
      <c r="G14" s="48">
        <f>+'[1]Informe_Fondane'!G14</f>
        <v>143189.606</v>
      </c>
      <c r="H14" s="48">
        <f>+'[1]Informe_Fondane'!H14</f>
        <v>16510.358050000003</v>
      </c>
      <c r="I14" s="48">
        <f>+'[1]Informe_Fondane'!I14</f>
        <v>2149.55396</v>
      </c>
      <c r="J14" s="48">
        <f>+'[1]Informe_Fondane'!J14</f>
        <v>123790.92818</v>
      </c>
      <c r="K14" s="48">
        <f>+'[1]Informe_Fondane'!K14</f>
        <v>0</v>
      </c>
      <c r="L14" s="48">
        <f>+'[1]Informe_Fondane'!L14</f>
        <v>0</v>
      </c>
      <c r="M14" s="48">
        <f>+'[1]Informe_Fondane'!M14</f>
        <v>0</v>
      </c>
      <c r="N14" s="48">
        <f>+'[1]Informe_Fondane'!N14</f>
        <v>0</v>
      </c>
      <c r="O14" s="48">
        <f>+'[1]Informe_Fondane'!O14</f>
        <v>0</v>
      </c>
      <c r="P14" s="48">
        <f>+'[1]Informe_Fondane'!P14</f>
        <v>0</v>
      </c>
      <c r="Q14" s="48">
        <f>+'[1]Informe_Fondane'!Q14</f>
        <v>0</v>
      </c>
      <c r="R14" s="48">
        <f>+'[1]Informe_Fondane'!R14</f>
        <v>0</v>
      </c>
      <c r="S14" s="48">
        <f>+'[1]Informe_Fondane'!S14</f>
        <v>0</v>
      </c>
      <c r="T14" s="48">
        <f>+'[1]Informe_Fondane'!T14</f>
        <v>142450.84019000002</v>
      </c>
      <c r="U14" s="48">
        <f>+'[1]Informe_Fondane'!U14</f>
        <v>0</v>
      </c>
      <c r="V14" s="48">
        <f>+'[1]Informe_Fondane'!V14</f>
        <v>18044.86489</v>
      </c>
      <c r="W14" s="48">
        <f>+'[1]Informe_Fondane'!W14</f>
        <v>123959.89138</v>
      </c>
      <c r="X14" s="48">
        <f>+'[1]Informe_Fondane'!X14</f>
        <v>0</v>
      </c>
      <c r="Y14" s="48">
        <f>+'[1]Informe_Fondane'!Y14</f>
        <v>0</v>
      </c>
      <c r="Z14" s="48">
        <f>+'[1]Informe_Fondane'!Z14</f>
        <v>441.86489</v>
      </c>
      <c r="AA14" s="48">
        <f>+'[1]Informe_Fondane'!AA14</f>
        <v>0</v>
      </c>
      <c r="AB14" s="48">
        <f>+'[1]Informe_Fondane'!AB14</f>
        <v>0</v>
      </c>
      <c r="AC14" s="48">
        <f>+'[1]Informe_Fondane'!AC14</f>
        <v>0</v>
      </c>
      <c r="AD14" s="48">
        <f>+'[1]Informe_Fondane'!AD14</f>
        <v>0</v>
      </c>
      <c r="AE14" s="48">
        <f>+'[1]Informe_Fondane'!AE14</f>
        <v>0</v>
      </c>
      <c r="AF14" s="48">
        <f>+'[1]Informe_Fondane'!AF14</f>
        <v>0</v>
      </c>
      <c r="AG14" s="48">
        <f>+'[1]Informe_Fondane'!AG14</f>
        <v>142446.62116</v>
      </c>
      <c r="AH14" s="48">
        <f>+'[1]Informe_Fondane'!AH14</f>
        <v>0</v>
      </c>
      <c r="AI14" s="48">
        <f>+'[1]Informe_Fondane'!AI14</f>
        <v>18044.86489</v>
      </c>
      <c r="AJ14" s="48">
        <f>+'[1]Informe_Fondane'!AJ14</f>
        <v>13493.669380000001</v>
      </c>
      <c r="AK14" s="48">
        <f>+'[1]Informe_Fondane'!AK14</f>
        <v>110466.222</v>
      </c>
      <c r="AL14" s="48">
        <f>+'[1]Informe_Fondane'!AL14</f>
        <v>0</v>
      </c>
      <c r="AM14" s="48">
        <f>+'[1]Informe_Fondane'!AM14</f>
        <v>441.86489</v>
      </c>
      <c r="AN14" s="48">
        <f>+'[1]Informe_Fondane'!AN14</f>
        <v>0</v>
      </c>
      <c r="AO14" s="48">
        <f>+'[1]Informe_Fondane'!AO14</f>
        <v>0</v>
      </c>
      <c r="AP14" s="48">
        <f>+'[1]Informe_Fondane'!AP14</f>
        <v>0</v>
      </c>
      <c r="AQ14" s="48">
        <f>+'[1]Informe_Fondane'!AQ14</f>
        <v>0</v>
      </c>
      <c r="AR14" s="48">
        <f>+'[1]Informe_Fondane'!AR14</f>
        <v>0</v>
      </c>
      <c r="AS14" s="48">
        <f>+'[1]Informe_Fondane'!AS14</f>
        <v>0</v>
      </c>
      <c r="AT14" s="48">
        <f>+'[1]Informe_Fondane'!AT14</f>
        <v>142446.62116</v>
      </c>
      <c r="AU14" s="48">
        <f>+'[1]Informe_Fondane'!AU14</f>
        <v>0</v>
      </c>
      <c r="AV14" s="48">
        <f>+'[1]Informe_Fondane'!AV14</f>
        <v>18044.86489</v>
      </c>
      <c r="AW14" s="48">
        <f>+'[1]Informe_Fondane'!AW14</f>
        <v>13493.669380000001</v>
      </c>
      <c r="AX14" s="48">
        <f>+'[1]Informe_Fondane'!AX14</f>
        <v>110466.222</v>
      </c>
      <c r="AY14" s="48">
        <f>+'[1]Informe_Fondane'!AY14</f>
        <v>0</v>
      </c>
      <c r="AZ14" s="48">
        <f>+'[1]Informe_Fondane'!AZ14</f>
        <v>441.86489</v>
      </c>
      <c r="BA14" s="48">
        <f>+'[1]Informe_Fondane'!BA14</f>
        <v>0</v>
      </c>
      <c r="BB14" s="48">
        <f>+'[1]Informe_Fondane'!BB14</f>
        <v>0</v>
      </c>
      <c r="BC14" s="48">
        <f>+'[1]Informe_Fondane'!BC14</f>
        <v>0</v>
      </c>
      <c r="BD14" s="48">
        <f>+'[1]Informe_Fondane'!BD14</f>
        <v>0</v>
      </c>
      <c r="BE14" s="48">
        <f>+'[1]Informe_Fondane'!BE14</f>
        <v>0</v>
      </c>
      <c r="BF14" s="48">
        <f>+'[1]Informe_Fondane'!BF14</f>
        <v>0</v>
      </c>
      <c r="BG14" s="48">
        <f>+'[1]Informe_Fondane'!BG14</f>
        <v>142446.62116</v>
      </c>
    </row>
    <row r="15" spans="1:59" s="37" customFormat="1" ht="11.25">
      <c r="A15" s="48" t="s">
        <v>127</v>
      </c>
      <c r="B15" s="49" t="s">
        <v>123</v>
      </c>
      <c r="C15" s="50" t="s">
        <v>128</v>
      </c>
      <c r="D15" s="48">
        <f>+'[1]Informe_Fondane'!D15</f>
        <v>9550</v>
      </c>
      <c r="E15" s="48">
        <f>+'[1]Informe_Fondane'!E15</f>
        <v>6190</v>
      </c>
      <c r="F15" s="48">
        <f>+'[1]Informe_Fondane'!F15</f>
        <v>0</v>
      </c>
      <c r="G15" s="65">
        <f>+'[1]Informe_Fondane'!G15</f>
        <v>15740</v>
      </c>
      <c r="H15" s="48">
        <f>+'[1]Informe_Fondane'!H15</f>
        <v>1226.4378100000001</v>
      </c>
      <c r="I15" s="48">
        <f>+'[1]Informe_Fondane'!I15</f>
        <v>0</v>
      </c>
      <c r="J15" s="48">
        <f>+'[1]Informe_Fondane'!J15</f>
        <v>8351.954</v>
      </c>
      <c r="K15" s="48">
        <f>+'[1]Informe_Fondane'!K15</f>
        <v>116.84163000000001</v>
      </c>
      <c r="L15" s="48">
        <f>+'[1]Informe_Fondane'!L15</f>
        <v>486.94</v>
      </c>
      <c r="M15" s="48">
        <f>+'[1]Informe_Fondane'!M15</f>
        <v>0</v>
      </c>
      <c r="N15" s="48">
        <f>+'[1]Informe_Fondane'!N15</f>
        <v>1489.2532800000001</v>
      </c>
      <c r="O15" s="48">
        <f>+'[1]Informe_Fondane'!O15</f>
        <v>0</v>
      </c>
      <c r="P15" s="48">
        <f>+'[1]Informe_Fondane'!P15</f>
        <v>0</v>
      </c>
      <c r="Q15" s="48">
        <f>+'[1]Informe_Fondane'!Q15</f>
        <v>0</v>
      </c>
      <c r="R15" s="48">
        <f>+'[1]Informe_Fondane'!R15</f>
        <v>0</v>
      </c>
      <c r="S15" s="48">
        <f>+'[1]Informe_Fondane'!S15</f>
        <v>0</v>
      </c>
      <c r="T15" s="48">
        <f>+'[1]Informe_Fondane'!T15</f>
        <v>11671.426720000001</v>
      </c>
      <c r="U15" s="48">
        <f>+'[1]Informe_Fondane'!U15</f>
        <v>1022.044</v>
      </c>
      <c r="V15" s="48">
        <f>+'[1]Informe_Fondane'!V15</f>
        <v>0</v>
      </c>
      <c r="W15" s="48">
        <f>+'[1]Informe_Fondane'!W15</f>
        <v>8131.59763</v>
      </c>
      <c r="X15" s="48">
        <f>+'[1]Informe_Fondane'!X15</f>
        <v>312.244</v>
      </c>
      <c r="Y15" s="48">
        <f>+'[1]Informe_Fondane'!Y15</f>
        <v>485</v>
      </c>
      <c r="Z15" s="48">
        <f>+'[1]Informe_Fondane'!Z15</f>
        <v>31.288</v>
      </c>
      <c r="AA15" s="48">
        <f>+'[1]Informe_Fondane'!AA15</f>
        <v>1483.98528</v>
      </c>
      <c r="AB15" s="48">
        <f>+'[1]Informe_Fondane'!AB15</f>
        <v>0</v>
      </c>
      <c r="AC15" s="48">
        <f>+'[1]Informe_Fondane'!AC15</f>
        <v>0</v>
      </c>
      <c r="AD15" s="48">
        <f>+'[1]Informe_Fondane'!AD15</f>
        <v>0</v>
      </c>
      <c r="AE15" s="48">
        <f>+'[1]Informe_Fondane'!AE15</f>
        <v>0</v>
      </c>
      <c r="AF15" s="48">
        <f>+'[1]Informe_Fondane'!AF15</f>
        <v>0</v>
      </c>
      <c r="AG15" s="48">
        <f>+'[1]Informe_Fondane'!AG15</f>
        <v>11466.158910000002</v>
      </c>
      <c r="AH15" s="48">
        <f>+'[1]Informe_Fondane'!AH15</f>
        <v>1011</v>
      </c>
      <c r="AI15" s="48">
        <f>+'[1]Informe_Fondane'!AI15</f>
        <v>11.044</v>
      </c>
      <c r="AJ15" s="48">
        <f>+'[1]Informe_Fondane'!AJ15</f>
        <v>8131.59763</v>
      </c>
      <c r="AK15" s="48">
        <f>+'[1]Informe_Fondane'!AK15</f>
        <v>312.244</v>
      </c>
      <c r="AL15" s="48">
        <f>+'[1]Informe_Fondane'!AL15</f>
        <v>485</v>
      </c>
      <c r="AM15" s="48">
        <f>+'[1]Informe_Fondane'!AM15</f>
        <v>31.288</v>
      </c>
      <c r="AN15" s="48">
        <f>+'[1]Informe_Fondane'!AN15</f>
        <v>1483.98528</v>
      </c>
      <c r="AO15" s="48">
        <f>+'[1]Informe_Fondane'!AO15</f>
        <v>0</v>
      </c>
      <c r="AP15" s="48">
        <f>+'[1]Informe_Fondane'!AP15</f>
        <v>0</v>
      </c>
      <c r="AQ15" s="48">
        <f>+'[1]Informe_Fondane'!AQ15</f>
        <v>0</v>
      </c>
      <c r="AR15" s="48">
        <f>+'[1]Informe_Fondane'!AR15</f>
        <v>0</v>
      </c>
      <c r="AS15" s="48">
        <f>+'[1]Informe_Fondane'!AS15</f>
        <v>0</v>
      </c>
      <c r="AT15" s="48">
        <f>+'[1]Informe_Fondane'!AT15</f>
        <v>11466.158910000002</v>
      </c>
      <c r="AU15" s="48">
        <f>+'[1]Informe_Fondane'!AU15</f>
        <v>0</v>
      </c>
      <c r="AV15" s="48">
        <f>+'[1]Informe_Fondane'!AV15</f>
        <v>11.044</v>
      </c>
      <c r="AW15" s="48">
        <f>+'[1]Informe_Fondane'!AW15</f>
        <v>8131.59763</v>
      </c>
      <c r="AX15" s="48">
        <f>+'[1]Informe_Fondane'!AX15</f>
        <v>312.244</v>
      </c>
      <c r="AY15" s="48">
        <f>+'[1]Informe_Fondane'!AY15</f>
        <v>485</v>
      </c>
      <c r="AZ15" s="48">
        <f>+'[1]Informe_Fondane'!AZ15</f>
        <v>1042.288</v>
      </c>
      <c r="BA15" s="48">
        <f>+'[1]Informe_Fondane'!BA15</f>
        <v>1483.98528</v>
      </c>
      <c r="BB15" s="48">
        <f>+'[1]Informe_Fondane'!BB15</f>
        <v>0</v>
      </c>
      <c r="BC15" s="48">
        <f>+'[1]Informe_Fondane'!BC15</f>
        <v>0</v>
      </c>
      <c r="BD15" s="48">
        <f>+'[1]Informe_Fondane'!BD15</f>
        <v>0</v>
      </c>
      <c r="BE15" s="48">
        <f>+'[1]Informe_Fondane'!BE15</f>
        <v>0</v>
      </c>
      <c r="BF15" s="48">
        <f>+'[1]Informe_Fondane'!BF15</f>
        <v>0</v>
      </c>
      <c r="BG15" s="48">
        <f>+'[1]Informe_Fondane'!BG15</f>
        <v>11466.158910000002</v>
      </c>
    </row>
    <row r="16" spans="1:59" s="44" customFormat="1" ht="11.25">
      <c r="A16" s="42" t="s">
        <v>187</v>
      </c>
      <c r="B16" s="43">
        <v>20</v>
      </c>
      <c r="C16" s="42" t="s">
        <v>189</v>
      </c>
      <c r="D16" s="42">
        <f>+D17</f>
        <v>0</v>
      </c>
      <c r="E16" s="42">
        <f aca="true" t="shared" si="4" ref="E16:BG16">+E17</f>
        <v>238</v>
      </c>
      <c r="F16" s="42">
        <f t="shared" si="4"/>
        <v>0</v>
      </c>
      <c r="G16" s="42">
        <f t="shared" si="4"/>
        <v>238</v>
      </c>
      <c r="H16" s="42">
        <f t="shared" si="4"/>
        <v>0</v>
      </c>
      <c r="I16" s="42">
        <f t="shared" si="4"/>
        <v>0</v>
      </c>
      <c r="J16" s="42">
        <f t="shared" si="4"/>
        <v>185</v>
      </c>
      <c r="K16" s="42">
        <f t="shared" si="4"/>
        <v>0</v>
      </c>
      <c r="L16" s="42">
        <f t="shared" si="4"/>
        <v>0</v>
      </c>
      <c r="M16" s="42">
        <f t="shared" si="4"/>
        <v>0</v>
      </c>
      <c r="N16" s="42">
        <f t="shared" si="4"/>
        <v>0</v>
      </c>
      <c r="O16" s="42">
        <f t="shared" si="4"/>
        <v>0</v>
      </c>
      <c r="P16" s="42">
        <f t="shared" si="4"/>
        <v>0</v>
      </c>
      <c r="Q16" s="42">
        <f t="shared" si="4"/>
        <v>0</v>
      </c>
      <c r="R16" s="42">
        <f t="shared" si="4"/>
        <v>0</v>
      </c>
      <c r="S16" s="42">
        <f t="shared" si="4"/>
        <v>0</v>
      </c>
      <c r="T16" s="42">
        <f t="shared" si="4"/>
        <v>185</v>
      </c>
      <c r="U16" s="42">
        <f t="shared" si="4"/>
        <v>0</v>
      </c>
      <c r="V16" s="42">
        <f t="shared" si="4"/>
        <v>0</v>
      </c>
      <c r="W16" s="42">
        <f t="shared" si="4"/>
        <v>185</v>
      </c>
      <c r="X16" s="42">
        <f t="shared" si="4"/>
        <v>0</v>
      </c>
      <c r="Y16" s="42">
        <f t="shared" si="4"/>
        <v>0</v>
      </c>
      <c r="Z16" s="42">
        <f t="shared" si="4"/>
        <v>0</v>
      </c>
      <c r="AA16" s="42">
        <f t="shared" si="4"/>
        <v>0</v>
      </c>
      <c r="AB16" s="42">
        <f t="shared" si="4"/>
        <v>0</v>
      </c>
      <c r="AC16" s="42">
        <f t="shared" si="4"/>
        <v>0</v>
      </c>
      <c r="AD16" s="42">
        <f t="shared" si="4"/>
        <v>0</v>
      </c>
      <c r="AE16" s="42">
        <f t="shared" si="4"/>
        <v>0</v>
      </c>
      <c r="AF16" s="42">
        <f t="shared" si="4"/>
        <v>0</v>
      </c>
      <c r="AG16" s="42">
        <f t="shared" si="4"/>
        <v>185</v>
      </c>
      <c r="AH16" s="42">
        <f t="shared" si="4"/>
        <v>0</v>
      </c>
      <c r="AI16" s="42">
        <f t="shared" si="4"/>
        <v>0</v>
      </c>
      <c r="AJ16" s="42">
        <f t="shared" si="4"/>
        <v>185</v>
      </c>
      <c r="AK16" s="42">
        <f t="shared" si="4"/>
        <v>0</v>
      </c>
      <c r="AL16" s="42">
        <f t="shared" si="4"/>
        <v>0</v>
      </c>
      <c r="AM16" s="42">
        <f t="shared" si="4"/>
        <v>0</v>
      </c>
      <c r="AN16" s="42">
        <f t="shared" si="4"/>
        <v>0</v>
      </c>
      <c r="AO16" s="42">
        <f t="shared" si="4"/>
        <v>0</v>
      </c>
      <c r="AP16" s="42">
        <f t="shared" si="4"/>
        <v>0</v>
      </c>
      <c r="AQ16" s="42">
        <f t="shared" si="4"/>
        <v>0</v>
      </c>
      <c r="AR16" s="42">
        <f t="shared" si="4"/>
        <v>0</v>
      </c>
      <c r="AS16" s="42">
        <f t="shared" si="4"/>
        <v>0</v>
      </c>
      <c r="AT16" s="42">
        <f t="shared" si="4"/>
        <v>185</v>
      </c>
      <c r="AU16" s="42">
        <f t="shared" si="4"/>
        <v>0</v>
      </c>
      <c r="AV16" s="42">
        <f t="shared" si="4"/>
        <v>0</v>
      </c>
      <c r="AW16" s="42">
        <f t="shared" si="4"/>
        <v>185</v>
      </c>
      <c r="AX16" s="42">
        <f t="shared" si="4"/>
        <v>0</v>
      </c>
      <c r="AY16" s="42">
        <f t="shared" si="4"/>
        <v>0</v>
      </c>
      <c r="AZ16" s="42">
        <f t="shared" si="4"/>
        <v>0</v>
      </c>
      <c r="BA16" s="42">
        <f t="shared" si="4"/>
        <v>0</v>
      </c>
      <c r="BB16" s="42">
        <f t="shared" si="4"/>
        <v>0</v>
      </c>
      <c r="BC16" s="42">
        <f t="shared" si="4"/>
        <v>0</v>
      </c>
      <c r="BD16" s="42">
        <f t="shared" si="4"/>
        <v>0</v>
      </c>
      <c r="BE16" s="42">
        <f t="shared" si="4"/>
        <v>0</v>
      </c>
      <c r="BF16" s="42">
        <f t="shared" si="4"/>
        <v>0</v>
      </c>
      <c r="BG16" s="42">
        <f t="shared" si="4"/>
        <v>185</v>
      </c>
    </row>
    <row r="17" spans="1:59" s="37" customFormat="1" ht="11.25">
      <c r="A17" s="45" t="s">
        <v>188</v>
      </c>
      <c r="B17" s="46" t="s">
        <v>123</v>
      </c>
      <c r="C17" s="47" t="s">
        <v>190</v>
      </c>
      <c r="D17" s="45">
        <f>+'[1]Informe_Fondane'!D17</f>
        <v>0</v>
      </c>
      <c r="E17" s="45">
        <f>+'[1]Informe_Fondane'!E17</f>
        <v>238</v>
      </c>
      <c r="F17" s="45">
        <f>+'[1]Informe_Fondane'!F17</f>
        <v>0</v>
      </c>
      <c r="G17" s="45">
        <f>+'[1]Informe_Fondane'!G17</f>
        <v>238</v>
      </c>
      <c r="H17" s="45">
        <f>+'[1]Informe_Fondane'!H17</f>
        <v>0</v>
      </c>
      <c r="I17" s="45">
        <f>+'[1]Informe_Fondane'!I17</f>
        <v>0</v>
      </c>
      <c r="J17" s="45">
        <f>+'[1]Informe_Fondane'!J17</f>
        <v>185</v>
      </c>
      <c r="K17" s="45">
        <f>+'[1]Informe_Fondane'!K17</f>
        <v>0</v>
      </c>
      <c r="L17" s="45">
        <f>+'[1]Informe_Fondane'!L17</f>
        <v>0</v>
      </c>
      <c r="M17" s="45">
        <f>+'[1]Informe_Fondane'!M17</f>
        <v>0</v>
      </c>
      <c r="N17" s="45">
        <f>+'[1]Informe_Fondane'!N17</f>
        <v>0</v>
      </c>
      <c r="O17" s="45">
        <f>+'[1]Informe_Fondane'!O17</f>
        <v>0</v>
      </c>
      <c r="P17" s="45">
        <f>+'[1]Informe_Fondane'!P17</f>
        <v>0</v>
      </c>
      <c r="Q17" s="45">
        <f>+'[1]Informe_Fondane'!Q17</f>
        <v>0</v>
      </c>
      <c r="R17" s="45">
        <f>+'[1]Informe_Fondane'!R17</f>
        <v>0</v>
      </c>
      <c r="S17" s="45">
        <f>+'[1]Informe_Fondane'!S17</f>
        <v>0</v>
      </c>
      <c r="T17" s="45">
        <f>+'[1]Informe_Fondane'!T17</f>
        <v>185</v>
      </c>
      <c r="U17" s="45">
        <f>+'[1]Informe_Fondane'!U17</f>
        <v>0</v>
      </c>
      <c r="V17" s="45">
        <f>+'[1]Informe_Fondane'!V17</f>
        <v>0</v>
      </c>
      <c r="W17" s="45">
        <f>+'[1]Informe_Fondane'!W17</f>
        <v>185</v>
      </c>
      <c r="X17" s="45">
        <f>+'[1]Informe_Fondane'!X17</f>
        <v>0</v>
      </c>
      <c r="Y17" s="45">
        <f>+'[1]Informe_Fondane'!Y17</f>
        <v>0</v>
      </c>
      <c r="Z17" s="45">
        <f>+'[1]Informe_Fondane'!Z17</f>
        <v>0</v>
      </c>
      <c r="AA17" s="45">
        <f>+'[1]Informe_Fondane'!AA17</f>
        <v>0</v>
      </c>
      <c r="AB17" s="45">
        <f>+'[1]Informe_Fondane'!AB17</f>
        <v>0</v>
      </c>
      <c r="AC17" s="45">
        <f>+'[1]Informe_Fondane'!AC17</f>
        <v>0</v>
      </c>
      <c r="AD17" s="45">
        <f>+'[1]Informe_Fondane'!AD17</f>
        <v>0</v>
      </c>
      <c r="AE17" s="45">
        <f>+'[1]Informe_Fondane'!AE17</f>
        <v>0</v>
      </c>
      <c r="AF17" s="45">
        <f>+'[1]Informe_Fondane'!AF17</f>
        <v>0</v>
      </c>
      <c r="AG17" s="45">
        <f>+'[1]Informe_Fondane'!AG17</f>
        <v>185</v>
      </c>
      <c r="AH17" s="45">
        <f>+'[1]Informe_Fondane'!AH17</f>
        <v>0</v>
      </c>
      <c r="AI17" s="45">
        <f>+'[1]Informe_Fondane'!AI17</f>
        <v>0</v>
      </c>
      <c r="AJ17" s="45">
        <f>+'[1]Informe_Fondane'!AJ17</f>
        <v>185</v>
      </c>
      <c r="AK17" s="45">
        <f>+'[1]Informe_Fondane'!AK17</f>
        <v>0</v>
      </c>
      <c r="AL17" s="45">
        <f>+'[1]Informe_Fondane'!AL17</f>
        <v>0</v>
      </c>
      <c r="AM17" s="45">
        <f>+'[1]Informe_Fondane'!AM17</f>
        <v>0</v>
      </c>
      <c r="AN17" s="45">
        <f>+'[1]Informe_Fondane'!AN17</f>
        <v>0</v>
      </c>
      <c r="AO17" s="45">
        <f>+'[1]Informe_Fondane'!AO17</f>
        <v>0</v>
      </c>
      <c r="AP17" s="45">
        <f>+'[1]Informe_Fondane'!AP17</f>
        <v>0</v>
      </c>
      <c r="AQ17" s="45">
        <f>+'[1]Informe_Fondane'!AQ17</f>
        <v>0</v>
      </c>
      <c r="AR17" s="45">
        <f>+'[1]Informe_Fondane'!AR17</f>
        <v>0</v>
      </c>
      <c r="AS17" s="45">
        <f>+'[1]Informe_Fondane'!AS17</f>
        <v>0</v>
      </c>
      <c r="AT17" s="45">
        <f>+'[1]Informe_Fondane'!AT17</f>
        <v>185</v>
      </c>
      <c r="AU17" s="45">
        <f>+'[1]Informe_Fondane'!AU17</f>
        <v>0</v>
      </c>
      <c r="AV17" s="45">
        <f>+'[1]Informe_Fondane'!AV17</f>
        <v>0</v>
      </c>
      <c r="AW17" s="45">
        <f>+'[1]Informe_Fondane'!AW17</f>
        <v>185</v>
      </c>
      <c r="AX17" s="45">
        <f>+'[1]Informe_Fondane'!AX17</f>
        <v>0</v>
      </c>
      <c r="AY17" s="45">
        <f>+'[1]Informe_Fondane'!AY17</f>
        <v>0</v>
      </c>
      <c r="AZ17" s="45">
        <f>+'[1]Informe_Fondane'!AZ17</f>
        <v>0</v>
      </c>
      <c r="BA17" s="45">
        <f>+'[1]Informe_Fondane'!BA17</f>
        <v>0</v>
      </c>
      <c r="BB17" s="45">
        <f>+'[1]Informe_Fondane'!BB17</f>
        <v>0</v>
      </c>
      <c r="BC17" s="45">
        <f>+'[1]Informe_Fondane'!BC17</f>
        <v>0</v>
      </c>
      <c r="BD17" s="45">
        <f>+'[1]Informe_Fondane'!BD17</f>
        <v>0</v>
      </c>
      <c r="BE17" s="45">
        <f>+'[1]Informe_Fondane'!BE17</f>
        <v>0</v>
      </c>
      <c r="BF17" s="45">
        <f>+'[1]Informe_Fondane'!BF17</f>
        <v>0</v>
      </c>
      <c r="BG17" s="45">
        <f>+'[1]Informe_Fondane'!BG17</f>
        <v>185</v>
      </c>
    </row>
    <row r="18" spans="1:59" s="34" customFormat="1" ht="12.75">
      <c r="A18" s="40" t="s">
        <v>193</v>
      </c>
      <c r="B18" s="40"/>
      <c r="C18" s="41" t="s">
        <v>194</v>
      </c>
      <c r="D18" s="41">
        <f>SUM(D19,D22,D24,D30,D36,D40,D44,D49,D51,D53,D55,D57,D59,D62,D67,D72,D75,D78)</f>
        <v>2910000</v>
      </c>
      <c r="E18" s="41">
        <f aca="true" t="shared" si="5" ref="E18:BG18">SUM(E19,E22,E24,E30,E36,E40,E44,E49,E51,E53,E55,E57,E59,E62,E67,E72,E75,E78)</f>
        <v>659460.3058799999</v>
      </c>
      <c r="F18" s="41">
        <f t="shared" si="5"/>
        <v>589929.13573</v>
      </c>
      <c r="G18" s="41">
        <f t="shared" si="5"/>
        <v>2905060.0681499997</v>
      </c>
      <c r="H18" s="41">
        <f t="shared" si="5"/>
        <v>873665.6628999999</v>
      </c>
      <c r="I18" s="41">
        <f t="shared" si="5"/>
        <v>384071.46207999997</v>
      </c>
      <c r="J18" s="41">
        <f t="shared" si="5"/>
        <v>191162.80858</v>
      </c>
      <c r="K18" s="41">
        <f t="shared" si="5"/>
        <v>275186.07291999995</v>
      </c>
      <c r="L18" s="41">
        <f t="shared" si="5"/>
        <v>79378.33721</v>
      </c>
      <c r="M18" s="41">
        <f t="shared" si="5"/>
        <v>178889.90634</v>
      </c>
      <c r="N18" s="41">
        <f t="shared" si="5"/>
        <v>294354.28130000003</v>
      </c>
      <c r="O18" s="41">
        <f t="shared" si="5"/>
        <v>0</v>
      </c>
      <c r="P18" s="41">
        <f t="shared" si="5"/>
        <v>0</v>
      </c>
      <c r="Q18" s="41">
        <f t="shared" si="5"/>
        <v>0</v>
      </c>
      <c r="R18" s="41">
        <f t="shared" si="5"/>
        <v>0</v>
      </c>
      <c r="S18" s="41">
        <f t="shared" si="5"/>
        <v>0</v>
      </c>
      <c r="T18" s="41">
        <f t="shared" si="5"/>
        <v>2276708.5313299997</v>
      </c>
      <c r="U18" s="41">
        <f t="shared" si="5"/>
        <v>293182.77701</v>
      </c>
      <c r="V18" s="41">
        <f t="shared" si="5"/>
        <v>105087.30815</v>
      </c>
      <c r="W18" s="41">
        <f t="shared" si="5"/>
        <v>126649.70398999998</v>
      </c>
      <c r="X18" s="41">
        <f t="shared" si="5"/>
        <v>517251.38045999996</v>
      </c>
      <c r="Y18" s="41">
        <f t="shared" si="5"/>
        <v>268493.41042000003</v>
      </c>
      <c r="Z18" s="41">
        <f t="shared" si="5"/>
        <v>176208.76318</v>
      </c>
      <c r="AA18" s="41">
        <f t="shared" si="5"/>
        <v>124574.64783</v>
      </c>
      <c r="AB18" s="41">
        <f t="shared" si="5"/>
        <v>0</v>
      </c>
      <c r="AC18" s="41">
        <f t="shared" si="5"/>
        <v>0</v>
      </c>
      <c r="AD18" s="41">
        <f t="shared" si="5"/>
        <v>0</v>
      </c>
      <c r="AE18" s="41">
        <f t="shared" si="5"/>
        <v>0</v>
      </c>
      <c r="AF18" s="41">
        <f t="shared" si="5"/>
        <v>0</v>
      </c>
      <c r="AG18" s="41">
        <f t="shared" si="5"/>
        <v>1611447.9910400002</v>
      </c>
      <c r="AH18" s="41">
        <f t="shared" si="5"/>
        <v>60804.538010000004</v>
      </c>
      <c r="AI18" s="41">
        <f t="shared" si="5"/>
        <v>170586.72119</v>
      </c>
      <c r="AJ18" s="41">
        <f t="shared" si="5"/>
        <v>169467.49695</v>
      </c>
      <c r="AK18" s="41">
        <f t="shared" si="5"/>
        <v>249831.50115999999</v>
      </c>
      <c r="AL18" s="41">
        <f t="shared" si="5"/>
        <v>207295.28992</v>
      </c>
      <c r="AM18" s="41">
        <f t="shared" si="5"/>
        <v>160547.32024</v>
      </c>
      <c r="AN18" s="41">
        <f t="shared" si="5"/>
        <v>185764.63585</v>
      </c>
      <c r="AO18" s="41">
        <f t="shared" si="5"/>
        <v>0</v>
      </c>
      <c r="AP18" s="41">
        <f t="shared" si="5"/>
        <v>0</v>
      </c>
      <c r="AQ18" s="41">
        <f t="shared" si="5"/>
        <v>0</v>
      </c>
      <c r="AR18" s="41">
        <f t="shared" si="5"/>
        <v>0</v>
      </c>
      <c r="AS18" s="41">
        <f t="shared" si="5"/>
        <v>0</v>
      </c>
      <c r="AT18" s="41">
        <f t="shared" si="5"/>
        <v>1204297.5033200001</v>
      </c>
      <c r="AU18" s="41">
        <f t="shared" si="5"/>
        <v>59864.675879999995</v>
      </c>
      <c r="AV18" s="41">
        <f t="shared" si="5"/>
        <v>171526.58331999998</v>
      </c>
      <c r="AW18" s="41">
        <f t="shared" si="5"/>
        <v>169467.49695</v>
      </c>
      <c r="AX18" s="41">
        <f t="shared" si="5"/>
        <v>248283.96116</v>
      </c>
      <c r="AY18" s="41">
        <f t="shared" si="5"/>
        <v>205008.07992</v>
      </c>
      <c r="AZ18" s="41">
        <f t="shared" si="5"/>
        <v>164382.07024</v>
      </c>
      <c r="BA18" s="41">
        <f t="shared" si="5"/>
        <v>184115.71584999998</v>
      </c>
      <c r="BB18" s="41">
        <f t="shared" si="5"/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1202648.58332</v>
      </c>
    </row>
    <row r="19" spans="1:59" s="44" customFormat="1" ht="11.25">
      <c r="A19" s="42" t="s">
        <v>65</v>
      </c>
      <c r="B19" s="43">
        <v>20</v>
      </c>
      <c r="C19" s="42" t="s">
        <v>66</v>
      </c>
      <c r="D19" s="42">
        <f>SUM(D20:D21)</f>
        <v>4000</v>
      </c>
      <c r="E19" s="42">
        <f aca="true" t="shared" si="6" ref="E19:BG19">SUM(E20:E21)</f>
        <v>0</v>
      </c>
      <c r="F19" s="42">
        <f t="shared" si="6"/>
        <v>0</v>
      </c>
      <c r="G19" s="42">
        <f t="shared" si="6"/>
        <v>4000</v>
      </c>
      <c r="H19" s="42">
        <f t="shared" si="6"/>
        <v>0</v>
      </c>
      <c r="I19" s="42">
        <f t="shared" si="6"/>
        <v>0</v>
      </c>
      <c r="J19" s="42">
        <f t="shared" si="6"/>
        <v>0</v>
      </c>
      <c r="K19" s="42">
        <f t="shared" si="6"/>
        <v>0</v>
      </c>
      <c r="L19" s="42">
        <f t="shared" si="6"/>
        <v>0</v>
      </c>
      <c r="M19" s="42">
        <f t="shared" si="6"/>
        <v>0</v>
      </c>
      <c r="N19" s="42">
        <f t="shared" si="6"/>
        <v>0</v>
      </c>
      <c r="O19" s="42">
        <f t="shared" si="6"/>
        <v>0</v>
      </c>
      <c r="P19" s="42">
        <f t="shared" si="6"/>
        <v>0</v>
      </c>
      <c r="Q19" s="42">
        <f t="shared" si="6"/>
        <v>0</v>
      </c>
      <c r="R19" s="42">
        <f t="shared" si="6"/>
        <v>0</v>
      </c>
      <c r="S19" s="42">
        <f t="shared" si="6"/>
        <v>0</v>
      </c>
      <c r="T19" s="42">
        <f t="shared" si="6"/>
        <v>0</v>
      </c>
      <c r="U19" s="42">
        <f t="shared" si="6"/>
        <v>0</v>
      </c>
      <c r="V19" s="42">
        <f t="shared" si="6"/>
        <v>0</v>
      </c>
      <c r="W19" s="42">
        <f t="shared" si="6"/>
        <v>0</v>
      </c>
      <c r="X19" s="42">
        <f t="shared" si="6"/>
        <v>0</v>
      </c>
      <c r="Y19" s="42">
        <f t="shared" si="6"/>
        <v>0</v>
      </c>
      <c r="Z19" s="42">
        <f t="shared" si="6"/>
        <v>0</v>
      </c>
      <c r="AA19" s="42">
        <f t="shared" si="6"/>
        <v>0</v>
      </c>
      <c r="AB19" s="42">
        <f t="shared" si="6"/>
        <v>0</v>
      </c>
      <c r="AC19" s="42">
        <f t="shared" si="6"/>
        <v>0</v>
      </c>
      <c r="AD19" s="42">
        <f t="shared" si="6"/>
        <v>0</v>
      </c>
      <c r="AE19" s="42">
        <f t="shared" si="6"/>
        <v>0</v>
      </c>
      <c r="AF19" s="42">
        <f t="shared" si="6"/>
        <v>0</v>
      </c>
      <c r="AG19" s="42">
        <f t="shared" si="6"/>
        <v>0</v>
      </c>
      <c r="AH19" s="42">
        <f t="shared" si="6"/>
        <v>0</v>
      </c>
      <c r="AI19" s="42">
        <f t="shared" si="6"/>
        <v>0</v>
      </c>
      <c r="AJ19" s="42">
        <f t="shared" si="6"/>
        <v>0</v>
      </c>
      <c r="AK19" s="42">
        <f t="shared" si="6"/>
        <v>0</v>
      </c>
      <c r="AL19" s="42">
        <f t="shared" si="6"/>
        <v>0</v>
      </c>
      <c r="AM19" s="42">
        <f t="shared" si="6"/>
        <v>0</v>
      </c>
      <c r="AN19" s="42">
        <f t="shared" si="6"/>
        <v>0</v>
      </c>
      <c r="AO19" s="42">
        <f t="shared" si="6"/>
        <v>0</v>
      </c>
      <c r="AP19" s="42">
        <f t="shared" si="6"/>
        <v>0</v>
      </c>
      <c r="AQ19" s="42">
        <f t="shared" si="6"/>
        <v>0</v>
      </c>
      <c r="AR19" s="42">
        <f t="shared" si="6"/>
        <v>0</v>
      </c>
      <c r="AS19" s="42">
        <f t="shared" si="6"/>
        <v>0</v>
      </c>
      <c r="AT19" s="42">
        <f t="shared" si="6"/>
        <v>0</v>
      </c>
      <c r="AU19" s="42">
        <f t="shared" si="6"/>
        <v>0</v>
      </c>
      <c r="AV19" s="42">
        <f t="shared" si="6"/>
        <v>0</v>
      </c>
      <c r="AW19" s="42">
        <f t="shared" si="6"/>
        <v>0</v>
      </c>
      <c r="AX19" s="42">
        <f t="shared" si="6"/>
        <v>0</v>
      </c>
      <c r="AY19" s="42">
        <f t="shared" si="6"/>
        <v>0</v>
      </c>
      <c r="AZ19" s="42">
        <f t="shared" si="6"/>
        <v>0</v>
      </c>
      <c r="BA19" s="42">
        <f t="shared" si="6"/>
        <v>0</v>
      </c>
      <c r="BB19" s="42">
        <f t="shared" si="6"/>
        <v>0</v>
      </c>
      <c r="BC19" s="42">
        <f t="shared" si="6"/>
        <v>0</v>
      </c>
      <c r="BD19" s="42">
        <f t="shared" si="6"/>
        <v>0</v>
      </c>
      <c r="BE19" s="42">
        <f t="shared" si="6"/>
        <v>0</v>
      </c>
      <c r="BF19" s="42">
        <f t="shared" si="6"/>
        <v>0</v>
      </c>
      <c r="BG19" s="42">
        <f t="shared" si="6"/>
        <v>0</v>
      </c>
    </row>
    <row r="20" spans="1:59" s="37" customFormat="1" ht="11.25">
      <c r="A20" s="48" t="s">
        <v>129</v>
      </c>
      <c r="B20" s="49" t="s">
        <v>123</v>
      </c>
      <c r="C20" s="50" t="s">
        <v>130</v>
      </c>
      <c r="D20" s="48">
        <f>+'[1]Informe_Fondane'!D20</f>
        <v>2000</v>
      </c>
      <c r="E20" s="48">
        <f>+'[1]Informe_Fondane'!E20</f>
        <v>0</v>
      </c>
      <c r="F20" s="48">
        <f>+'[1]Informe_Fondane'!F20</f>
        <v>0</v>
      </c>
      <c r="G20" s="48">
        <f>+'[1]Informe_Fondane'!G20</f>
        <v>2000</v>
      </c>
      <c r="H20" s="48">
        <f>+'[1]Informe_Fondane'!H20</f>
        <v>0</v>
      </c>
      <c r="I20" s="48">
        <f>+'[1]Informe_Fondane'!I20</f>
        <v>0</v>
      </c>
      <c r="J20" s="48">
        <f>+'[1]Informe_Fondane'!J20</f>
        <v>0</v>
      </c>
      <c r="K20" s="48">
        <f>+'[1]Informe_Fondane'!K20</f>
        <v>0</v>
      </c>
      <c r="L20" s="48">
        <f>+'[1]Informe_Fondane'!L20</f>
        <v>0</v>
      </c>
      <c r="M20" s="48">
        <f>+'[1]Informe_Fondane'!M20</f>
        <v>0</v>
      </c>
      <c r="N20" s="48">
        <f>+'[1]Informe_Fondane'!N20</f>
        <v>0</v>
      </c>
      <c r="O20" s="48">
        <f>+'[1]Informe_Fondane'!O20</f>
        <v>0</v>
      </c>
      <c r="P20" s="48">
        <f>+'[1]Informe_Fondane'!P20</f>
        <v>0</v>
      </c>
      <c r="Q20" s="48">
        <f>+'[1]Informe_Fondane'!Q20</f>
        <v>0</v>
      </c>
      <c r="R20" s="48">
        <f>+'[1]Informe_Fondane'!R20</f>
        <v>0</v>
      </c>
      <c r="S20" s="48">
        <f>+'[1]Informe_Fondane'!S20</f>
        <v>0</v>
      </c>
      <c r="T20" s="48">
        <f>+'[1]Informe_Fondane'!T20</f>
        <v>0</v>
      </c>
      <c r="U20" s="48">
        <f>+'[1]Informe_Fondane'!U20</f>
        <v>0</v>
      </c>
      <c r="V20" s="48">
        <f>+'[1]Informe_Fondane'!V20</f>
        <v>0</v>
      </c>
      <c r="W20" s="48">
        <f>+'[1]Informe_Fondane'!W20</f>
        <v>0</v>
      </c>
      <c r="X20" s="48">
        <f>+'[1]Informe_Fondane'!X20</f>
        <v>0</v>
      </c>
      <c r="Y20" s="48">
        <f>+'[1]Informe_Fondane'!Y20</f>
        <v>0</v>
      </c>
      <c r="Z20" s="48">
        <f>+'[1]Informe_Fondane'!Z20</f>
        <v>0</v>
      </c>
      <c r="AA20" s="48">
        <f>+'[1]Informe_Fondane'!AA20</f>
        <v>0</v>
      </c>
      <c r="AB20" s="48">
        <f>+'[1]Informe_Fondane'!AB20</f>
        <v>0</v>
      </c>
      <c r="AC20" s="48">
        <f>+'[1]Informe_Fondane'!AC20</f>
        <v>0</v>
      </c>
      <c r="AD20" s="48">
        <f>+'[1]Informe_Fondane'!AD20</f>
        <v>0</v>
      </c>
      <c r="AE20" s="48">
        <f>+'[1]Informe_Fondane'!AE20</f>
        <v>0</v>
      </c>
      <c r="AF20" s="48">
        <f>+'[1]Informe_Fondane'!AF20</f>
        <v>0</v>
      </c>
      <c r="AG20" s="48">
        <f>+'[1]Informe_Fondane'!AG20</f>
        <v>0</v>
      </c>
      <c r="AH20" s="48">
        <f>+'[1]Informe_Fondane'!AH20</f>
        <v>0</v>
      </c>
      <c r="AI20" s="48">
        <f>+'[1]Informe_Fondane'!AI20</f>
        <v>0</v>
      </c>
      <c r="AJ20" s="48">
        <f>+'[1]Informe_Fondane'!AJ20</f>
        <v>0</v>
      </c>
      <c r="AK20" s="48">
        <f>+'[1]Informe_Fondane'!AK20</f>
        <v>0</v>
      </c>
      <c r="AL20" s="48">
        <f>+'[1]Informe_Fondane'!AL20</f>
        <v>0</v>
      </c>
      <c r="AM20" s="48">
        <f>+'[1]Informe_Fondane'!AM20</f>
        <v>0</v>
      </c>
      <c r="AN20" s="48">
        <f>+'[1]Informe_Fondane'!AN20</f>
        <v>0</v>
      </c>
      <c r="AO20" s="48">
        <f>+'[1]Informe_Fondane'!AO20</f>
        <v>0</v>
      </c>
      <c r="AP20" s="48">
        <f>+'[1]Informe_Fondane'!AP20</f>
        <v>0</v>
      </c>
      <c r="AQ20" s="48">
        <f>+'[1]Informe_Fondane'!AQ20</f>
        <v>0</v>
      </c>
      <c r="AR20" s="48">
        <f>+'[1]Informe_Fondane'!AR20</f>
        <v>0</v>
      </c>
      <c r="AS20" s="48">
        <f>+'[1]Informe_Fondane'!AS20</f>
        <v>0</v>
      </c>
      <c r="AT20" s="48">
        <f>+'[1]Informe_Fondane'!AT20</f>
        <v>0</v>
      </c>
      <c r="AU20" s="48">
        <f>+'[1]Informe_Fondane'!AU20</f>
        <v>0</v>
      </c>
      <c r="AV20" s="48">
        <f>+'[1]Informe_Fondane'!AV20</f>
        <v>0</v>
      </c>
      <c r="AW20" s="48">
        <f>+'[1]Informe_Fondane'!AW20</f>
        <v>0</v>
      </c>
      <c r="AX20" s="48">
        <f>+'[1]Informe_Fondane'!AX20</f>
        <v>0</v>
      </c>
      <c r="AY20" s="48">
        <f>+'[1]Informe_Fondane'!AY20</f>
        <v>0</v>
      </c>
      <c r="AZ20" s="48">
        <f>+'[1]Informe_Fondane'!AZ20</f>
        <v>0</v>
      </c>
      <c r="BA20" s="48">
        <f>+'[1]Informe_Fondane'!BA20</f>
        <v>0</v>
      </c>
      <c r="BB20" s="48">
        <f>+'[1]Informe_Fondane'!BB20</f>
        <v>0</v>
      </c>
      <c r="BC20" s="48">
        <f>+'[1]Informe_Fondane'!BC20</f>
        <v>0</v>
      </c>
      <c r="BD20" s="48">
        <f>+'[1]Informe_Fondane'!BD20</f>
        <v>0</v>
      </c>
      <c r="BE20" s="48">
        <f>+'[1]Informe_Fondane'!BE20</f>
        <v>0</v>
      </c>
      <c r="BF20" s="48">
        <f>+'[1]Informe_Fondane'!BF20</f>
        <v>0</v>
      </c>
      <c r="BG20" s="48">
        <f>+'[1]Informe_Fondane'!BG20</f>
        <v>0</v>
      </c>
    </row>
    <row r="21" spans="1:59" s="37" customFormat="1" ht="11.25">
      <c r="A21" s="48" t="s">
        <v>131</v>
      </c>
      <c r="B21" s="49" t="s">
        <v>123</v>
      </c>
      <c r="C21" s="50" t="s">
        <v>132</v>
      </c>
      <c r="D21" s="48">
        <f>+'[1]Informe_Fondane'!D21</f>
        <v>2000</v>
      </c>
      <c r="E21" s="48">
        <f>+'[1]Informe_Fondane'!E21</f>
        <v>0</v>
      </c>
      <c r="F21" s="48">
        <f>+'[1]Informe_Fondane'!F21</f>
        <v>0</v>
      </c>
      <c r="G21" s="48">
        <f>+'[1]Informe_Fondane'!G21</f>
        <v>2000</v>
      </c>
      <c r="H21" s="48">
        <f>+'[1]Informe_Fondane'!H21</f>
        <v>0</v>
      </c>
      <c r="I21" s="48">
        <f>+'[1]Informe_Fondane'!I21</f>
        <v>0</v>
      </c>
      <c r="J21" s="48">
        <f>+'[1]Informe_Fondane'!J21</f>
        <v>0</v>
      </c>
      <c r="K21" s="48">
        <f>+'[1]Informe_Fondane'!K21</f>
        <v>0</v>
      </c>
      <c r="L21" s="48">
        <f>+'[1]Informe_Fondane'!L21</f>
        <v>0</v>
      </c>
      <c r="M21" s="48">
        <f>+'[1]Informe_Fondane'!M21</f>
        <v>0</v>
      </c>
      <c r="N21" s="48">
        <f>+'[1]Informe_Fondane'!N21</f>
        <v>0</v>
      </c>
      <c r="O21" s="48">
        <f>+'[1]Informe_Fondane'!O21</f>
        <v>0</v>
      </c>
      <c r="P21" s="48">
        <f>+'[1]Informe_Fondane'!P21</f>
        <v>0</v>
      </c>
      <c r="Q21" s="48">
        <f>+'[1]Informe_Fondane'!Q21</f>
        <v>0</v>
      </c>
      <c r="R21" s="48">
        <f>+'[1]Informe_Fondane'!R21</f>
        <v>0</v>
      </c>
      <c r="S21" s="48">
        <f>+'[1]Informe_Fondane'!S21</f>
        <v>0</v>
      </c>
      <c r="T21" s="48">
        <f>+'[1]Informe_Fondane'!T21</f>
        <v>0</v>
      </c>
      <c r="U21" s="48">
        <f>+'[1]Informe_Fondane'!U21</f>
        <v>0</v>
      </c>
      <c r="V21" s="48">
        <f>+'[1]Informe_Fondane'!V21</f>
        <v>0</v>
      </c>
      <c r="W21" s="48">
        <f>+'[1]Informe_Fondane'!W21</f>
        <v>0</v>
      </c>
      <c r="X21" s="48">
        <f>+'[1]Informe_Fondane'!X21</f>
        <v>0</v>
      </c>
      <c r="Y21" s="48">
        <f>+'[1]Informe_Fondane'!Y21</f>
        <v>0</v>
      </c>
      <c r="Z21" s="48">
        <f>+'[1]Informe_Fondane'!Z21</f>
        <v>0</v>
      </c>
      <c r="AA21" s="48">
        <f>+'[1]Informe_Fondane'!AA21</f>
        <v>0</v>
      </c>
      <c r="AB21" s="48">
        <f>+'[1]Informe_Fondane'!AB21</f>
        <v>0</v>
      </c>
      <c r="AC21" s="48">
        <f>+'[1]Informe_Fondane'!AC21</f>
        <v>0</v>
      </c>
      <c r="AD21" s="48">
        <f>+'[1]Informe_Fondane'!AD21</f>
        <v>0</v>
      </c>
      <c r="AE21" s="48">
        <f>+'[1]Informe_Fondane'!AE21</f>
        <v>0</v>
      </c>
      <c r="AF21" s="48">
        <f>+'[1]Informe_Fondane'!AF21</f>
        <v>0</v>
      </c>
      <c r="AG21" s="48">
        <f>+'[1]Informe_Fondane'!AG21</f>
        <v>0</v>
      </c>
      <c r="AH21" s="48">
        <f>+'[1]Informe_Fondane'!AH21</f>
        <v>0</v>
      </c>
      <c r="AI21" s="48">
        <f>+'[1]Informe_Fondane'!AI21</f>
        <v>0</v>
      </c>
      <c r="AJ21" s="48">
        <f>+'[1]Informe_Fondane'!AJ21</f>
        <v>0</v>
      </c>
      <c r="AK21" s="48">
        <f>+'[1]Informe_Fondane'!AK21</f>
        <v>0</v>
      </c>
      <c r="AL21" s="48">
        <f>+'[1]Informe_Fondane'!AL21</f>
        <v>0</v>
      </c>
      <c r="AM21" s="48">
        <f>+'[1]Informe_Fondane'!AM21</f>
        <v>0</v>
      </c>
      <c r="AN21" s="48">
        <f>+'[1]Informe_Fondane'!AN21</f>
        <v>0</v>
      </c>
      <c r="AO21" s="48">
        <f>+'[1]Informe_Fondane'!AO21</f>
        <v>0</v>
      </c>
      <c r="AP21" s="48">
        <f>+'[1]Informe_Fondane'!AP21</f>
        <v>0</v>
      </c>
      <c r="AQ21" s="48">
        <f>+'[1]Informe_Fondane'!AQ21</f>
        <v>0</v>
      </c>
      <c r="AR21" s="48">
        <f>+'[1]Informe_Fondane'!AR21</f>
        <v>0</v>
      </c>
      <c r="AS21" s="48">
        <f>+'[1]Informe_Fondane'!AS21</f>
        <v>0</v>
      </c>
      <c r="AT21" s="48">
        <f>+'[1]Informe_Fondane'!AT21</f>
        <v>0</v>
      </c>
      <c r="AU21" s="48">
        <f>+'[1]Informe_Fondane'!AU21</f>
        <v>0</v>
      </c>
      <c r="AV21" s="48">
        <f>+'[1]Informe_Fondane'!AV21</f>
        <v>0</v>
      </c>
      <c r="AW21" s="48">
        <f>+'[1]Informe_Fondane'!AW21</f>
        <v>0</v>
      </c>
      <c r="AX21" s="48">
        <f>+'[1]Informe_Fondane'!AX21</f>
        <v>0</v>
      </c>
      <c r="AY21" s="48">
        <f>+'[1]Informe_Fondane'!AY21</f>
        <v>0</v>
      </c>
      <c r="AZ21" s="48">
        <f>+'[1]Informe_Fondane'!AZ21</f>
        <v>0</v>
      </c>
      <c r="BA21" s="48">
        <f>+'[1]Informe_Fondane'!BA21</f>
        <v>0</v>
      </c>
      <c r="BB21" s="48">
        <f>+'[1]Informe_Fondane'!BB21</f>
        <v>0</v>
      </c>
      <c r="BC21" s="48">
        <f>+'[1]Informe_Fondane'!BC21</f>
        <v>0</v>
      </c>
      <c r="BD21" s="48">
        <f>+'[1]Informe_Fondane'!BD21</f>
        <v>0</v>
      </c>
      <c r="BE21" s="48">
        <f>+'[1]Informe_Fondane'!BE21</f>
        <v>0</v>
      </c>
      <c r="BF21" s="48">
        <f>+'[1]Informe_Fondane'!BF21</f>
        <v>0</v>
      </c>
      <c r="BG21" s="48">
        <f>+'[1]Informe_Fondane'!BG21</f>
        <v>0</v>
      </c>
    </row>
    <row r="22" spans="1:59" s="44" customFormat="1" ht="11.25">
      <c r="A22" s="42" t="s">
        <v>133</v>
      </c>
      <c r="B22" s="43">
        <v>20</v>
      </c>
      <c r="C22" s="42" t="s">
        <v>134</v>
      </c>
      <c r="D22" s="42">
        <f>+D23</f>
        <v>7000</v>
      </c>
      <c r="E22" s="42">
        <f aca="true" t="shared" si="7" ref="E22:BG22">+E23</f>
        <v>0</v>
      </c>
      <c r="F22" s="42">
        <f t="shared" si="7"/>
        <v>0</v>
      </c>
      <c r="G22" s="42">
        <f t="shared" si="7"/>
        <v>7000</v>
      </c>
      <c r="H22" s="42">
        <f t="shared" si="7"/>
        <v>0</v>
      </c>
      <c r="I22" s="42">
        <f t="shared" si="7"/>
        <v>0</v>
      </c>
      <c r="J22" s="42">
        <f t="shared" si="7"/>
        <v>0</v>
      </c>
      <c r="K22" s="42">
        <f t="shared" si="7"/>
        <v>0</v>
      </c>
      <c r="L22" s="42">
        <f t="shared" si="7"/>
        <v>0</v>
      </c>
      <c r="M22" s="42">
        <f t="shared" si="7"/>
        <v>0</v>
      </c>
      <c r="N22" s="42">
        <f t="shared" si="7"/>
        <v>6024</v>
      </c>
      <c r="O22" s="42">
        <f t="shared" si="7"/>
        <v>0</v>
      </c>
      <c r="P22" s="42">
        <f t="shared" si="7"/>
        <v>0</v>
      </c>
      <c r="Q22" s="42">
        <f t="shared" si="7"/>
        <v>0</v>
      </c>
      <c r="R22" s="42">
        <f t="shared" si="7"/>
        <v>0</v>
      </c>
      <c r="S22" s="42">
        <f t="shared" si="7"/>
        <v>0</v>
      </c>
      <c r="T22" s="42">
        <f t="shared" si="7"/>
        <v>6024</v>
      </c>
      <c r="U22" s="42">
        <f t="shared" si="7"/>
        <v>0</v>
      </c>
      <c r="V22" s="42">
        <f t="shared" si="7"/>
        <v>0</v>
      </c>
      <c r="W22" s="42">
        <f t="shared" si="7"/>
        <v>0</v>
      </c>
      <c r="X22" s="42">
        <f t="shared" si="7"/>
        <v>0</v>
      </c>
      <c r="Y22" s="42">
        <f t="shared" si="7"/>
        <v>0</v>
      </c>
      <c r="Z22" s="42">
        <f t="shared" si="7"/>
        <v>0</v>
      </c>
      <c r="AA22" s="42">
        <f t="shared" si="7"/>
        <v>0</v>
      </c>
      <c r="AB22" s="42">
        <f t="shared" si="7"/>
        <v>0</v>
      </c>
      <c r="AC22" s="42">
        <f t="shared" si="7"/>
        <v>0</v>
      </c>
      <c r="AD22" s="42">
        <f t="shared" si="7"/>
        <v>0</v>
      </c>
      <c r="AE22" s="42">
        <f t="shared" si="7"/>
        <v>0</v>
      </c>
      <c r="AF22" s="42">
        <f t="shared" si="7"/>
        <v>0</v>
      </c>
      <c r="AG22" s="42">
        <f t="shared" si="7"/>
        <v>0</v>
      </c>
      <c r="AH22" s="42">
        <f t="shared" si="7"/>
        <v>0</v>
      </c>
      <c r="AI22" s="42">
        <f t="shared" si="7"/>
        <v>0</v>
      </c>
      <c r="AJ22" s="42">
        <f t="shared" si="7"/>
        <v>0</v>
      </c>
      <c r="AK22" s="42">
        <f t="shared" si="7"/>
        <v>0</v>
      </c>
      <c r="AL22" s="42">
        <f t="shared" si="7"/>
        <v>0</v>
      </c>
      <c r="AM22" s="42">
        <f t="shared" si="7"/>
        <v>0</v>
      </c>
      <c r="AN22" s="42">
        <f t="shared" si="7"/>
        <v>0</v>
      </c>
      <c r="AO22" s="42">
        <f t="shared" si="7"/>
        <v>0</v>
      </c>
      <c r="AP22" s="42">
        <f t="shared" si="7"/>
        <v>0</v>
      </c>
      <c r="AQ22" s="42">
        <f t="shared" si="7"/>
        <v>0</v>
      </c>
      <c r="AR22" s="42">
        <f t="shared" si="7"/>
        <v>0</v>
      </c>
      <c r="AS22" s="42">
        <f t="shared" si="7"/>
        <v>0</v>
      </c>
      <c r="AT22" s="42">
        <f t="shared" si="7"/>
        <v>0</v>
      </c>
      <c r="AU22" s="42">
        <f t="shared" si="7"/>
        <v>0</v>
      </c>
      <c r="AV22" s="42">
        <f t="shared" si="7"/>
        <v>0</v>
      </c>
      <c r="AW22" s="42">
        <f t="shared" si="7"/>
        <v>0</v>
      </c>
      <c r="AX22" s="42">
        <f t="shared" si="7"/>
        <v>0</v>
      </c>
      <c r="AY22" s="42">
        <f t="shared" si="7"/>
        <v>0</v>
      </c>
      <c r="AZ22" s="42">
        <f t="shared" si="7"/>
        <v>0</v>
      </c>
      <c r="BA22" s="42">
        <f t="shared" si="7"/>
        <v>0</v>
      </c>
      <c r="BB22" s="42">
        <f t="shared" si="7"/>
        <v>0</v>
      </c>
      <c r="BC22" s="42">
        <f t="shared" si="7"/>
        <v>0</v>
      </c>
      <c r="BD22" s="42">
        <f t="shared" si="7"/>
        <v>0</v>
      </c>
      <c r="BE22" s="42">
        <f t="shared" si="7"/>
        <v>0</v>
      </c>
      <c r="BF22" s="42">
        <f t="shared" si="7"/>
        <v>0</v>
      </c>
      <c r="BG22" s="42">
        <f t="shared" si="7"/>
        <v>0</v>
      </c>
    </row>
    <row r="23" spans="1:59" s="37" customFormat="1" ht="11.25">
      <c r="A23" s="48" t="s">
        <v>135</v>
      </c>
      <c r="B23" s="49" t="s">
        <v>123</v>
      </c>
      <c r="C23" s="50" t="s">
        <v>136</v>
      </c>
      <c r="D23" s="48">
        <f>+'[1]Informe_Fondane'!D23</f>
        <v>7000</v>
      </c>
      <c r="E23" s="48">
        <f>+'[1]Informe_Fondane'!E23</f>
        <v>0</v>
      </c>
      <c r="F23" s="48">
        <f>+'[1]Informe_Fondane'!F23</f>
        <v>0</v>
      </c>
      <c r="G23" s="48">
        <f>+'[1]Informe_Fondane'!G23</f>
        <v>7000</v>
      </c>
      <c r="H23" s="48">
        <f>+'[1]Informe_Fondane'!H23</f>
        <v>0</v>
      </c>
      <c r="I23" s="48">
        <f>+'[1]Informe_Fondane'!I23</f>
        <v>0</v>
      </c>
      <c r="J23" s="48">
        <f>+'[1]Informe_Fondane'!J23</f>
        <v>0</v>
      </c>
      <c r="K23" s="48">
        <f>+'[1]Informe_Fondane'!K23</f>
        <v>0</v>
      </c>
      <c r="L23" s="48">
        <f>+'[1]Informe_Fondane'!L23</f>
        <v>0</v>
      </c>
      <c r="M23" s="48">
        <f>+'[1]Informe_Fondane'!M23</f>
        <v>0</v>
      </c>
      <c r="N23" s="48">
        <f>+'[1]Informe_Fondane'!N23</f>
        <v>6024</v>
      </c>
      <c r="O23" s="48">
        <f>+'[1]Informe_Fondane'!O23</f>
        <v>0</v>
      </c>
      <c r="P23" s="48">
        <f>+'[1]Informe_Fondane'!P23</f>
        <v>0</v>
      </c>
      <c r="Q23" s="48">
        <f>+'[1]Informe_Fondane'!Q23</f>
        <v>0</v>
      </c>
      <c r="R23" s="48">
        <f>+'[1]Informe_Fondane'!R23</f>
        <v>0</v>
      </c>
      <c r="S23" s="48">
        <f>+'[1]Informe_Fondane'!S23</f>
        <v>0</v>
      </c>
      <c r="T23" s="48">
        <f>+'[1]Informe_Fondane'!T23</f>
        <v>6024</v>
      </c>
      <c r="U23" s="48">
        <f>+'[1]Informe_Fondane'!U23</f>
        <v>0</v>
      </c>
      <c r="V23" s="48">
        <f>+'[1]Informe_Fondane'!V23</f>
        <v>0</v>
      </c>
      <c r="W23" s="48">
        <f>+'[1]Informe_Fondane'!W23</f>
        <v>0</v>
      </c>
      <c r="X23" s="48">
        <f>+'[1]Informe_Fondane'!X23</f>
        <v>0</v>
      </c>
      <c r="Y23" s="48">
        <f>+'[1]Informe_Fondane'!Y23</f>
        <v>0</v>
      </c>
      <c r="Z23" s="48">
        <f>+'[1]Informe_Fondane'!Z23</f>
        <v>0</v>
      </c>
      <c r="AA23" s="48">
        <f>+'[1]Informe_Fondane'!AA23</f>
        <v>0</v>
      </c>
      <c r="AB23" s="48">
        <f>+'[1]Informe_Fondane'!AB23</f>
        <v>0</v>
      </c>
      <c r="AC23" s="48">
        <f>+'[1]Informe_Fondane'!AC23</f>
        <v>0</v>
      </c>
      <c r="AD23" s="48">
        <f>+'[1]Informe_Fondane'!AD23</f>
        <v>0</v>
      </c>
      <c r="AE23" s="48">
        <f>+'[1]Informe_Fondane'!AE23</f>
        <v>0</v>
      </c>
      <c r="AF23" s="48">
        <f>+'[1]Informe_Fondane'!AF23</f>
        <v>0</v>
      </c>
      <c r="AG23" s="48">
        <f>+'[1]Informe_Fondane'!AG23</f>
        <v>0</v>
      </c>
      <c r="AH23" s="48">
        <f>+'[1]Informe_Fondane'!AH23</f>
        <v>0</v>
      </c>
      <c r="AI23" s="48">
        <f>+'[1]Informe_Fondane'!AI23</f>
        <v>0</v>
      </c>
      <c r="AJ23" s="48">
        <f>+'[1]Informe_Fondane'!AJ23</f>
        <v>0</v>
      </c>
      <c r="AK23" s="48">
        <f>+'[1]Informe_Fondane'!AK23</f>
        <v>0</v>
      </c>
      <c r="AL23" s="48">
        <f>+'[1]Informe_Fondane'!AL23</f>
        <v>0</v>
      </c>
      <c r="AM23" s="48">
        <f>+'[1]Informe_Fondane'!AM23</f>
        <v>0</v>
      </c>
      <c r="AN23" s="48">
        <f>+'[1]Informe_Fondane'!AN23</f>
        <v>0</v>
      </c>
      <c r="AO23" s="48">
        <f>+'[1]Informe_Fondane'!AO23</f>
        <v>0</v>
      </c>
      <c r="AP23" s="48">
        <f>+'[1]Informe_Fondane'!AP23</f>
        <v>0</v>
      </c>
      <c r="AQ23" s="48">
        <f>+'[1]Informe_Fondane'!AQ23</f>
        <v>0</v>
      </c>
      <c r="AR23" s="48">
        <f>+'[1]Informe_Fondane'!AR23</f>
        <v>0</v>
      </c>
      <c r="AS23" s="48">
        <f>+'[1]Informe_Fondane'!AS23</f>
        <v>0</v>
      </c>
      <c r="AT23" s="48">
        <f>+'[1]Informe_Fondane'!AT23</f>
        <v>0</v>
      </c>
      <c r="AU23" s="48">
        <f>+'[1]Informe_Fondane'!AU23</f>
        <v>0</v>
      </c>
      <c r="AV23" s="48">
        <f>+'[1]Informe_Fondane'!AV23</f>
        <v>0</v>
      </c>
      <c r="AW23" s="48">
        <f>+'[1]Informe_Fondane'!AW23</f>
        <v>0</v>
      </c>
      <c r="AX23" s="48">
        <f>+'[1]Informe_Fondane'!AX23</f>
        <v>0</v>
      </c>
      <c r="AY23" s="48">
        <f>+'[1]Informe_Fondane'!AY23</f>
        <v>0</v>
      </c>
      <c r="AZ23" s="48">
        <f>+'[1]Informe_Fondane'!AZ23</f>
        <v>0</v>
      </c>
      <c r="BA23" s="48">
        <f>+'[1]Informe_Fondane'!BA23</f>
        <v>0</v>
      </c>
      <c r="BB23" s="48">
        <f>+'[1]Informe_Fondane'!BB23</f>
        <v>0</v>
      </c>
      <c r="BC23" s="48">
        <f>+'[1]Informe_Fondane'!BC23</f>
        <v>0</v>
      </c>
      <c r="BD23" s="48">
        <f>+'[1]Informe_Fondane'!BD23</f>
        <v>0</v>
      </c>
      <c r="BE23" s="48">
        <f>+'[1]Informe_Fondane'!BE23</f>
        <v>0</v>
      </c>
      <c r="BF23" s="48">
        <f>+'[1]Informe_Fondane'!BF23</f>
        <v>0</v>
      </c>
      <c r="BG23" s="48">
        <f>+'[1]Informe_Fondane'!BG23</f>
        <v>0</v>
      </c>
    </row>
    <row r="24" spans="1:59" s="44" customFormat="1" ht="11.25">
      <c r="A24" s="42" t="s">
        <v>111</v>
      </c>
      <c r="B24" s="43">
        <v>20</v>
      </c>
      <c r="C24" s="42" t="s">
        <v>67</v>
      </c>
      <c r="D24" s="42">
        <f>SUM(D25:D29)</f>
        <v>81500</v>
      </c>
      <c r="E24" s="42">
        <f aca="true" t="shared" si="8" ref="E24:BG24">SUM(E25:E29)</f>
        <v>33000</v>
      </c>
      <c r="F24" s="42">
        <f t="shared" si="8"/>
        <v>2000</v>
      </c>
      <c r="G24" s="42">
        <f t="shared" si="8"/>
        <v>112500</v>
      </c>
      <c r="H24" s="42">
        <f t="shared" si="8"/>
        <v>3500</v>
      </c>
      <c r="I24" s="42">
        <f t="shared" si="8"/>
        <v>-2736.056</v>
      </c>
      <c r="J24" s="42">
        <f t="shared" si="8"/>
        <v>14454.886900000001</v>
      </c>
      <c r="K24" s="42">
        <f t="shared" si="8"/>
        <v>9970.960539999998</v>
      </c>
      <c r="L24" s="42">
        <f t="shared" si="8"/>
        <v>48709.842359999995</v>
      </c>
      <c r="M24" s="42">
        <f t="shared" si="8"/>
        <v>509.875</v>
      </c>
      <c r="N24" s="42">
        <f t="shared" si="8"/>
        <v>5248.992</v>
      </c>
      <c r="O24" s="42">
        <f t="shared" si="8"/>
        <v>0</v>
      </c>
      <c r="P24" s="42">
        <f t="shared" si="8"/>
        <v>0</v>
      </c>
      <c r="Q24" s="42">
        <f t="shared" si="8"/>
        <v>0</v>
      </c>
      <c r="R24" s="42">
        <f t="shared" si="8"/>
        <v>0</v>
      </c>
      <c r="S24" s="42">
        <f t="shared" si="8"/>
        <v>0</v>
      </c>
      <c r="T24" s="42">
        <f t="shared" si="8"/>
        <v>79658.50080000001</v>
      </c>
      <c r="U24" s="42">
        <f t="shared" si="8"/>
        <v>3486.056</v>
      </c>
      <c r="V24" s="42">
        <f t="shared" si="8"/>
        <v>-2736.056</v>
      </c>
      <c r="W24" s="42">
        <f t="shared" si="8"/>
        <v>69.376</v>
      </c>
      <c r="X24" s="42">
        <f t="shared" si="8"/>
        <v>0</v>
      </c>
      <c r="Y24" s="42">
        <f t="shared" si="8"/>
        <v>19690.014</v>
      </c>
      <c r="Z24" s="42">
        <f t="shared" si="8"/>
        <v>509.875</v>
      </c>
      <c r="AA24" s="42">
        <f t="shared" si="8"/>
        <v>19248.992</v>
      </c>
      <c r="AB24" s="42">
        <f t="shared" si="8"/>
        <v>0</v>
      </c>
      <c r="AC24" s="42">
        <f t="shared" si="8"/>
        <v>0</v>
      </c>
      <c r="AD24" s="42">
        <f t="shared" si="8"/>
        <v>0</v>
      </c>
      <c r="AE24" s="42">
        <f t="shared" si="8"/>
        <v>0</v>
      </c>
      <c r="AF24" s="42">
        <f t="shared" si="8"/>
        <v>0</v>
      </c>
      <c r="AG24" s="42">
        <f t="shared" si="8"/>
        <v>40268.257</v>
      </c>
      <c r="AH24" s="42">
        <f t="shared" si="8"/>
        <v>750</v>
      </c>
      <c r="AI24" s="42">
        <f t="shared" si="8"/>
        <v>0</v>
      </c>
      <c r="AJ24" s="42">
        <f t="shared" si="8"/>
        <v>69.376</v>
      </c>
      <c r="AK24" s="42">
        <f t="shared" si="8"/>
        <v>0</v>
      </c>
      <c r="AL24" s="42">
        <f t="shared" si="8"/>
        <v>318.55</v>
      </c>
      <c r="AM24" s="42">
        <f t="shared" si="8"/>
        <v>509.875</v>
      </c>
      <c r="AN24" s="42">
        <f t="shared" si="8"/>
        <v>8048.992</v>
      </c>
      <c r="AO24" s="42">
        <f t="shared" si="8"/>
        <v>0</v>
      </c>
      <c r="AP24" s="42">
        <f t="shared" si="8"/>
        <v>0</v>
      </c>
      <c r="AQ24" s="42">
        <f t="shared" si="8"/>
        <v>0</v>
      </c>
      <c r="AR24" s="42">
        <f t="shared" si="8"/>
        <v>0</v>
      </c>
      <c r="AS24" s="42">
        <f t="shared" si="8"/>
        <v>0</v>
      </c>
      <c r="AT24" s="42">
        <f t="shared" si="8"/>
        <v>9696.793</v>
      </c>
      <c r="AU24" s="42">
        <f t="shared" si="8"/>
        <v>750</v>
      </c>
      <c r="AV24" s="42">
        <f t="shared" si="8"/>
        <v>0</v>
      </c>
      <c r="AW24" s="42">
        <f t="shared" si="8"/>
        <v>69.376</v>
      </c>
      <c r="AX24" s="42">
        <f t="shared" si="8"/>
        <v>0</v>
      </c>
      <c r="AY24" s="42">
        <f t="shared" si="8"/>
        <v>318.55</v>
      </c>
      <c r="AZ24" s="42">
        <f t="shared" si="8"/>
        <v>509.875</v>
      </c>
      <c r="BA24" s="42">
        <f t="shared" si="8"/>
        <v>8048.992</v>
      </c>
      <c r="BB24" s="42">
        <f t="shared" si="8"/>
        <v>0</v>
      </c>
      <c r="BC24" s="42">
        <f t="shared" si="8"/>
        <v>0</v>
      </c>
      <c r="BD24" s="42">
        <f t="shared" si="8"/>
        <v>0</v>
      </c>
      <c r="BE24" s="42">
        <f t="shared" si="8"/>
        <v>0</v>
      </c>
      <c r="BF24" s="42">
        <f t="shared" si="8"/>
        <v>0</v>
      </c>
      <c r="BG24" s="42">
        <f t="shared" si="8"/>
        <v>9696.793</v>
      </c>
    </row>
    <row r="25" spans="1:59" s="37" customFormat="1" ht="11.25">
      <c r="A25" s="48" t="s">
        <v>112</v>
      </c>
      <c r="B25" s="49" t="s">
        <v>123</v>
      </c>
      <c r="C25" s="50" t="s">
        <v>113</v>
      </c>
      <c r="D25" s="48">
        <f>+'[1]Informe_Fondane'!D25</f>
        <v>45000</v>
      </c>
      <c r="E25" s="48">
        <f>+'[1]Informe_Fondane'!E25</f>
        <v>0</v>
      </c>
      <c r="F25" s="48">
        <f>+'[1]Informe_Fondane'!F25</f>
        <v>0</v>
      </c>
      <c r="G25" s="48">
        <f>+'[1]Informe_Fondane'!G25</f>
        <v>45000</v>
      </c>
      <c r="H25" s="48">
        <f>+'[1]Informe_Fondane'!H25</f>
        <v>0</v>
      </c>
      <c r="I25" s="48">
        <f>+'[1]Informe_Fondane'!I25</f>
        <v>0</v>
      </c>
      <c r="J25" s="48">
        <f>+'[1]Informe_Fondane'!J25</f>
        <v>0</v>
      </c>
      <c r="K25" s="48">
        <f>+'[1]Informe_Fondane'!K25</f>
        <v>0</v>
      </c>
      <c r="L25" s="48">
        <f>+'[1]Informe_Fondane'!L25</f>
        <v>19000</v>
      </c>
      <c r="M25" s="48">
        <f>+'[1]Informe_Fondane'!M25</f>
        <v>0</v>
      </c>
      <c r="N25" s="48">
        <f>+'[1]Informe_Fondane'!N25</f>
        <v>0</v>
      </c>
      <c r="O25" s="48">
        <f>+'[1]Informe_Fondane'!O25</f>
        <v>0</v>
      </c>
      <c r="P25" s="48">
        <f>+'[1]Informe_Fondane'!P25</f>
        <v>0</v>
      </c>
      <c r="Q25" s="48">
        <f>+'[1]Informe_Fondane'!Q25</f>
        <v>0</v>
      </c>
      <c r="R25" s="48">
        <f>+'[1]Informe_Fondane'!R25</f>
        <v>0</v>
      </c>
      <c r="S25" s="48">
        <f>+'[1]Informe_Fondane'!S25</f>
        <v>0</v>
      </c>
      <c r="T25" s="48">
        <f>+'[1]Informe_Fondane'!T25</f>
        <v>19000</v>
      </c>
      <c r="U25" s="48">
        <f>+'[1]Informe_Fondane'!U25</f>
        <v>0</v>
      </c>
      <c r="V25" s="48">
        <f>+'[1]Informe_Fondane'!V25</f>
        <v>0</v>
      </c>
      <c r="W25" s="48">
        <f>+'[1]Informe_Fondane'!W25</f>
        <v>0</v>
      </c>
      <c r="X25" s="48">
        <f>+'[1]Informe_Fondane'!X25</f>
        <v>0</v>
      </c>
      <c r="Y25" s="48">
        <f>+'[1]Informe_Fondane'!Y25</f>
        <v>0</v>
      </c>
      <c r="Z25" s="48">
        <f>+'[1]Informe_Fondane'!Z25</f>
        <v>0</v>
      </c>
      <c r="AA25" s="48">
        <f>+'[1]Informe_Fondane'!AA25</f>
        <v>19000</v>
      </c>
      <c r="AB25" s="48">
        <f>+'[1]Informe_Fondane'!AB25</f>
        <v>0</v>
      </c>
      <c r="AC25" s="48">
        <f>+'[1]Informe_Fondane'!AC25</f>
        <v>0</v>
      </c>
      <c r="AD25" s="48">
        <f>+'[1]Informe_Fondane'!AD25</f>
        <v>0</v>
      </c>
      <c r="AE25" s="48">
        <f>+'[1]Informe_Fondane'!AE25</f>
        <v>0</v>
      </c>
      <c r="AF25" s="48">
        <f>+'[1]Informe_Fondane'!AF25</f>
        <v>0</v>
      </c>
      <c r="AG25" s="48">
        <f>+'[1]Informe_Fondane'!AG25</f>
        <v>19000</v>
      </c>
      <c r="AH25" s="48">
        <f>+'[1]Informe_Fondane'!AH25</f>
        <v>0</v>
      </c>
      <c r="AI25" s="48">
        <f>+'[1]Informe_Fondane'!AI25</f>
        <v>0</v>
      </c>
      <c r="AJ25" s="48">
        <f>+'[1]Informe_Fondane'!AJ25</f>
        <v>0</v>
      </c>
      <c r="AK25" s="48">
        <f>+'[1]Informe_Fondane'!AK25</f>
        <v>0</v>
      </c>
      <c r="AL25" s="48">
        <f>+'[1]Informe_Fondane'!AL25</f>
        <v>0</v>
      </c>
      <c r="AM25" s="48">
        <f>+'[1]Informe_Fondane'!AM25</f>
        <v>0</v>
      </c>
      <c r="AN25" s="48">
        <f>+'[1]Informe_Fondane'!AN25</f>
        <v>0</v>
      </c>
      <c r="AO25" s="48">
        <f>+'[1]Informe_Fondane'!AO25</f>
        <v>0</v>
      </c>
      <c r="AP25" s="48">
        <f>+'[1]Informe_Fondane'!AP25</f>
        <v>0</v>
      </c>
      <c r="AQ25" s="48">
        <f>+'[1]Informe_Fondane'!AQ25</f>
        <v>0</v>
      </c>
      <c r="AR25" s="48">
        <f>+'[1]Informe_Fondane'!AR25</f>
        <v>0</v>
      </c>
      <c r="AS25" s="48">
        <f>+'[1]Informe_Fondane'!AS25</f>
        <v>0</v>
      </c>
      <c r="AT25" s="48">
        <f>+'[1]Informe_Fondane'!AT25</f>
        <v>0</v>
      </c>
      <c r="AU25" s="48">
        <f>+'[1]Informe_Fondane'!AU25</f>
        <v>0</v>
      </c>
      <c r="AV25" s="48">
        <f>+'[1]Informe_Fondane'!AV25</f>
        <v>0</v>
      </c>
      <c r="AW25" s="48">
        <f>+'[1]Informe_Fondane'!AW25</f>
        <v>0</v>
      </c>
      <c r="AX25" s="48">
        <f>+'[1]Informe_Fondane'!AX25</f>
        <v>0</v>
      </c>
      <c r="AY25" s="48">
        <f>+'[1]Informe_Fondane'!AY25</f>
        <v>0</v>
      </c>
      <c r="AZ25" s="48">
        <f>+'[1]Informe_Fondane'!AZ25</f>
        <v>0</v>
      </c>
      <c r="BA25" s="48">
        <f>+'[1]Informe_Fondane'!BA25</f>
        <v>0</v>
      </c>
      <c r="BB25" s="48">
        <f>+'[1]Informe_Fondane'!BB25</f>
        <v>0</v>
      </c>
      <c r="BC25" s="48">
        <f>+'[1]Informe_Fondane'!BC25</f>
        <v>0</v>
      </c>
      <c r="BD25" s="48">
        <f>+'[1]Informe_Fondane'!BD25</f>
        <v>0</v>
      </c>
      <c r="BE25" s="48">
        <f>+'[1]Informe_Fondane'!BE25</f>
        <v>0</v>
      </c>
      <c r="BF25" s="48">
        <f>+'[1]Informe_Fondane'!BF25</f>
        <v>0</v>
      </c>
      <c r="BG25" s="48">
        <f>+'[1]Informe_Fondane'!BG25</f>
        <v>0</v>
      </c>
    </row>
    <row r="26" spans="1:59" s="37" customFormat="1" ht="11.25">
      <c r="A26" s="48" t="s">
        <v>68</v>
      </c>
      <c r="B26" s="49" t="s">
        <v>123</v>
      </c>
      <c r="C26" s="50" t="s">
        <v>69</v>
      </c>
      <c r="D26" s="48">
        <f>+'[1]Informe_Fondane'!D26</f>
        <v>3500</v>
      </c>
      <c r="E26" s="48">
        <f>+'[1]Informe_Fondane'!E26</f>
        <v>0</v>
      </c>
      <c r="F26" s="48">
        <f>+'[1]Informe_Fondane'!F26</f>
        <v>0</v>
      </c>
      <c r="G26" s="48">
        <f>+'[1]Informe_Fondane'!G26</f>
        <v>3500</v>
      </c>
      <c r="H26" s="48">
        <f>+'[1]Informe_Fondane'!H26</f>
        <v>3500</v>
      </c>
      <c r="I26" s="48">
        <f>+'[1]Informe_Fondane'!I26</f>
        <v>-2736.056</v>
      </c>
      <c r="J26" s="48">
        <f>+'[1]Informe_Fondane'!J26</f>
        <v>69.376</v>
      </c>
      <c r="K26" s="48">
        <f>+'[1]Informe_Fondane'!K26</f>
        <v>0</v>
      </c>
      <c r="L26" s="48">
        <f>+'[1]Informe_Fondane'!L26</f>
        <v>318.55</v>
      </c>
      <c r="M26" s="48">
        <f>+'[1]Informe_Fondane'!M26</f>
        <v>509.875</v>
      </c>
      <c r="N26" s="48">
        <f>+'[1]Informe_Fondane'!N26</f>
        <v>248.992</v>
      </c>
      <c r="O26" s="48">
        <f>+'[1]Informe_Fondane'!O26</f>
        <v>0</v>
      </c>
      <c r="P26" s="48">
        <f>+'[1]Informe_Fondane'!P26</f>
        <v>0</v>
      </c>
      <c r="Q26" s="48">
        <f>+'[1]Informe_Fondane'!Q26</f>
        <v>0</v>
      </c>
      <c r="R26" s="48">
        <f>+'[1]Informe_Fondane'!R26</f>
        <v>0</v>
      </c>
      <c r="S26" s="48">
        <f>+'[1]Informe_Fondane'!S26</f>
        <v>0</v>
      </c>
      <c r="T26" s="48">
        <f>+'[1]Informe_Fondane'!T26</f>
        <v>1910.7369999999999</v>
      </c>
      <c r="U26" s="48">
        <f>+'[1]Informe_Fondane'!U26</f>
        <v>3486.056</v>
      </c>
      <c r="V26" s="48">
        <f>+'[1]Informe_Fondane'!V26</f>
        <v>-2736.056</v>
      </c>
      <c r="W26" s="48">
        <f>+'[1]Informe_Fondane'!W26</f>
        <v>69.376</v>
      </c>
      <c r="X26" s="48">
        <f>+'[1]Informe_Fondane'!X26</f>
        <v>0</v>
      </c>
      <c r="Y26" s="48">
        <f>+'[1]Informe_Fondane'!Y26</f>
        <v>318.55</v>
      </c>
      <c r="Z26" s="48">
        <f>+'[1]Informe_Fondane'!Z26</f>
        <v>509.875</v>
      </c>
      <c r="AA26" s="48">
        <f>+'[1]Informe_Fondane'!AA26</f>
        <v>248.992</v>
      </c>
      <c r="AB26" s="48">
        <f>+'[1]Informe_Fondane'!AB26</f>
        <v>0</v>
      </c>
      <c r="AC26" s="48">
        <f>+'[1]Informe_Fondane'!AC26</f>
        <v>0</v>
      </c>
      <c r="AD26" s="48">
        <f>+'[1]Informe_Fondane'!AD26</f>
        <v>0</v>
      </c>
      <c r="AE26" s="48">
        <f>+'[1]Informe_Fondane'!AE26</f>
        <v>0</v>
      </c>
      <c r="AF26" s="48">
        <f>+'[1]Informe_Fondane'!AF26</f>
        <v>0</v>
      </c>
      <c r="AG26" s="48">
        <f>+'[1]Informe_Fondane'!AG26</f>
        <v>1896.793</v>
      </c>
      <c r="AH26" s="48">
        <f>+'[1]Informe_Fondane'!AH26</f>
        <v>750</v>
      </c>
      <c r="AI26" s="48">
        <f>+'[1]Informe_Fondane'!AI26</f>
        <v>0</v>
      </c>
      <c r="AJ26" s="48">
        <f>+'[1]Informe_Fondane'!AJ26</f>
        <v>69.376</v>
      </c>
      <c r="AK26" s="48">
        <f>+'[1]Informe_Fondane'!AK26</f>
        <v>0</v>
      </c>
      <c r="AL26" s="48">
        <f>+'[1]Informe_Fondane'!AL26</f>
        <v>318.55</v>
      </c>
      <c r="AM26" s="48">
        <f>+'[1]Informe_Fondane'!AM26</f>
        <v>509.875</v>
      </c>
      <c r="AN26" s="48">
        <f>+'[1]Informe_Fondane'!AN26</f>
        <v>248.992</v>
      </c>
      <c r="AO26" s="48">
        <f>+'[1]Informe_Fondane'!AO26</f>
        <v>0</v>
      </c>
      <c r="AP26" s="48">
        <f>+'[1]Informe_Fondane'!AP26</f>
        <v>0</v>
      </c>
      <c r="AQ26" s="48">
        <f>+'[1]Informe_Fondane'!AQ26</f>
        <v>0</v>
      </c>
      <c r="AR26" s="48">
        <f>+'[1]Informe_Fondane'!AR26</f>
        <v>0</v>
      </c>
      <c r="AS26" s="48">
        <f>+'[1]Informe_Fondane'!AS26</f>
        <v>0</v>
      </c>
      <c r="AT26" s="48">
        <f>+'[1]Informe_Fondane'!AT26</f>
        <v>1896.793</v>
      </c>
      <c r="AU26" s="48">
        <f>+'[1]Informe_Fondane'!AU26</f>
        <v>750</v>
      </c>
      <c r="AV26" s="48">
        <f>+'[1]Informe_Fondane'!AV26</f>
        <v>0</v>
      </c>
      <c r="AW26" s="48">
        <f>+'[1]Informe_Fondane'!AW26</f>
        <v>69.376</v>
      </c>
      <c r="AX26" s="48">
        <f>+'[1]Informe_Fondane'!AX26</f>
        <v>0</v>
      </c>
      <c r="AY26" s="48">
        <f>+'[1]Informe_Fondane'!AY26</f>
        <v>318.55</v>
      </c>
      <c r="AZ26" s="48">
        <f>+'[1]Informe_Fondane'!AZ26</f>
        <v>509.875</v>
      </c>
      <c r="BA26" s="48">
        <f>+'[1]Informe_Fondane'!BA26</f>
        <v>248.992</v>
      </c>
      <c r="BB26" s="48">
        <f>+'[1]Informe_Fondane'!BB26</f>
        <v>0</v>
      </c>
      <c r="BC26" s="48">
        <f>+'[1]Informe_Fondane'!BC26</f>
        <v>0</v>
      </c>
      <c r="BD26" s="48">
        <f>+'[1]Informe_Fondane'!BD26</f>
        <v>0</v>
      </c>
      <c r="BE26" s="48">
        <f>+'[1]Informe_Fondane'!BE26</f>
        <v>0</v>
      </c>
      <c r="BF26" s="48">
        <f>+'[1]Informe_Fondane'!BF26</f>
        <v>0</v>
      </c>
      <c r="BG26" s="48">
        <f>+'[1]Informe_Fondane'!BG26</f>
        <v>1896.793</v>
      </c>
    </row>
    <row r="27" spans="1:59" s="37" customFormat="1" ht="11.25">
      <c r="A27" s="48" t="s">
        <v>70</v>
      </c>
      <c r="B27" s="49">
        <v>20</v>
      </c>
      <c r="C27" s="50" t="s">
        <v>71</v>
      </c>
      <c r="D27" s="48">
        <f>+'[1]Informe_Fondane'!D27</f>
        <v>0</v>
      </c>
      <c r="E27" s="48">
        <f>+'[1]Informe_Fondane'!E27</f>
        <v>10000</v>
      </c>
      <c r="F27" s="48">
        <f>+'[1]Informe_Fondane'!F27</f>
        <v>0</v>
      </c>
      <c r="G27" s="48">
        <f>+'[1]Informe_Fondane'!G27</f>
        <v>10000</v>
      </c>
      <c r="H27" s="48">
        <f>+'[1]Informe_Fondane'!H27</f>
        <v>0</v>
      </c>
      <c r="I27" s="48">
        <f>+'[1]Informe_Fondane'!I27</f>
        <v>0</v>
      </c>
      <c r="J27" s="48">
        <f>+'[1]Informe_Fondane'!J27</f>
        <v>0</v>
      </c>
      <c r="K27" s="48">
        <f>+'[1]Informe_Fondane'!K27</f>
        <v>9970.960539999998</v>
      </c>
      <c r="L27" s="48">
        <f>+'[1]Informe_Fondane'!L27</f>
        <v>0</v>
      </c>
      <c r="M27" s="48">
        <f>+'[1]Informe_Fondane'!M27</f>
        <v>0</v>
      </c>
      <c r="N27" s="48">
        <f>+'[1]Informe_Fondane'!N27</f>
        <v>0</v>
      </c>
      <c r="O27" s="48">
        <f>+'[1]Informe_Fondane'!O27</f>
        <v>0</v>
      </c>
      <c r="P27" s="48">
        <f>+'[1]Informe_Fondane'!P27</f>
        <v>0</v>
      </c>
      <c r="Q27" s="48">
        <f>+'[1]Informe_Fondane'!Q27</f>
        <v>0</v>
      </c>
      <c r="R27" s="48">
        <f>+'[1]Informe_Fondane'!R27</f>
        <v>0</v>
      </c>
      <c r="S27" s="48">
        <f>+'[1]Informe_Fondane'!S27</f>
        <v>0</v>
      </c>
      <c r="T27" s="48">
        <f>+'[1]Informe_Fondane'!T27</f>
        <v>9970.960539999998</v>
      </c>
      <c r="U27" s="48">
        <f>+'[1]Informe_Fondane'!U27</f>
        <v>0</v>
      </c>
      <c r="V27" s="48">
        <f>+'[1]Informe_Fondane'!V27</f>
        <v>0</v>
      </c>
      <c r="W27" s="48">
        <f>+'[1]Informe_Fondane'!W27</f>
        <v>0</v>
      </c>
      <c r="X27" s="48">
        <f>+'[1]Informe_Fondane'!X27</f>
        <v>0</v>
      </c>
      <c r="Y27" s="48">
        <f>+'[1]Informe_Fondane'!Y27</f>
        <v>7800</v>
      </c>
      <c r="Z27" s="48">
        <f>+'[1]Informe_Fondane'!Z27</f>
        <v>0</v>
      </c>
      <c r="AA27" s="48">
        <f>+'[1]Informe_Fondane'!AA27</f>
        <v>0</v>
      </c>
      <c r="AB27" s="48">
        <f>+'[1]Informe_Fondane'!AB27</f>
        <v>0</v>
      </c>
      <c r="AC27" s="48">
        <f>+'[1]Informe_Fondane'!AC27</f>
        <v>0</v>
      </c>
      <c r="AD27" s="48">
        <f>+'[1]Informe_Fondane'!AD27</f>
        <v>0</v>
      </c>
      <c r="AE27" s="48">
        <f>+'[1]Informe_Fondane'!AE27</f>
        <v>0</v>
      </c>
      <c r="AF27" s="48">
        <f>+'[1]Informe_Fondane'!AF27</f>
        <v>0</v>
      </c>
      <c r="AG27" s="48">
        <f>+'[1]Informe_Fondane'!AG27</f>
        <v>7800</v>
      </c>
      <c r="AH27" s="48">
        <f>+'[1]Informe_Fondane'!AH27</f>
        <v>0</v>
      </c>
      <c r="AI27" s="48">
        <f>+'[1]Informe_Fondane'!AI27</f>
        <v>0</v>
      </c>
      <c r="AJ27" s="48">
        <f>+'[1]Informe_Fondane'!AJ27</f>
        <v>0</v>
      </c>
      <c r="AK27" s="48">
        <f>+'[1]Informe_Fondane'!AK27</f>
        <v>0</v>
      </c>
      <c r="AL27" s="48">
        <f>+'[1]Informe_Fondane'!AL27</f>
        <v>0</v>
      </c>
      <c r="AM27" s="48">
        <f>+'[1]Informe_Fondane'!AM27</f>
        <v>0</v>
      </c>
      <c r="AN27" s="48">
        <f>+'[1]Informe_Fondane'!AN27</f>
        <v>7800</v>
      </c>
      <c r="AO27" s="48">
        <f>+'[1]Informe_Fondane'!AO27</f>
        <v>0</v>
      </c>
      <c r="AP27" s="48">
        <f>+'[1]Informe_Fondane'!AP27</f>
        <v>0</v>
      </c>
      <c r="AQ27" s="48">
        <f>+'[1]Informe_Fondane'!AQ27</f>
        <v>0</v>
      </c>
      <c r="AR27" s="48">
        <f>+'[1]Informe_Fondane'!AR27</f>
        <v>0</v>
      </c>
      <c r="AS27" s="48">
        <f>+'[1]Informe_Fondane'!AS27</f>
        <v>0</v>
      </c>
      <c r="AT27" s="48">
        <f>+'[1]Informe_Fondane'!AT27</f>
        <v>7800</v>
      </c>
      <c r="AU27" s="48">
        <f>+'[1]Informe_Fondane'!AU27</f>
        <v>0</v>
      </c>
      <c r="AV27" s="48">
        <f>+'[1]Informe_Fondane'!AV27</f>
        <v>0</v>
      </c>
      <c r="AW27" s="48">
        <f>+'[1]Informe_Fondane'!AW27</f>
        <v>0</v>
      </c>
      <c r="AX27" s="48">
        <f>+'[1]Informe_Fondane'!AX27</f>
        <v>0</v>
      </c>
      <c r="AY27" s="48">
        <f>+'[1]Informe_Fondane'!AY27</f>
        <v>0</v>
      </c>
      <c r="AZ27" s="48">
        <f>+'[1]Informe_Fondane'!AZ27</f>
        <v>0</v>
      </c>
      <c r="BA27" s="48">
        <f>+'[1]Informe_Fondane'!BA27</f>
        <v>7800</v>
      </c>
      <c r="BB27" s="48">
        <f>+'[1]Informe_Fondane'!BB27</f>
        <v>0</v>
      </c>
      <c r="BC27" s="48">
        <f>+'[1]Informe_Fondane'!BC27</f>
        <v>0</v>
      </c>
      <c r="BD27" s="48">
        <f>+'[1]Informe_Fondane'!BD27</f>
        <v>0</v>
      </c>
      <c r="BE27" s="48">
        <f>+'[1]Informe_Fondane'!BE27</f>
        <v>0</v>
      </c>
      <c r="BF27" s="48">
        <f>+'[1]Informe_Fondane'!BF27</f>
        <v>0</v>
      </c>
      <c r="BG27" s="48">
        <f>+'[1]Informe_Fondane'!BG27</f>
        <v>7800</v>
      </c>
    </row>
    <row r="28" spans="1:59" s="37" customFormat="1" ht="11.25">
      <c r="A28" s="48" t="s">
        <v>74</v>
      </c>
      <c r="B28" s="49" t="s">
        <v>123</v>
      </c>
      <c r="C28" s="50" t="s">
        <v>75</v>
      </c>
      <c r="D28" s="48">
        <f>+'[1]Informe_Fondane'!D28</f>
        <v>30000</v>
      </c>
      <c r="E28" s="48">
        <f>+'[1]Informe_Fondane'!E28</f>
        <v>21000</v>
      </c>
      <c r="F28" s="48">
        <f>+'[1]Informe_Fondane'!F28</f>
        <v>2000</v>
      </c>
      <c r="G28" s="65">
        <f>+'[1]Informe_Fondane'!G28</f>
        <v>49000</v>
      </c>
      <c r="H28" s="48">
        <f>+'[1]Informe_Fondane'!H28</f>
        <v>0</v>
      </c>
      <c r="I28" s="48">
        <f>+'[1]Informe_Fondane'!I28</f>
        <v>0</v>
      </c>
      <c r="J28" s="48">
        <f>+'[1]Informe_Fondane'!J28</f>
        <v>14385.510900000001</v>
      </c>
      <c r="K28" s="48">
        <f>+'[1]Informe_Fondane'!K28</f>
        <v>0</v>
      </c>
      <c r="L28" s="48">
        <f>+'[1]Informe_Fondane'!L28</f>
        <v>29391.29236</v>
      </c>
      <c r="M28" s="48">
        <f>+'[1]Informe_Fondane'!M28</f>
        <v>0</v>
      </c>
      <c r="N28" s="48">
        <f>+'[1]Informe_Fondane'!N28</f>
        <v>0</v>
      </c>
      <c r="O28" s="48">
        <f>+'[1]Informe_Fondane'!O28</f>
        <v>0</v>
      </c>
      <c r="P28" s="48">
        <f>+'[1]Informe_Fondane'!P28</f>
        <v>0</v>
      </c>
      <c r="Q28" s="48">
        <f>+'[1]Informe_Fondane'!Q28</f>
        <v>0</v>
      </c>
      <c r="R28" s="48">
        <f>+'[1]Informe_Fondane'!R28</f>
        <v>0</v>
      </c>
      <c r="S28" s="48">
        <f>+'[1]Informe_Fondane'!S28</f>
        <v>0</v>
      </c>
      <c r="T28" s="48">
        <f>+'[1]Informe_Fondane'!T28</f>
        <v>43776.80326</v>
      </c>
      <c r="U28" s="48">
        <f>+'[1]Informe_Fondane'!U28</f>
        <v>0</v>
      </c>
      <c r="V28" s="48">
        <f>+'[1]Informe_Fondane'!V28</f>
        <v>0</v>
      </c>
      <c r="W28" s="48">
        <f>+'[1]Informe_Fondane'!W28</f>
        <v>0</v>
      </c>
      <c r="X28" s="48">
        <f>+'[1]Informe_Fondane'!X28</f>
        <v>0</v>
      </c>
      <c r="Y28" s="48">
        <f>+'[1]Informe_Fondane'!Y28</f>
        <v>11571.464</v>
      </c>
      <c r="Z28" s="48">
        <f>+'[1]Informe_Fondane'!Z28</f>
        <v>0</v>
      </c>
      <c r="AA28" s="48">
        <f>+'[1]Informe_Fondane'!AA28</f>
        <v>0</v>
      </c>
      <c r="AB28" s="48">
        <f>+'[1]Informe_Fondane'!AB28</f>
        <v>0</v>
      </c>
      <c r="AC28" s="48">
        <f>+'[1]Informe_Fondane'!AC28</f>
        <v>0</v>
      </c>
      <c r="AD28" s="48">
        <f>+'[1]Informe_Fondane'!AD28</f>
        <v>0</v>
      </c>
      <c r="AE28" s="48">
        <f>+'[1]Informe_Fondane'!AE28</f>
        <v>0</v>
      </c>
      <c r="AF28" s="48">
        <f>+'[1]Informe_Fondane'!AF28</f>
        <v>0</v>
      </c>
      <c r="AG28" s="48">
        <f>+'[1]Informe_Fondane'!AG28</f>
        <v>11571.464</v>
      </c>
      <c r="AH28" s="48">
        <f>+'[1]Informe_Fondane'!AH28</f>
        <v>0</v>
      </c>
      <c r="AI28" s="48">
        <f>+'[1]Informe_Fondane'!AI28</f>
        <v>0</v>
      </c>
      <c r="AJ28" s="48">
        <f>+'[1]Informe_Fondane'!AJ28</f>
        <v>0</v>
      </c>
      <c r="AK28" s="48">
        <f>+'[1]Informe_Fondane'!AK28</f>
        <v>0</v>
      </c>
      <c r="AL28" s="48">
        <f>+'[1]Informe_Fondane'!AL28</f>
        <v>0</v>
      </c>
      <c r="AM28" s="48">
        <f>+'[1]Informe_Fondane'!AM28</f>
        <v>0</v>
      </c>
      <c r="AN28" s="48">
        <f>+'[1]Informe_Fondane'!AN28</f>
        <v>0</v>
      </c>
      <c r="AO28" s="48">
        <f>+'[1]Informe_Fondane'!AO28</f>
        <v>0</v>
      </c>
      <c r="AP28" s="48">
        <f>+'[1]Informe_Fondane'!AP28</f>
        <v>0</v>
      </c>
      <c r="AQ28" s="48">
        <f>+'[1]Informe_Fondane'!AQ28</f>
        <v>0</v>
      </c>
      <c r="AR28" s="48">
        <f>+'[1]Informe_Fondane'!AR28</f>
        <v>0</v>
      </c>
      <c r="AS28" s="48">
        <f>+'[1]Informe_Fondane'!AS28</f>
        <v>0</v>
      </c>
      <c r="AT28" s="48">
        <f>+'[1]Informe_Fondane'!AT28</f>
        <v>0</v>
      </c>
      <c r="AU28" s="48">
        <f>+'[1]Informe_Fondane'!AU28</f>
        <v>0</v>
      </c>
      <c r="AV28" s="48">
        <f>+'[1]Informe_Fondane'!AV28</f>
        <v>0</v>
      </c>
      <c r="AW28" s="48">
        <f>+'[1]Informe_Fondane'!AW28</f>
        <v>0</v>
      </c>
      <c r="AX28" s="48">
        <f>+'[1]Informe_Fondane'!AX28</f>
        <v>0</v>
      </c>
      <c r="AY28" s="48">
        <f>+'[1]Informe_Fondane'!AY28</f>
        <v>0</v>
      </c>
      <c r="AZ28" s="48">
        <f>+'[1]Informe_Fondane'!AZ28</f>
        <v>0</v>
      </c>
      <c r="BA28" s="48">
        <f>+'[1]Informe_Fondane'!BA28</f>
        <v>0</v>
      </c>
      <c r="BB28" s="48">
        <f>+'[1]Informe_Fondane'!BB28</f>
        <v>0</v>
      </c>
      <c r="BC28" s="48">
        <f>+'[1]Informe_Fondane'!BC28</f>
        <v>0</v>
      </c>
      <c r="BD28" s="48">
        <f>+'[1]Informe_Fondane'!BD28</f>
        <v>0</v>
      </c>
      <c r="BE28" s="48">
        <f>+'[1]Informe_Fondane'!BE28</f>
        <v>0</v>
      </c>
      <c r="BF28" s="48">
        <f>+'[1]Informe_Fondane'!BF28</f>
        <v>0</v>
      </c>
      <c r="BG28" s="48">
        <f>+'[1]Informe_Fondane'!BG28</f>
        <v>0</v>
      </c>
    </row>
    <row r="29" spans="1:59" s="37" customFormat="1" ht="11.25">
      <c r="A29" s="48" t="s">
        <v>76</v>
      </c>
      <c r="B29" s="49" t="s">
        <v>123</v>
      </c>
      <c r="C29" s="50" t="s">
        <v>77</v>
      </c>
      <c r="D29" s="48">
        <f>+'[1]Informe_Fondane'!D29</f>
        <v>3000</v>
      </c>
      <c r="E29" s="48">
        <f>+'[1]Informe_Fondane'!E29</f>
        <v>2000</v>
      </c>
      <c r="F29" s="48">
        <f>+'[1]Informe_Fondane'!F29</f>
        <v>0</v>
      </c>
      <c r="G29" s="48">
        <f>+'[1]Informe_Fondane'!G29</f>
        <v>5000</v>
      </c>
      <c r="H29" s="48">
        <f>+'[1]Informe_Fondane'!H29</f>
        <v>0</v>
      </c>
      <c r="I29" s="48">
        <f>+'[1]Informe_Fondane'!I29</f>
        <v>0</v>
      </c>
      <c r="J29" s="48">
        <f>+'[1]Informe_Fondane'!J29</f>
        <v>0</v>
      </c>
      <c r="K29" s="48">
        <f>+'[1]Informe_Fondane'!K29</f>
        <v>0</v>
      </c>
      <c r="L29" s="48">
        <f>+'[1]Informe_Fondane'!L29</f>
        <v>0</v>
      </c>
      <c r="M29" s="48">
        <f>+'[1]Informe_Fondane'!M29</f>
        <v>0</v>
      </c>
      <c r="N29" s="48">
        <f>+'[1]Informe_Fondane'!N29</f>
        <v>5000</v>
      </c>
      <c r="O29" s="48">
        <f>+'[1]Informe_Fondane'!O29</f>
        <v>0</v>
      </c>
      <c r="P29" s="48">
        <f>+'[1]Informe_Fondane'!P29</f>
        <v>0</v>
      </c>
      <c r="Q29" s="48">
        <f>+'[1]Informe_Fondane'!Q29</f>
        <v>0</v>
      </c>
      <c r="R29" s="48">
        <f>+'[1]Informe_Fondane'!R29</f>
        <v>0</v>
      </c>
      <c r="S29" s="48">
        <f>+'[1]Informe_Fondane'!S29</f>
        <v>0</v>
      </c>
      <c r="T29" s="48">
        <f>+'[1]Informe_Fondane'!T29</f>
        <v>5000</v>
      </c>
      <c r="U29" s="48">
        <f>+'[1]Informe_Fondane'!U29</f>
        <v>0</v>
      </c>
      <c r="V29" s="48">
        <f>+'[1]Informe_Fondane'!V29</f>
        <v>0</v>
      </c>
      <c r="W29" s="48">
        <f>+'[1]Informe_Fondane'!W29</f>
        <v>0</v>
      </c>
      <c r="X29" s="48">
        <f>+'[1]Informe_Fondane'!X29</f>
        <v>0</v>
      </c>
      <c r="Y29" s="48">
        <f>+'[1]Informe_Fondane'!Y29</f>
        <v>0</v>
      </c>
      <c r="Z29" s="48">
        <f>+'[1]Informe_Fondane'!Z29</f>
        <v>0</v>
      </c>
      <c r="AA29" s="48">
        <f>+'[1]Informe_Fondane'!AA29</f>
        <v>0</v>
      </c>
      <c r="AB29" s="48">
        <f>+'[1]Informe_Fondane'!AB29</f>
        <v>0</v>
      </c>
      <c r="AC29" s="48">
        <f>+'[1]Informe_Fondane'!AC29</f>
        <v>0</v>
      </c>
      <c r="AD29" s="48">
        <f>+'[1]Informe_Fondane'!AD29</f>
        <v>0</v>
      </c>
      <c r="AE29" s="48">
        <f>+'[1]Informe_Fondane'!AE29</f>
        <v>0</v>
      </c>
      <c r="AF29" s="48">
        <f>+'[1]Informe_Fondane'!AF29</f>
        <v>0</v>
      </c>
      <c r="AG29" s="48">
        <f>+'[1]Informe_Fondane'!AG29</f>
        <v>0</v>
      </c>
      <c r="AH29" s="48">
        <f>+'[1]Informe_Fondane'!AH29</f>
        <v>0</v>
      </c>
      <c r="AI29" s="48">
        <f>+'[1]Informe_Fondane'!AI29</f>
        <v>0</v>
      </c>
      <c r="AJ29" s="48">
        <f>+'[1]Informe_Fondane'!AJ29</f>
        <v>0</v>
      </c>
      <c r="AK29" s="48">
        <f>+'[1]Informe_Fondane'!AK29</f>
        <v>0</v>
      </c>
      <c r="AL29" s="48">
        <f>+'[1]Informe_Fondane'!AL29</f>
        <v>0</v>
      </c>
      <c r="AM29" s="48">
        <f>+'[1]Informe_Fondane'!AM29</f>
        <v>0</v>
      </c>
      <c r="AN29" s="48">
        <f>+'[1]Informe_Fondane'!AN29</f>
        <v>0</v>
      </c>
      <c r="AO29" s="48">
        <f>+'[1]Informe_Fondane'!AO29</f>
        <v>0</v>
      </c>
      <c r="AP29" s="48">
        <f>+'[1]Informe_Fondane'!AP29</f>
        <v>0</v>
      </c>
      <c r="AQ29" s="48">
        <f>+'[1]Informe_Fondane'!AQ29</f>
        <v>0</v>
      </c>
      <c r="AR29" s="48">
        <f>+'[1]Informe_Fondane'!AR29</f>
        <v>0</v>
      </c>
      <c r="AS29" s="48">
        <f>+'[1]Informe_Fondane'!AS29</f>
        <v>0</v>
      </c>
      <c r="AT29" s="48">
        <f>+'[1]Informe_Fondane'!AT29</f>
        <v>0</v>
      </c>
      <c r="AU29" s="48">
        <f>+'[1]Informe_Fondane'!AU29</f>
        <v>0</v>
      </c>
      <c r="AV29" s="48">
        <f>+'[1]Informe_Fondane'!AV29</f>
        <v>0</v>
      </c>
      <c r="AW29" s="48">
        <f>+'[1]Informe_Fondane'!AW29</f>
        <v>0</v>
      </c>
      <c r="AX29" s="48">
        <f>+'[1]Informe_Fondane'!AX29</f>
        <v>0</v>
      </c>
      <c r="AY29" s="48">
        <f>+'[1]Informe_Fondane'!AY29</f>
        <v>0</v>
      </c>
      <c r="AZ29" s="48">
        <f>+'[1]Informe_Fondane'!AZ29</f>
        <v>0</v>
      </c>
      <c r="BA29" s="48">
        <f>+'[1]Informe_Fondane'!BA29</f>
        <v>0</v>
      </c>
      <c r="BB29" s="48">
        <f>+'[1]Informe_Fondane'!BB29</f>
        <v>0</v>
      </c>
      <c r="BC29" s="48">
        <f>+'[1]Informe_Fondane'!BC29</f>
        <v>0</v>
      </c>
      <c r="BD29" s="48">
        <f>+'[1]Informe_Fondane'!BD29</f>
        <v>0</v>
      </c>
      <c r="BE29" s="48">
        <f>+'[1]Informe_Fondane'!BE29</f>
        <v>0</v>
      </c>
      <c r="BF29" s="48">
        <f>+'[1]Informe_Fondane'!BF29</f>
        <v>0</v>
      </c>
      <c r="BG29" s="48">
        <f>+'[1]Informe_Fondane'!BG29</f>
        <v>0</v>
      </c>
    </row>
    <row r="30" spans="1:59" s="44" customFormat="1" ht="11.25">
      <c r="A30" s="42" t="s">
        <v>137</v>
      </c>
      <c r="B30" s="43">
        <v>20</v>
      </c>
      <c r="C30" s="42" t="s">
        <v>78</v>
      </c>
      <c r="D30" s="42">
        <f>SUM(D31:D35)</f>
        <v>66500</v>
      </c>
      <c r="E30" s="42">
        <f aca="true" t="shared" si="9" ref="E30:BG30">SUM(E31:E35)</f>
        <v>179904.107</v>
      </c>
      <c r="F30" s="42">
        <f t="shared" si="9"/>
        <v>6000</v>
      </c>
      <c r="G30" s="42">
        <f t="shared" si="9"/>
        <v>239904.107</v>
      </c>
      <c r="H30" s="42">
        <f t="shared" si="9"/>
        <v>179401.307</v>
      </c>
      <c r="I30" s="42">
        <f t="shared" si="9"/>
        <v>-7960.16</v>
      </c>
      <c r="J30" s="42">
        <f t="shared" si="9"/>
        <v>25002.371</v>
      </c>
      <c r="K30" s="42">
        <f t="shared" si="9"/>
        <v>33.99203</v>
      </c>
      <c r="L30" s="42">
        <f t="shared" si="9"/>
        <v>1832.721</v>
      </c>
      <c r="M30" s="42">
        <f t="shared" si="9"/>
        <v>2732.911</v>
      </c>
      <c r="N30" s="42">
        <f t="shared" si="9"/>
        <v>950.125</v>
      </c>
      <c r="O30" s="42">
        <f t="shared" si="9"/>
        <v>0</v>
      </c>
      <c r="P30" s="42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201993.26703</v>
      </c>
      <c r="U30" s="42">
        <f t="shared" si="9"/>
        <v>179361.467</v>
      </c>
      <c r="V30" s="42">
        <f t="shared" si="9"/>
        <v>-7960.16</v>
      </c>
      <c r="W30" s="42">
        <f t="shared" si="9"/>
        <v>1691.371</v>
      </c>
      <c r="X30" s="42">
        <f t="shared" si="9"/>
        <v>12089.593</v>
      </c>
      <c r="Y30" s="42">
        <f t="shared" si="9"/>
        <v>9334.721</v>
      </c>
      <c r="Z30" s="42">
        <f t="shared" si="9"/>
        <v>3831.18754</v>
      </c>
      <c r="AA30" s="42">
        <f t="shared" si="9"/>
        <v>2911.11484</v>
      </c>
      <c r="AB30" s="42">
        <f t="shared" si="9"/>
        <v>0</v>
      </c>
      <c r="AC30" s="42">
        <f t="shared" si="9"/>
        <v>0</v>
      </c>
      <c r="AD30" s="42">
        <f t="shared" si="9"/>
        <v>0</v>
      </c>
      <c r="AE30" s="42">
        <f t="shared" si="9"/>
        <v>0</v>
      </c>
      <c r="AF30" s="42">
        <f t="shared" si="9"/>
        <v>0</v>
      </c>
      <c r="AG30" s="42">
        <f t="shared" si="9"/>
        <v>201259.29438</v>
      </c>
      <c r="AH30" s="42">
        <f t="shared" si="9"/>
        <v>2000</v>
      </c>
      <c r="AI30" s="42">
        <f t="shared" si="9"/>
        <v>50000.121</v>
      </c>
      <c r="AJ30" s="42">
        <f t="shared" si="9"/>
        <v>45318.866</v>
      </c>
      <c r="AK30" s="42">
        <f t="shared" si="9"/>
        <v>40231.737</v>
      </c>
      <c r="AL30" s="42">
        <f t="shared" si="9"/>
        <v>34623.295999999995</v>
      </c>
      <c r="AM30" s="42">
        <f t="shared" si="9"/>
        <v>3516.449</v>
      </c>
      <c r="AN30" s="42">
        <f t="shared" si="9"/>
        <v>23581.51684</v>
      </c>
      <c r="AO30" s="42">
        <f t="shared" si="9"/>
        <v>0</v>
      </c>
      <c r="AP30" s="42">
        <f t="shared" si="9"/>
        <v>0</v>
      </c>
      <c r="AQ30" s="42">
        <f t="shared" si="9"/>
        <v>0</v>
      </c>
      <c r="AR30" s="42">
        <f t="shared" si="9"/>
        <v>0</v>
      </c>
      <c r="AS30" s="42">
        <f t="shared" si="9"/>
        <v>0</v>
      </c>
      <c r="AT30" s="42">
        <f t="shared" si="9"/>
        <v>199271.98584</v>
      </c>
      <c r="AU30" s="42">
        <f t="shared" si="9"/>
        <v>2000</v>
      </c>
      <c r="AV30" s="42">
        <f t="shared" si="9"/>
        <v>50000.121</v>
      </c>
      <c r="AW30" s="42">
        <f t="shared" si="9"/>
        <v>45318.866</v>
      </c>
      <c r="AX30" s="42">
        <f t="shared" si="9"/>
        <v>40231.737</v>
      </c>
      <c r="AY30" s="42">
        <f t="shared" si="9"/>
        <v>34623.295999999995</v>
      </c>
      <c r="AZ30" s="42">
        <f t="shared" si="9"/>
        <v>3516.449</v>
      </c>
      <c r="BA30" s="42">
        <f t="shared" si="9"/>
        <v>23581.51684</v>
      </c>
      <c r="BB30" s="42">
        <f t="shared" si="9"/>
        <v>0</v>
      </c>
      <c r="BC30" s="42">
        <f t="shared" si="9"/>
        <v>0</v>
      </c>
      <c r="BD30" s="42">
        <f t="shared" si="9"/>
        <v>0</v>
      </c>
      <c r="BE30" s="42">
        <f t="shared" si="9"/>
        <v>0</v>
      </c>
      <c r="BF30" s="42">
        <f t="shared" si="9"/>
        <v>0</v>
      </c>
      <c r="BG30" s="42">
        <f t="shared" si="9"/>
        <v>199271.98584</v>
      </c>
    </row>
    <row r="31" spans="1:59" s="37" customFormat="1" ht="11.25">
      <c r="A31" s="48" t="s">
        <v>79</v>
      </c>
      <c r="B31" s="49" t="s">
        <v>123</v>
      </c>
      <c r="C31" s="50" t="s">
        <v>80</v>
      </c>
      <c r="D31" s="48">
        <f>+'[1]Informe_Fondane'!D31</f>
        <v>50000</v>
      </c>
      <c r="E31" s="48">
        <f>+'[1]Informe_Fondane'!E31</f>
        <v>0</v>
      </c>
      <c r="F31" s="48">
        <f>+'[1]Informe_Fondane'!F31</f>
        <v>0</v>
      </c>
      <c r="G31" s="48">
        <f>+'[1]Informe_Fondane'!G31</f>
        <v>50000</v>
      </c>
      <c r="H31" s="48">
        <f>+'[1]Informe_Fondane'!H31</f>
        <v>0</v>
      </c>
      <c r="I31" s="48">
        <f>+'[1]Informe_Fondane'!I31</f>
        <v>0</v>
      </c>
      <c r="J31" s="48">
        <f>+'[1]Informe_Fondane'!J31</f>
        <v>15311</v>
      </c>
      <c r="K31" s="48">
        <f>+'[1]Informe_Fondane'!K31</f>
        <v>0</v>
      </c>
      <c r="L31" s="48">
        <f>+'[1]Informe_Fondane'!L31</f>
        <v>0</v>
      </c>
      <c r="M31" s="48">
        <f>+'[1]Informe_Fondane'!M31</f>
        <v>0</v>
      </c>
      <c r="N31" s="48">
        <f>+'[1]Informe_Fondane'!N31</f>
        <v>0</v>
      </c>
      <c r="O31" s="48">
        <f>+'[1]Informe_Fondane'!O31</f>
        <v>0</v>
      </c>
      <c r="P31" s="48">
        <f>+'[1]Informe_Fondane'!P31</f>
        <v>0</v>
      </c>
      <c r="Q31" s="48">
        <f>+'[1]Informe_Fondane'!Q31</f>
        <v>0</v>
      </c>
      <c r="R31" s="48">
        <f>+'[1]Informe_Fondane'!R31</f>
        <v>0</v>
      </c>
      <c r="S31" s="48">
        <f>+'[1]Informe_Fondane'!S31</f>
        <v>0</v>
      </c>
      <c r="T31" s="48">
        <f>+'[1]Informe_Fondane'!T31</f>
        <v>15311</v>
      </c>
      <c r="U31" s="48">
        <f>+'[1]Informe_Fondane'!U31</f>
        <v>0</v>
      </c>
      <c r="V31" s="48">
        <f>+'[1]Informe_Fondane'!V31</f>
        <v>0</v>
      </c>
      <c r="W31" s="48">
        <f>+'[1]Informe_Fondane'!W31</f>
        <v>0</v>
      </c>
      <c r="X31" s="48">
        <f>+'[1]Informe_Fondane'!X31</f>
        <v>12089.593</v>
      </c>
      <c r="Y31" s="48">
        <f>+'[1]Informe_Fondane'!Y31</f>
        <v>0</v>
      </c>
      <c r="Z31" s="48">
        <f>+'[1]Informe_Fondane'!Z31</f>
        <v>2568.11654</v>
      </c>
      <c r="AA31" s="48">
        <f>+'[1]Informe_Fondane'!AA31</f>
        <v>0</v>
      </c>
      <c r="AB31" s="48">
        <f>+'[1]Informe_Fondane'!AB31</f>
        <v>0</v>
      </c>
      <c r="AC31" s="48">
        <f>+'[1]Informe_Fondane'!AC31</f>
        <v>0</v>
      </c>
      <c r="AD31" s="48">
        <f>+'[1]Informe_Fondane'!AD31</f>
        <v>0</v>
      </c>
      <c r="AE31" s="48">
        <f>+'[1]Informe_Fondane'!AE31</f>
        <v>0</v>
      </c>
      <c r="AF31" s="48">
        <f>+'[1]Informe_Fondane'!AF31</f>
        <v>0</v>
      </c>
      <c r="AG31" s="48">
        <f>+'[1]Informe_Fondane'!AG31</f>
        <v>14657.70954</v>
      </c>
      <c r="AH31" s="48">
        <f>+'[1]Informe_Fondane'!AH31</f>
        <v>0</v>
      </c>
      <c r="AI31" s="48">
        <f>+'[1]Informe_Fondane'!AI31</f>
        <v>0</v>
      </c>
      <c r="AJ31" s="48">
        <f>+'[1]Informe_Fondane'!AJ31</f>
        <v>0</v>
      </c>
      <c r="AK31" s="48">
        <f>+'[1]Informe_Fondane'!AK31</f>
        <v>0</v>
      </c>
      <c r="AL31" s="48">
        <f>+'[1]Informe_Fondane'!AL31</f>
        <v>0</v>
      </c>
      <c r="AM31" s="48">
        <f>+'[1]Informe_Fondane'!AM31</f>
        <v>0</v>
      </c>
      <c r="AN31" s="48">
        <f>+'[1]Informe_Fondane'!AN31</f>
        <v>14647.445</v>
      </c>
      <c r="AO31" s="48">
        <f>+'[1]Informe_Fondane'!AO31</f>
        <v>0</v>
      </c>
      <c r="AP31" s="48">
        <f>+'[1]Informe_Fondane'!AP31</f>
        <v>0</v>
      </c>
      <c r="AQ31" s="48">
        <f>+'[1]Informe_Fondane'!AQ31</f>
        <v>0</v>
      </c>
      <c r="AR31" s="48">
        <f>+'[1]Informe_Fondane'!AR31</f>
        <v>0</v>
      </c>
      <c r="AS31" s="48">
        <f>+'[1]Informe_Fondane'!AS31</f>
        <v>0</v>
      </c>
      <c r="AT31" s="48">
        <f>+'[1]Informe_Fondane'!AT31</f>
        <v>14647.445</v>
      </c>
      <c r="AU31" s="48">
        <f>+'[1]Informe_Fondane'!AU31</f>
        <v>0</v>
      </c>
      <c r="AV31" s="48">
        <f>+'[1]Informe_Fondane'!AV31</f>
        <v>0</v>
      </c>
      <c r="AW31" s="48">
        <f>+'[1]Informe_Fondane'!AW31</f>
        <v>0</v>
      </c>
      <c r="AX31" s="48">
        <f>+'[1]Informe_Fondane'!AX31</f>
        <v>0</v>
      </c>
      <c r="AY31" s="48">
        <f>+'[1]Informe_Fondane'!AY31</f>
        <v>0</v>
      </c>
      <c r="AZ31" s="48">
        <f>+'[1]Informe_Fondane'!AZ31</f>
        <v>0</v>
      </c>
      <c r="BA31" s="48">
        <f>+'[1]Informe_Fondane'!BA31</f>
        <v>14647.445</v>
      </c>
      <c r="BB31" s="48">
        <f>+'[1]Informe_Fondane'!BB31</f>
        <v>0</v>
      </c>
      <c r="BC31" s="48">
        <f>+'[1]Informe_Fondane'!BC31</f>
        <v>0</v>
      </c>
      <c r="BD31" s="48">
        <f>+'[1]Informe_Fondane'!BD31</f>
        <v>0</v>
      </c>
      <c r="BE31" s="48">
        <f>+'[1]Informe_Fondane'!BE31</f>
        <v>0</v>
      </c>
      <c r="BF31" s="48">
        <f>+'[1]Informe_Fondane'!BF31</f>
        <v>0</v>
      </c>
      <c r="BG31" s="48">
        <f>+'[1]Informe_Fondane'!BG31</f>
        <v>14647.445</v>
      </c>
    </row>
    <row r="32" spans="1:59" s="37" customFormat="1" ht="11.25">
      <c r="A32" s="48" t="s">
        <v>81</v>
      </c>
      <c r="B32" s="49" t="s">
        <v>123</v>
      </c>
      <c r="C32" s="50" t="s">
        <v>82</v>
      </c>
      <c r="D32" s="48">
        <f>+'[1]Informe_Fondane'!D32</f>
        <v>6000</v>
      </c>
      <c r="E32" s="48">
        <f>+'[1]Informe_Fondane'!E32</f>
        <v>0</v>
      </c>
      <c r="F32" s="48">
        <f>+'[1]Informe_Fondane'!F32</f>
        <v>6000</v>
      </c>
      <c r="G32" s="48">
        <f>+'[1]Informe_Fondane'!G32</f>
        <v>0</v>
      </c>
      <c r="H32" s="48">
        <f>+'[1]Informe_Fondane'!H32</f>
        <v>0</v>
      </c>
      <c r="I32" s="48">
        <f>+'[1]Informe_Fondane'!I32</f>
        <v>0</v>
      </c>
      <c r="J32" s="48">
        <f>+'[1]Informe_Fondane'!J32</f>
        <v>0</v>
      </c>
      <c r="K32" s="48">
        <f>+'[1]Informe_Fondane'!K32</f>
        <v>0</v>
      </c>
      <c r="L32" s="48">
        <f>+'[1]Informe_Fondane'!L32</f>
        <v>0</v>
      </c>
      <c r="M32" s="48">
        <f>+'[1]Informe_Fondane'!M32</f>
        <v>0</v>
      </c>
      <c r="N32" s="48">
        <f>+'[1]Informe_Fondane'!N32</f>
        <v>0</v>
      </c>
      <c r="O32" s="48">
        <f>+'[1]Informe_Fondane'!O32</f>
        <v>0</v>
      </c>
      <c r="P32" s="48">
        <f>+'[1]Informe_Fondane'!P32</f>
        <v>0</v>
      </c>
      <c r="Q32" s="48">
        <f>+'[1]Informe_Fondane'!Q32</f>
        <v>0</v>
      </c>
      <c r="R32" s="48">
        <f>+'[1]Informe_Fondane'!R32</f>
        <v>0</v>
      </c>
      <c r="S32" s="48">
        <f>+'[1]Informe_Fondane'!S32</f>
        <v>0</v>
      </c>
      <c r="T32" s="48">
        <f>+'[1]Informe_Fondane'!T32</f>
        <v>0</v>
      </c>
      <c r="U32" s="48">
        <f>+'[1]Informe_Fondane'!U32</f>
        <v>0</v>
      </c>
      <c r="V32" s="48">
        <f>+'[1]Informe_Fondane'!V32</f>
        <v>0</v>
      </c>
      <c r="W32" s="48">
        <f>+'[1]Informe_Fondane'!W32</f>
        <v>0</v>
      </c>
      <c r="X32" s="48">
        <f>+'[1]Informe_Fondane'!X32</f>
        <v>0</v>
      </c>
      <c r="Y32" s="48">
        <f>+'[1]Informe_Fondane'!Y32</f>
        <v>0</v>
      </c>
      <c r="Z32" s="48">
        <f>+'[1]Informe_Fondane'!Z32</f>
        <v>0</v>
      </c>
      <c r="AA32" s="48">
        <f>+'[1]Informe_Fondane'!AA32</f>
        <v>0</v>
      </c>
      <c r="AB32" s="48">
        <f>+'[1]Informe_Fondane'!AB32</f>
        <v>0</v>
      </c>
      <c r="AC32" s="48">
        <f>+'[1]Informe_Fondane'!AC32</f>
        <v>0</v>
      </c>
      <c r="AD32" s="48">
        <f>+'[1]Informe_Fondane'!AD32</f>
        <v>0</v>
      </c>
      <c r="AE32" s="48">
        <f>+'[1]Informe_Fondane'!AE32</f>
        <v>0</v>
      </c>
      <c r="AF32" s="48">
        <f>+'[1]Informe_Fondane'!AF32</f>
        <v>0</v>
      </c>
      <c r="AG32" s="48">
        <f>+'[1]Informe_Fondane'!AG32</f>
        <v>0</v>
      </c>
      <c r="AH32" s="48">
        <f>+'[1]Informe_Fondane'!AH32</f>
        <v>0</v>
      </c>
      <c r="AI32" s="48">
        <f>+'[1]Informe_Fondane'!AI32</f>
        <v>0</v>
      </c>
      <c r="AJ32" s="48">
        <f>+'[1]Informe_Fondane'!AJ32</f>
        <v>0</v>
      </c>
      <c r="AK32" s="48">
        <f>+'[1]Informe_Fondane'!AK32</f>
        <v>0</v>
      </c>
      <c r="AL32" s="48">
        <f>+'[1]Informe_Fondane'!AL32</f>
        <v>0</v>
      </c>
      <c r="AM32" s="48">
        <f>+'[1]Informe_Fondane'!AM32</f>
        <v>0</v>
      </c>
      <c r="AN32" s="48">
        <f>+'[1]Informe_Fondane'!AN32</f>
        <v>0</v>
      </c>
      <c r="AO32" s="48">
        <f>+'[1]Informe_Fondane'!AO32</f>
        <v>0</v>
      </c>
      <c r="AP32" s="48">
        <f>+'[1]Informe_Fondane'!AP32</f>
        <v>0</v>
      </c>
      <c r="AQ32" s="48">
        <f>+'[1]Informe_Fondane'!AQ32</f>
        <v>0</v>
      </c>
      <c r="AR32" s="48">
        <f>+'[1]Informe_Fondane'!AR32</f>
        <v>0</v>
      </c>
      <c r="AS32" s="48">
        <f>+'[1]Informe_Fondane'!AS32</f>
        <v>0</v>
      </c>
      <c r="AT32" s="48">
        <f>+'[1]Informe_Fondane'!AT32</f>
        <v>0</v>
      </c>
      <c r="AU32" s="48">
        <f>+'[1]Informe_Fondane'!AU32</f>
        <v>0</v>
      </c>
      <c r="AV32" s="48">
        <f>+'[1]Informe_Fondane'!AV32</f>
        <v>0</v>
      </c>
      <c r="AW32" s="48">
        <f>+'[1]Informe_Fondane'!AW32</f>
        <v>0</v>
      </c>
      <c r="AX32" s="48">
        <f>+'[1]Informe_Fondane'!AX32</f>
        <v>0</v>
      </c>
      <c r="AY32" s="48">
        <f>+'[1]Informe_Fondane'!AY32</f>
        <v>0</v>
      </c>
      <c r="AZ32" s="48">
        <f>+'[1]Informe_Fondane'!AZ32</f>
        <v>0</v>
      </c>
      <c r="BA32" s="48">
        <f>+'[1]Informe_Fondane'!BA32</f>
        <v>0</v>
      </c>
      <c r="BB32" s="48">
        <f>+'[1]Informe_Fondane'!BB32</f>
        <v>0</v>
      </c>
      <c r="BC32" s="48">
        <f>+'[1]Informe_Fondane'!BC32</f>
        <v>0</v>
      </c>
      <c r="BD32" s="48">
        <f>+'[1]Informe_Fondane'!BD32</f>
        <v>0</v>
      </c>
      <c r="BE32" s="48">
        <f>+'[1]Informe_Fondane'!BE32</f>
        <v>0</v>
      </c>
      <c r="BF32" s="48">
        <f>+'[1]Informe_Fondane'!BF32</f>
        <v>0</v>
      </c>
      <c r="BG32" s="48">
        <f>+'[1]Informe_Fondane'!BG32</f>
        <v>0</v>
      </c>
    </row>
    <row r="33" spans="1:59" s="37" customFormat="1" ht="11.25">
      <c r="A33" s="48" t="s">
        <v>138</v>
      </c>
      <c r="B33" s="49" t="s">
        <v>123</v>
      </c>
      <c r="C33" s="50" t="s">
        <v>139</v>
      </c>
      <c r="D33" s="48">
        <f>+'[1]Informe_Fondane'!D33</f>
        <v>10500</v>
      </c>
      <c r="E33" s="48">
        <f>+'[1]Informe_Fondane'!E33</f>
        <v>500</v>
      </c>
      <c r="F33" s="48">
        <f>+'[1]Informe_Fondane'!F33</f>
        <v>0</v>
      </c>
      <c r="G33" s="48">
        <f>+'[1]Informe_Fondane'!G33</f>
        <v>10500</v>
      </c>
      <c r="H33" s="48">
        <f>+'[1]Informe_Fondane'!H33</f>
        <v>0</v>
      </c>
      <c r="I33" s="48">
        <f>+'[1]Informe_Fondane'!I33</f>
        <v>0</v>
      </c>
      <c r="J33" s="48">
        <f>+'[1]Informe_Fondane'!J33</f>
        <v>8000</v>
      </c>
      <c r="K33" s="48">
        <f>+'[1]Informe_Fondane'!K33</f>
        <v>33.99203</v>
      </c>
      <c r="L33" s="48">
        <f>+'[1]Informe_Fondane'!L33</f>
        <v>498</v>
      </c>
      <c r="M33" s="48">
        <f>+'[1]Informe_Fondane'!M33</f>
        <v>1734.003</v>
      </c>
      <c r="N33" s="48">
        <f>+'[1]Informe_Fondane'!N33</f>
        <v>0</v>
      </c>
      <c r="O33" s="48">
        <f>+'[1]Informe_Fondane'!O33</f>
        <v>0</v>
      </c>
      <c r="P33" s="48">
        <f>+'[1]Informe_Fondane'!P33</f>
        <v>0</v>
      </c>
      <c r="Q33" s="48">
        <f>+'[1]Informe_Fondane'!Q33</f>
        <v>0</v>
      </c>
      <c r="R33" s="48">
        <f>+'[1]Informe_Fondane'!R33</f>
        <v>0</v>
      </c>
      <c r="S33" s="48">
        <f>+'[1]Informe_Fondane'!S33</f>
        <v>0</v>
      </c>
      <c r="T33" s="48">
        <f>+'[1]Informe_Fondane'!T33</f>
        <v>10265.995030000002</v>
      </c>
      <c r="U33" s="48">
        <f>+'[1]Informe_Fondane'!U33</f>
        <v>0</v>
      </c>
      <c r="V33" s="48">
        <f>+'[1]Informe_Fondane'!V33</f>
        <v>0</v>
      </c>
      <c r="W33" s="48">
        <f>+'[1]Informe_Fondane'!W33</f>
        <v>0</v>
      </c>
      <c r="X33" s="48">
        <f>+'[1]Informe_Fondane'!X33</f>
        <v>0</v>
      </c>
      <c r="Y33" s="48">
        <f>+'[1]Informe_Fondane'!Y33</f>
        <v>8000</v>
      </c>
      <c r="Z33" s="48">
        <f>+'[1]Informe_Fondane'!Z33</f>
        <v>264.163</v>
      </c>
      <c r="AA33" s="48">
        <f>+'[1]Informe_Fondane'!AA33</f>
        <v>1960.9898400000002</v>
      </c>
      <c r="AB33" s="48">
        <f>+'[1]Informe_Fondane'!AB33</f>
        <v>0</v>
      </c>
      <c r="AC33" s="48">
        <f>+'[1]Informe_Fondane'!AC33</f>
        <v>0</v>
      </c>
      <c r="AD33" s="48">
        <f>+'[1]Informe_Fondane'!AD33</f>
        <v>0</v>
      </c>
      <c r="AE33" s="48">
        <f>+'[1]Informe_Fondane'!AE33</f>
        <v>0</v>
      </c>
      <c r="AF33" s="48">
        <f>+'[1]Informe_Fondane'!AF33</f>
        <v>0</v>
      </c>
      <c r="AG33" s="48">
        <f>+'[1]Informe_Fondane'!AG33</f>
        <v>10225.15284</v>
      </c>
      <c r="AH33" s="48">
        <f>+'[1]Informe_Fondane'!AH33</f>
        <v>0</v>
      </c>
      <c r="AI33" s="48">
        <f>+'[1]Informe_Fondane'!AI33</f>
        <v>0</v>
      </c>
      <c r="AJ33" s="48">
        <f>+'[1]Informe_Fondane'!AJ33</f>
        <v>0</v>
      </c>
      <c r="AK33" s="48">
        <f>+'[1]Informe_Fondane'!AK33</f>
        <v>0</v>
      </c>
      <c r="AL33" s="48">
        <f>+'[1]Informe_Fondane'!AL33</f>
        <v>0</v>
      </c>
      <c r="AM33" s="48">
        <f>+'[1]Informe_Fondane'!AM33</f>
        <v>264.163</v>
      </c>
      <c r="AN33" s="48">
        <f>+'[1]Informe_Fondane'!AN33</f>
        <v>7983.94684</v>
      </c>
      <c r="AO33" s="48">
        <f>+'[1]Informe_Fondane'!AO33</f>
        <v>0</v>
      </c>
      <c r="AP33" s="48">
        <f>+'[1]Informe_Fondane'!AP33</f>
        <v>0</v>
      </c>
      <c r="AQ33" s="48">
        <f>+'[1]Informe_Fondane'!AQ33</f>
        <v>0</v>
      </c>
      <c r="AR33" s="48">
        <f>+'[1]Informe_Fondane'!AR33</f>
        <v>0</v>
      </c>
      <c r="AS33" s="48">
        <f>+'[1]Informe_Fondane'!AS33</f>
        <v>0</v>
      </c>
      <c r="AT33" s="48">
        <f>+'[1]Informe_Fondane'!AT33</f>
        <v>8248.10984</v>
      </c>
      <c r="AU33" s="48">
        <f>+'[1]Informe_Fondane'!AU33</f>
        <v>0</v>
      </c>
      <c r="AV33" s="48">
        <f>+'[1]Informe_Fondane'!AV33</f>
        <v>0</v>
      </c>
      <c r="AW33" s="48">
        <f>+'[1]Informe_Fondane'!AW33</f>
        <v>0</v>
      </c>
      <c r="AX33" s="48">
        <f>+'[1]Informe_Fondane'!AX33</f>
        <v>0</v>
      </c>
      <c r="AY33" s="48">
        <f>+'[1]Informe_Fondane'!AY33</f>
        <v>0</v>
      </c>
      <c r="AZ33" s="48">
        <f>+'[1]Informe_Fondane'!AZ33</f>
        <v>264.163</v>
      </c>
      <c r="BA33" s="48">
        <f>+'[1]Informe_Fondane'!BA33</f>
        <v>7983.94684</v>
      </c>
      <c r="BB33" s="48">
        <f>+'[1]Informe_Fondane'!BB33</f>
        <v>0</v>
      </c>
      <c r="BC33" s="48">
        <f>+'[1]Informe_Fondane'!BC33</f>
        <v>0</v>
      </c>
      <c r="BD33" s="48">
        <f>+'[1]Informe_Fondane'!BD33</f>
        <v>0</v>
      </c>
      <c r="BE33" s="48">
        <f>+'[1]Informe_Fondane'!BE33</f>
        <v>0</v>
      </c>
      <c r="BF33" s="48">
        <f>+'[1]Informe_Fondane'!BF33</f>
        <v>0</v>
      </c>
      <c r="BG33" s="48">
        <f>+'[1]Informe_Fondane'!BG33</f>
        <v>8248.10984</v>
      </c>
    </row>
    <row r="34" spans="1:59" s="37" customFormat="1" ht="11.25">
      <c r="A34" s="48" t="s">
        <v>83</v>
      </c>
      <c r="B34" s="49" t="s">
        <v>123</v>
      </c>
      <c r="C34" s="50" t="s">
        <v>84</v>
      </c>
      <c r="D34" s="48">
        <f>+'[1]Informe_Fondane'!D34</f>
        <v>0</v>
      </c>
      <c r="E34" s="48">
        <f>+'[1]Informe_Fondane'!E34</f>
        <v>169404.107</v>
      </c>
      <c r="F34" s="48">
        <f>+'[1]Informe_Fondane'!F34</f>
        <v>0</v>
      </c>
      <c r="G34" s="48">
        <f>+'[1]Informe_Fondane'!G34</f>
        <v>169404.107</v>
      </c>
      <c r="H34" s="48">
        <f>+'[1]Informe_Fondane'!H34</f>
        <v>169401.307</v>
      </c>
      <c r="I34" s="48">
        <f>+'[1]Informe_Fondane'!I34</f>
        <v>0</v>
      </c>
      <c r="J34" s="48">
        <f>+'[1]Informe_Fondane'!J34</f>
        <v>0</v>
      </c>
      <c r="K34" s="48">
        <f>+'[1]Informe_Fondane'!K34</f>
        <v>0</v>
      </c>
      <c r="L34" s="48">
        <f>+'[1]Informe_Fondane'!L34</f>
        <v>0</v>
      </c>
      <c r="M34" s="48">
        <f>+'[1]Informe_Fondane'!M34</f>
        <v>0</v>
      </c>
      <c r="N34" s="48">
        <f>+'[1]Informe_Fondane'!N34</f>
        <v>0</v>
      </c>
      <c r="O34" s="48">
        <f>+'[1]Informe_Fondane'!O34</f>
        <v>0</v>
      </c>
      <c r="P34" s="48">
        <f>+'[1]Informe_Fondane'!P34</f>
        <v>0</v>
      </c>
      <c r="Q34" s="48">
        <f>+'[1]Informe_Fondane'!Q34</f>
        <v>0</v>
      </c>
      <c r="R34" s="48">
        <f>+'[1]Informe_Fondane'!R34</f>
        <v>0</v>
      </c>
      <c r="S34" s="48">
        <f>+'[1]Informe_Fondane'!S34</f>
        <v>0</v>
      </c>
      <c r="T34" s="48">
        <f>+'[1]Informe_Fondane'!T34</f>
        <v>169401.307</v>
      </c>
      <c r="U34" s="48">
        <f>+'[1]Informe_Fondane'!U34</f>
        <v>169401.307</v>
      </c>
      <c r="V34" s="48">
        <f>+'[1]Informe_Fondane'!V34</f>
        <v>0</v>
      </c>
      <c r="W34" s="48">
        <f>+'[1]Informe_Fondane'!W34</f>
        <v>0</v>
      </c>
      <c r="X34" s="48">
        <f>+'[1]Informe_Fondane'!X34</f>
        <v>0</v>
      </c>
      <c r="Y34" s="48">
        <f>+'[1]Informe_Fondane'!Y34</f>
        <v>0</v>
      </c>
      <c r="Z34" s="48">
        <f>+'[1]Informe_Fondane'!Z34</f>
        <v>0</v>
      </c>
      <c r="AA34" s="48">
        <f>+'[1]Informe_Fondane'!AA34</f>
        <v>0</v>
      </c>
      <c r="AB34" s="48">
        <f>+'[1]Informe_Fondane'!AB34</f>
        <v>0</v>
      </c>
      <c r="AC34" s="48">
        <f>+'[1]Informe_Fondane'!AC34</f>
        <v>0</v>
      </c>
      <c r="AD34" s="48">
        <f>+'[1]Informe_Fondane'!AD34</f>
        <v>0</v>
      </c>
      <c r="AE34" s="48">
        <f>+'[1]Informe_Fondane'!AE34</f>
        <v>0</v>
      </c>
      <c r="AF34" s="48">
        <f>+'[1]Informe_Fondane'!AF34</f>
        <v>0</v>
      </c>
      <c r="AG34" s="48">
        <f>+'[1]Informe_Fondane'!AG34</f>
        <v>169401.307</v>
      </c>
      <c r="AH34" s="48">
        <f>+'[1]Informe_Fondane'!AH34</f>
        <v>0</v>
      </c>
      <c r="AI34" s="48">
        <f>+'[1]Informe_Fondane'!AI34</f>
        <v>50000.121</v>
      </c>
      <c r="AJ34" s="48">
        <f>+'[1]Informe_Fondane'!AJ34</f>
        <v>43627.495</v>
      </c>
      <c r="AK34" s="48">
        <f>+'[1]Informe_Fondane'!AK34</f>
        <v>40231.737</v>
      </c>
      <c r="AL34" s="48">
        <f>+'[1]Informe_Fondane'!AL34</f>
        <v>33288.575</v>
      </c>
      <c r="AM34" s="48">
        <f>+'[1]Informe_Fondane'!AM34</f>
        <v>2253.378</v>
      </c>
      <c r="AN34" s="48">
        <f>+'[1]Informe_Fondane'!AN34</f>
        <v>0</v>
      </c>
      <c r="AO34" s="48">
        <f>+'[1]Informe_Fondane'!AO34</f>
        <v>0</v>
      </c>
      <c r="AP34" s="48">
        <f>+'[1]Informe_Fondane'!AP34</f>
        <v>0</v>
      </c>
      <c r="AQ34" s="48">
        <f>+'[1]Informe_Fondane'!AQ34</f>
        <v>0</v>
      </c>
      <c r="AR34" s="48">
        <f>+'[1]Informe_Fondane'!AR34</f>
        <v>0</v>
      </c>
      <c r="AS34" s="48">
        <f>+'[1]Informe_Fondane'!AS34</f>
        <v>0</v>
      </c>
      <c r="AT34" s="48">
        <f>+'[1]Informe_Fondane'!AT34</f>
        <v>169401.306</v>
      </c>
      <c r="AU34" s="48">
        <f>+'[1]Informe_Fondane'!AU34</f>
        <v>0</v>
      </c>
      <c r="AV34" s="48">
        <f>+'[1]Informe_Fondane'!AV34</f>
        <v>50000.121</v>
      </c>
      <c r="AW34" s="48">
        <f>+'[1]Informe_Fondane'!AW34</f>
        <v>43627.495</v>
      </c>
      <c r="AX34" s="48">
        <f>+'[1]Informe_Fondane'!AX34</f>
        <v>40231.737</v>
      </c>
      <c r="AY34" s="48">
        <f>+'[1]Informe_Fondane'!AY34</f>
        <v>33288.575</v>
      </c>
      <c r="AZ34" s="48">
        <f>+'[1]Informe_Fondane'!AZ34</f>
        <v>2253.378</v>
      </c>
      <c r="BA34" s="48">
        <f>+'[1]Informe_Fondane'!BA34</f>
        <v>0</v>
      </c>
      <c r="BB34" s="48">
        <f>+'[1]Informe_Fondane'!BB34</f>
        <v>0</v>
      </c>
      <c r="BC34" s="48">
        <f>+'[1]Informe_Fondane'!BC34</f>
        <v>0</v>
      </c>
      <c r="BD34" s="48">
        <f>+'[1]Informe_Fondane'!BD34</f>
        <v>0</v>
      </c>
      <c r="BE34" s="48">
        <f>+'[1]Informe_Fondane'!BE34</f>
        <v>0</v>
      </c>
      <c r="BF34" s="48">
        <f>+'[1]Informe_Fondane'!BF34</f>
        <v>0</v>
      </c>
      <c r="BG34" s="48">
        <f>+'[1]Informe_Fondane'!BG34</f>
        <v>169401.306</v>
      </c>
    </row>
    <row r="35" spans="1:59" s="37" customFormat="1" ht="11.25">
      <c r="A35" s="48" t="s">
        <v>85</v>
      </c>
      <c r="B35" s="49" t="s">
        <v>123</v>
      </c>
      <c r="C35" s="50" t="s">
        <v>86</v>
      </c>
      <c r="D35" s="48">
        <f>+'[1]Informe_Fondane'!D35</f>
        <v>0</v>
      </c>
      <c r="E35" s="48">
        <f>+'[1]Informe_Fondane'!E35</f>
        <v>10000</v>
      </c>
      <c r="F35" s="48">
        <f>+'[1]Informe_Fondane'!F35</f>
        <v>0</v>
      </c>
      <c r="G35" s="48">
        <f>+'[1]Informe_Fondane'!G35</f>
        <v>10000</v>
      </c>
      <c r="H35" s="48">
        <f>+'[1]Informe_Fondane'!H35</f>
        <v>10000</v>
      </c>
      <c r="I35" s="48">
        <f>+'[1]Informe_Fondane'!I35</f>
        <v>-7960.16</v>
      </c>
      <c r="J35" s="48">
        <f>+'[1]Informe_Fondane'!J35</f>
        <v>1691.371</v>
      </c>
      <c r="K35" s="48">
        <f>+'[1]Informe_Fondane'!K35</f>
        <v>0</v>
      </c>
      <c r="L35" s="48">
        <f>+'[1]Informe_Fondane'!L35</f>
        <v>1334.721</v>
      </c>
      <c r="M35" s="48">
        <f>+'[1]Informe_Fondane'!M35</f>
        <v>998.908</v>
      </c>
      <c r="N35" s="48">
        <f>+'[1]Informe_Fondane'!N35</f>
        <v>950.125</v>
      </c>
      <c r="O35" s="48">
        <f>+'[1]Informe_Fondane'!O35</f>
        <v>0</v>
      </c>
      <c r="P35" s="48">
        <f>+'[1]Informe_Fondane'!P35</f>
        <v>0</v>
      </c>
      <c r="Q35" s="48">
        <f>+'[1]Informe_Fondane'!Q35</f>
        <v>0</v>
      </c>
      <c r="R35" s="48">
        <f>+'[1]Informe_Fondane'!R35</f>
        <v>0</v>
      </c>
      <c r="S35" s="48">
        <f>+'[1]Informe_Fondane'!S35</f>
        <v>0</v>
      </c>
      <c r="T35" s="48">
        <f>+'[1]Informe_Fondane'!T35</f>
        <v>7014.965000000001</v>
      </c>
      <c r="U35" s="48">
        <f>+'[1]Informe_Fondane'!U35</f>
        <v>9960.16</v>
      </c>
      <c r="V35" s="48">
        <f>+'[1]Informe_Fondane'!V35</f>
        <v>-7960.16</v>
      </c>
      <c r="W35" s="48">
        <f>+'[1]Informe_Fondane'!W35</f>
        <v>1691.371</v>
      </c>
      <c r="X35" s="48">
        <f>+'[1]Informe_Fondane'!X35</f>
        <v>0</v>
      </c>
      <c r="Y35" s="48">
        <f>+'[1]Informe_Fondane'!Y35</f>
        <v>1334.721</v>
      </c>
      <c r="Z35" s="48">
        <f>+'[1]Informe_Fondane'!Z35</f>
        <v>998.908</v>
      </c>
      <c r="AA35" s="48">
        <f>+'[1]Informe_Fondane'!AA35</f>
        <v>950.125</v>
      </c>
      <c r="AB35" s="48">
        <f>+'[1]Informe_Fondane'!AB35</f>
        <v>0</v>
      </c>
      <c r="AC35" s="48">
        <f>+'[1]Informe_Fondane'!AC35</f>
        <v>0</v>
      </c>
      <c r="AD35" s="48">
        <f>+'[1]Informe_Fondane'!AD35</f>
        <v>0</v>
      </c>
      <c r="AE35" s="48">
        <f>+'[1]Informe_Fondane'!AE35</f>
        <v>0</v>
      </c>
      <c r="AF35" s="48">
        <f>+'[1]Informe_Fondane'!AF35</f>
        <v>0</v>
      </c>
      <c r="AG35" s="48">
        <f>+'[1]Informe_Fondane'!AG35</f>
        <v>6975.125000000001</v>
      </c>
      <c r="AH35" s="48">
        <f>+'[1]Informe_Fondane'!AH35</f>
        <v>2000</v>
      </c>
      <c r="AI35" s="48">
        <f>+'[1]Informe_Fondane'!AI35</f>
        <v>0</v>
      </c>
      <c r="AJ35" s="48">
        <f>+'[1]Informe_Fondane'!AJ35</f>
        <v>1691.371</v>
      </c>
      <c r="AK35" s="48">
        <f>+'[1]Informe_Fondane'!AK35</f>
        <v>0</v>
      </c>
      <c r="AL35" s="48">
        <f>+'[1]Informe_Fondane'!AL35</f>
        <v>1334.721</v>
      </c>
      <c r="AM35" s="48">
        <f>+'[1]Informe_Fondane'!AM35</f>
        <v>998.908</v>
      </c>
      <c r="AN35" s="48">
        <f>+'[1]Informe_Fondane'!AN35</f>
        <v>950.125</v>
      </c>
      <c r="AO35" s="48">
        <f>+'[1]Informe_Fondane'!AO35</f>
        <v>0</v>
      </c>
      <c r="AP35" s="48">
        <f>+'[1]Informe_Fondane'!AP35</f>
        <v>0</v>
      </c>
      <c r="AQ35" s="48">
        <f>+'[1]Informe_Fondane'!AQ35</f>
        <v>0</v>
      </c>
      <c r="AR35" s="48">
        <f>+'[1]Informe_Fondane'!AR35</f>
        <v>0</v>
      </c>
      <c r="AS35" s="48">
        <f>+'[1]Informe_Fondane'!AS35</f>
        <v>0</v>
      </c>
      <c r="AT35" s="48">
        <f>+'[1]Informe_Fondane'!AT35</f>
        <v>6975.125000000001</v>
      </c>
      <c r="AU35" s="48">
        <f>+'[1]Informe_Fondane'!AU35</f>
        <v>2000</v>
      </c>
      <c r="AV35" s="48">
        <f>+'[1]Informe_Fondane'!AV35</f>
        <v>0</v>
      </c>
      <c r="AW35" s="48">
        <f>+'[1]Informe_Fondane'!AW35</f>
        <v>1691.371</v>
      </c>
      <c r="AX35" s="48">
        <f>+'[1]Informe_Fondane'!AX35</f>
        <v>0</v>
      </c>
      <c r="AY35" s="48">
        <f>+'[1]Informe_Fondane'!AY35</f>
        <v>1334.721</v>
      </c>
      <c r="AZ35" s="48">
        <f>+'[1]Informe_Fondane'!AZ35</f>
        <v>998.908</v>
      </c>
      <c r="BA35" s="48">
        <f>+'[1]Informe_Fondane'!BA35</f>
        <v>950.125</v>
      </c>
      <c r="BB35" s="48">
        <f>+'[1]Informe_Fondane'!BB35</f>
        <v>0</v>
      </c>
      <c r="BC35" s="48">
        <f>+'[1]Informe_Fondane'!BC35</f>
        <v>0</v>
      </c>
      <c r="BD35" s="48">
        <f>+'[1]Informe_Fondane'!BD35</f>
        <v>0</v>
      </c>
      <c r="BE35" s="48">
        <f>+'[1]Informe_Fondane'!BE35</f>
        <v>0</v>
      </c>
      <c r="BF35" s="48">
        <f>+'[1]Informe_Fondane'!BF35</f>
        <v>0</v>
      </c>
      <c r="BG35" s="48">
        <f>+'[1]Informe_Fondane'!BG35</f>
        <v>6975.125000000001</v>
      </c>
    </row>
    <row r="36" spans="1:59" s="44" customFormat="1" ht="11.25">
      <c r="A36" s="42" t="s">
        <v>140</v>
      </c>
      <c r="B36" s="43">
        <v>20</v>
      </c>
      <c r="C36" s="42" t="s">
        <v>87</v>
      </c>
      <c r="D36" s="42">
        <f>SUM(D37:D39)</f>
        <v>8500</v>
      </c>
      <c r="E36" s="42">
        <f aca="true" t="shared" si="10" ref="E36:BG36">SUM(E37:E39)</f>
        <v>0</v>
      </c>
      <c r="F36" s="42">
        <f t="shared" si="10"/>
        <v>1000</v>
      </c>
      <c r="G36" s="42">
        <f t="shared" si="10"/>
        <v>7500</v>
      </c>
      <c r="H36" s="42">
        <f t="shared" si="10"/>
        <v>3000</v>
      </c>
      <c r="I36" s="42">
        <f t="shared" si="10"/>
        <v>-2688.048</v>
      </c>
      <c r="J36" s="42">
        <f t="shared" si="10"/>
        <v>0</v>
      </c>
      <c r="K36" s="42">
        <f t="shared" si="10"/>
        <v>0</v>
      </c>
      <c r="L36" s="42">
        <f t="shared" si="10"/>
        <v>57.93</v>
      </c>
      <c r="M36" s="42">
        <f t="shared" si="10"/>
        <v>12.45</v>
      </c>
      <c r="N36" s="42">
        <f t="shared" si="10"/>
        <v>0</v>
      </c>
      <c r="O36" s="42">
        <f t="shared" si="10"/>
        <v>0</v>
      </c>
      <c r="P36" s="42">
        <f t="shared" si="10"/>
        <v>0</v>
      </c>
      <c r="Q36" s="42">
        <f t="shared" si="10"/>
        <v>0</v>
      </c>
      <c r="R36" s="42">
        <f t="shared" si="10"/>
        <v>0</v>
      </c>
      <c r="S36" s="42">
        <f t="shared" si="10"/>
        <v>0</v>
      </c>
      <c r="T36" s="42">
        <f t="shared" si="10"/>
        <v>382.3320000000002</v>
      </c>
      <c r="U36" s="42">
        <f t="shared" si="10"/>
        <v>2988.048</v>
      </c>
      <c r="V36" s="42">
        <f t="shared" si="10"/>
        <v>-2688.048</v>
      </c>
      <c r="W36" s="42">
        <f t="shared" si="10"/>
        <v>0</v>
      </c>
      <c r="X36" s="42">
        <f t="shared" si="10"/>
        <v>0</v>
      </c>
      <c r="Y36" s="42">
        <f t="shared" si="10"/>
        <v>57.93</v>
      </c>
      <c r="Z36" s="42">
        <f t="shared" si="10"/>
        <v>12.45</v>
      </c>
      <c r="AA36" s="42">
        <f t="shared" si="10"/>
        <v>0</v>
      </c>
      <c r="AB36" s="42">
        <f t="shared" si="10"/>
        <v>0</v>
      </c>
      <c r="AC36" s="42">
        <f t="shared" si="10"/>
        <v>0</v>
      </c>
      <c r="AD36" s="42">
        <f t="shared" si="10"/>
        <v>0</v>
      </c>
      <c r="AE36" s="42">
        <f t="shared" si="10"/>
        <v>0</v>
      </c>
      <c r="AF36" s="42">
        <f t="shared" si="10"/>
        <v>0</v>
      </c>
      <c r="AG36" s="42">
        <f t="shared" si="10"/>
        <v>370.38</v>
      </c>
      <c r="AH36" s="42">
        <f t="shared" si="10"/>
        <v>300</v>
      </c>
      <c r="AI36" s="42">
        <f t="shared" si="10"/>
        <v>0</v>
      </c>
      <c r="AJ36" s="42">
        <f t="shared" si="10"/>
        <v>0</v>
      </c>
      <c r="AK36" s="42">
        <f t="shared" si="10"/>
        <v>0</v>
      </c>
      <c r="AL36" s="42">
        <f t="shared" si="10"/>
        <v>57.93</v>
      </c>
      <c r="AM36" s="42">
        <f t="shared" si="10"/>
        <v>12.45</v>
      </c>
      <c r="AN36" s="42">
        <f t="shared" si="10"/>
        <v>0</v>
      </c>
      <c r="AO36" s="42">
        <f t="shared" si="10"/>
        <v>0</v>
      </c>
      <c r="AP36" s="42">
        <f t="shared" si="10"/>
        <v>0</v>
      </c>
      <c r="AQ36" s="42">
        <f t="shared" si="10"/>
        <v>0</v>
      </c>
      <c r="AR36" s="42">
        <f t="shared" si="10"/>
        <v>0</v>
      </c>
      <c r="AS36" s="42">
        <f t="shared" si="10"/>
        <v>0</v>
      </c>
      <c r="AT36" s="42">
        <f t="shared" si="10"/>
        <v>370.38</v>
      </c>
      <c r="AU36" s="42">
        <f t="shared" si="10"/>
        <v>300</v>
      </c>
      <c r="AV36" s="42">
        <f t="shared" si="10"/>
        <v>0</v>
      </c>
      <c r="AW36" s="42">
        <f t="shared" si="10"/>
        <v>0</v>
      </c>
      <c r="AX36" s="42">
        <f t="shared" si="10"/>
        <v>0</v>
      </c>
      <c r="AY36" s="42">
        <f t="shared" si="10"/>
        <v>57.93</v>
      </c>
      <c r="AZ36" s="42">
        <f t="shared" si="10"/>
        <v>12.45</v>
      </c>
      <c r="BA36" s="42">
        <f t="shared" si="10"/>
        <v>0</v>
      </c>
      <c r="BB36" s="42">
        <f t="shared" si="10"/>
        <v>0</v>
      </c>
      <c r="BC36" s="42">
        <f t="shared" si="10"/>
        <v>0</v>
      </c>
      <c r="BD36" s="42">
        <f t="shared" si="10"/>
        <v>0</v>
      </c>
      <c r="BE36" s="42">
        <f t="shared" si="10"/>
        <v>0</v>
      </c>
      <c r="BF36" s="42">
        <f t="shared" si="10"/>
        <v>0</v>
      </c>
      <c r="BG36" s="42">
        <f t="shared" si="10"/>
        <v>370.38</v>
      </c>
    </row>
    <row r="37" spans="1:59" s="37" customFormat="1" ht="11.25">
      <c r="A37" s="48" t="s">
        <v>141</v>
      </c>
      <c r="B37" s="49" t="s">
        <v>123</v>
      </c>
      <c r="C37" s="50" t="s">
        <v>142</v>
      </c>
      <c r="D37" s="48">
        <f>+'[1]Informe_Fondane'!D37</f>
        <v>5000</v>
      </c>
      <c r="E37" s="48">
        <f>+'[1]Informe_Fondane'!E37</f>
        <v>0</v>
      </c>
      <c r="F37" s="48">
        <f>+'[1]Informe_Fondane'!F37</f>
        <v>500</v>
      </c>
      <c r="G37" s="65">
        <f>+'[1]Informe_Fondane'!G37</f>
        <v>4500</v>
      </c>
      <c r="H37" s="48">
        <f>+'[1]Informe_Fondane'!H37</f>
        <v>0</v>
      </c>
      <c r="I37" s="48">
        <f>+'[1]Informe_Fondane'!I37</f>
        <v>0</v>
      </c>
      <c r="J37" s="48">
        <f>+'[1]Informe_Fondane'!J37</f>
        <v>0</v>
      </c>
      <c r="K37" s="48">
        <f>+'[1]Informe_Fondane'!K37</f>
        <v>0</v>
      </c>
      <c r="L37" s="48">
        <f>+'[1]Informe_Fondane'!L37</f>
        <v>0</v>
      </c>
      <c r="M37" s="48">
        <f>+'[1]Informe_Fondane'!M37</f>
        <v>0</v>
      </c>
      <c r="N37" s="48">
        <f>+'[1]Informe_Fondane'!N37</f>
        <v>0</v>
      </c>
      <c r="O37" s="48">
        <f>+'[1]Informe_Fondane'!O37</f>
        <v>0</v>
      </c>
      <c r="P37" s="48">
        <f>+'[1]Informe_Fondane'!P37</f>
        <v>0</v>
      </c>
      <c r="Q37" s="48">
        <f>+'[1]Informe_Fondane'!Q37</f>
        <v>0</v>
      </c>
      <c r="R37" s="48">
        <f>+'[1]Informe_Fondane'!R37</f>
        <v>0</v>
      </c>
      <c r="S37" s="48">
        <f>+'[1]Informe_Fondane'!S37</f>
        <v>0</v>
      </c>
      <c r="T37" s="48">
        <f>+'[1]Informe_Fondane'!T37</f>
        <v>0</v>
      </c>
      <c r="U37" s="48">
        <f>+'[1]Informe_Fondane'!U37</f>
        <v>0</v>
      </c>
      <c r="V37" s="48">
        <f>+'[1]Informe_Fondane'!V37</f>
        <v>0</v>
      </c>
      <c r="W37" s="48">
        <f>+'[1]Informe_Fondane'!W37</f>
        <v>0</v>
      </c>
      <c r="X37" s="48">
        <f>+'[1]Informe_Fondane'!X37</f>
        <v>0</v>
      </c>
      <c r="Y37" s="48">
        <f>+'[1]Informe_Fondane'!Y37</f>
        <v>0</v>
      </c>
      <c r="Z37" s="48">
        <f>+'[1]Informe_Fondane'!Z37</f>
        <v>0</v>
      </c>
      <c r="AA37" s="48">
        <f>+'[1]Informe_Fondane'!AA37</f>
        <v>0</v>
      </c>
      <c r="AB37" s="48">
        <f>+'[1]Informe_Fondane'!AB37</f>
        <v>0</v>
      </c>
      <c r="AC37" s="48">
        <f>+'[1]Informe_Fondane'!AC37</f>
        <v>0</v>
      </c>
      <c r="AD37" s="48">
        <f>+'[1]Informe_Fondane'!AD37</f>
        <v>0</v>
      </c>
      <c r="AE37" s="48">
        <f>+'[1]Informe_Fondane'!AE37</f>
        <v>0</v>
      </c>
      <c r="AF37" s="48">
        <f>+'[1]Informe_Fondane'!AF37</f>
        <v>0</v>
      </c>
      <c r="AG37" s="48">
        <f>+'[1]Informe_Fondane'!AG37</f>
        <v>0</v>
      </c>
      <c r="AH37" s="48">
        <f>+'[1]Informe_Fondane'!AH37</f>
        <v>0</v>
      </c>
      <c r="AI37" s="48">
        <f>+'[1]Informe_Fondane'!AI37</f>
        <v>0</v>
      </c>
      <c r="AJ37" s="48">
        <f>+'[1]Informe_Fondane'!AJ37</f>
        <v>0</v>
      </c>
      <c r="AK37" s="48">
        <f>+'[1]Informe_Fondane'!AK37</f>
        <v>0</v>
      </c>
      <c r="AL37" s="48">
        <f>+'[1]Informe_Fondane'!AL37</f>
        <v>0</v>
      </c>
      <c r="AM37" s="48">
        <f>+'[1]Informe_Fondane'!AM37</f>
        <v>0</v>
      </c>
      <c r="AN37" s="48">
        <f>+'[1]Informe_Fondane'!AN37</f>
        <v>0</v>
      </c>
      <c r="AO37" s="48">
        <f>+'[1]Informe_Fondane'!AO37</f>
        <v>0</v>
      </c>
      <c r="AP37" s="48">
        <f>+'[1]Informe_Fondane'!AP37</f>
        <v>0</v>
      </c>
      <c r="AQ37" s="48">
        <f>+'[1]Informe_Fondane'!AQ37</f>
        <v>0</v>
      </c>
      <c r="AR37" s="48">
        <f>+'[1]Informe_Fondane'!AR37</f>
        <v>0</v>
      </c>
      <c r="AS37" s="48">
        <f>+'[1]Informe_Fondane'!AS37</f>
        <v>0</v>
      </c>
      <c r="AT37" s="48">
        <f>+'[1]Informe_Fondane'!AT37</f>
        <v>0</v>
      </c>
      <c r="AU37" s="48">
        <f>+'[1]Informe_Fondane'!AU37</f>
        <v>0</v>
      </c>
      <c r="AV37" s="48">
        <f>+'[1]Informe_Fondane'!AV37</f>
        <v>0</v>
      </c>
      <c r="AW37" s="48">
        <f>+'[1]Informe_Fondane'!AW37</f>
        <v>0</v>
      </c>
      <c r="AX37" s="48">
        <f>+'[1]Informe_Fondane'!AX37</f>
        <v>0</v>
      </c>
      <c r="AY37" s="48">
        <f>+'[1]Informe_Fondane'!AY37</f>
        <v>0</v>
      </c>
      <c r="AZ37" s="48">
        <f>+'[1]Informe_Fondane'!AZ37</f>
        <v>0</v>
      </c>
      <c r="BA37" s="48">
        <f>+'[1]Informe_Fondane'!BA37</f>
        <v>0</v>
      </c>
      <c r="BB37" s="48">
        <f>+'[1]Informe_Fondane'!BB37</f>
        <v>0</v>
      </c>
      <c r="BC37" s="48">
        <f>+'[1]Informe_Fondane'!BC37</f>
        <v>0</v>
      </c>
      <c r="BD37" s="48">
        <f>+'[1]Informe_Fondane'!BD37</f>
        <v>0</v>
      </c>
      <c r="BE37" s="48">
        <f>+'[1]Informe_Fondane'!BE37</f>
        <v>0</v>
      </c>
      <c r="BF37" s="48">
        <f>+'[1]Informe_Fondane'!BF37</f>
        <v>0</v>
      </c>
      <c r="BG37" s="48">
        <f>+'[1]Informe_Fondane'!BG37</f>
        <v>0</v>
      </c>
    </row>
    <row r="38" spans="1:59" s="37" customFormat="1" ht="11.25">
      <c r="A38" s="48" t="s">
        <v>143</v>
      </c>
      <c r="B38" s="49" t="s">
        <v>123</v>
      </c>
      <c r="C38" s="50" t="s">
        <v>144</v>
      </c>
      <c r="D38" s="48">
        <f>+'[1]Informe_Fondane'!D38</f>
        <v>3000</v>
      </c>
      <c r="E38" s="48">
        <f>+'[1]Informe_Fondane'!E38</f>
        <v>0</v>
      </c>
      <c r="F38" s="48">
        <f>+'[1]Informe_Fondane'!F38</f>
        <v>0</v>
      </c>
      <c r="G38" s="48">
        <f>+'[1]Informe_Fondane'!G38</f>
        <v>3000</v>
      </c>
      <c r="H38" s="48">
        <f>+'[1]Informe_Fondane'!H38</f>
        <v>3000</v>
      </c>
      <c r="I38" s="48">
        <f>+'[1]Informe_Fondane'!I38</f>
        <v>-2688.048</v>
      </c>
      <c r="J38" s="48">
        <f>+'[1]Informe_Fondane'!J38</f>
        <v>0</v>
      </c>
      <c r="K38" s="48">
        <f>+'[1]Informe_Fondane'!K38</f>
        <v>0</v>
      </c>
      <c r="L38" s="48">
        <f>+'[1]Informe_Fondane'!L38</f>
        <v>57.93</v>
      </c>
      <c r="M38" s="48">
        <f>+'[1]Informe_Fondane'!M38</f>
        <v>12.45</v>
      </c>
      <c r="N38" s="48">
        <f>+'[1]Informe_Fondane'!N38</f>
        <v>0</v>
      </c>
      <c r="O38" s="48">
        <f>+'[1]Informe_Fondane'!O38</f>
        <v>0</v>
      </c>
      <c r="P38" s="48">
        <f>+'[1]Informe_Fondane'!P38</f>
        <v>0</v>
      </c>
      <c r="Q38" s="48">
        <f>+'[1]Informe_Fondane'!Q38</f>
        <v>0</v>
      </c>
      <c r="R38" s="48">
        <f>+'[1]Informe_Fondane'!R38</f>
        <v>0</v>
      </c>
      <c r="S38" s="48">
        <f>+'[1]Informe_Fondane'!S38</f>
        <v>0</v>
      </c>
      <c r="T38" s="48">
        <f>+'[1]Informe_Fondane'!T38</f>
        <v>382.3320000000002</v>
      </c>
      <c r="U38" s="48">
        <f>+'[1]Informe_Fondane'!U38</f>
        <v>2988.048</v>
      </c>
      <c r="V38" s="48">
        <f>+'[1]Informe_Fondane'!V38</f>
        <v>-2688.048</v>
      </c>
      <c r="W38" s="48">
        <f>+'[1]Informe_Fondane'!W38</f>
        <v>0</v>
      </c>
      <c r="X38" s="48">
        <f>+'[1]Informe_Fondane'!X38</f>
        <v>0</v>
      </c>
      <c r="Y38" s="48">
        <f>+'[1]Informe_Fondane'!Y38</f>
        <v>57.93</v>
      </c>
      <c r="Z38" s="48">
        <f>+'[1]Informe_Fondane'!Z38</f>
        <v>12.45</v>
      </c>
      <c r="AA38" s="48">
        <f>+'[1]Informe_Fondane'!AA38</f>
        <v>0</v>
      </c>
      <c r="AB38" s="48">
        <f>+'[1]Informe_Fondane'!AB38</f>
        <v>0</v>
      </c>
      <c r="AC38" s="48">
        <f>+'[1]Informe_Fondane'!AC38</f>
        <v>0</v>
      </c>
      <c r="AD38" s="48">
        <f>+'[1]Informe_Fondane'!AD38</f>
        <v>0</v>
      </c>
      <c r="AE38" s="48">
        <f>+'[1]Informe_Fondane'!AE38</f>
        <v>0</v>
      </c>
      <c r="AF38" s="48">
        <f>+'[1]Informe_Fondane'!AF38</f>
        <v>0</v>
      </c>
      <c r="AG38" s="48">
        <f>+'[1]Informe_Fondane'!AG38</f>
        <v>370.38</v>
      </c>
      <c r="AH38" s="48">
        <f>+'[1]Informe_Fondane'!AH38</f>
        <v>300</v>
      </c>
      <c r="AI38" s="48">
        <f>+'[1]Informe_Fondane'!AI38</f>
        <v>0</v>
      </c>
      <c r="AJ38" s="48">
        <f>+'[1]Informe_Fondane'!AJ38</f>
        <v>0</v>
      </c>
      <c r="AK38" s="48">
        <f>+'[1]Informe_Fondane'!AK38</f>
        <v>0</v>
      </c>
      <c r="AL38" s="48">
        <f>+'[1]Informe_Fondane'!AL38</f>
        <v>57.93</v>
      </c>
      <c r="AM38" s="48">
        <f>+'[1]Informe_Fondane'!AM38</f>
        <v>12.45</v>
      </c>
      <c r="AN38" s="48">
        <f>+'[1]Informe_Fondane'!AN38</f>
        <v>0</v>
      </c>
      <c r="AO38" s="48">
        <f>+'[1]Informe_Fondane'!AO38</f>
        <v>0</v>
      </c>
      <c r="AP38" s="48">
        <f>+'[1]Informe_Fondane'!AP38</f>
        <v>0</v>
      </c>
      <c r="AQ38" s="48">
        <f>+'[1]Informe_Fondane'!AQ38</f>
        <v>0</v>
      </c>
      <c r="AR38" s="48">
        <f>+'[1]Informe_Fondane'!AR38</f>
        <v>0</v>
      </c>
      <c r="AS38" s="48">
        <f>+'[1]Informe_Fondane'!AS38</f>
        <v>0</v>
      </c>
      <c r="AT38" s="48">
        <f>+'[1]Informe_Fondane'!AT38</f>
        <v>370.38</v>
      </c>
      <c r="AU38" s="48">
        <f>+'[1]Informe_Fondane'!AU38</f>
        <v>300</v>
      </c>
      <c r="AV38" s="48">
        <f>+'[1]Informe_Fondane'!AV38</f>
        <v>0</v>
      </c>
      <c r="AW38" s="48">
        <f>+'[1]Informe_Fondane'!AW38</f>
        <v>0</v>
      </c>
      <c r="AX38" s="48">
        <f>+'[1]Informe_Fondane'!AX38</f>
        <v>0</v>
      </c>
      <c r="AY38" s="48">
        <f>+'[1]Informe_Fondane'!AY38</f>
        <v>57.93</v>
      </c>
      <c r="AZ38" s="48">
        <f>+'[1]Informe_Fondane'!AZ38</f>
        <v>12.45</v>
      </c>
      <c r="BA38" s="48">
        <f>+'[1]Informe_Fondane'!BA38</f>
        <v>0</v>
      </c>
      <c r="BB38" s="48">
        <f>+'[1]Informe_Fondane'!BB38</f>
        <v>0</v>
      </c>
      <c r="BC38" s="48">
        <f>+'[1]Informe_Fondane'!BC38</f>
        <v>0</v>
      </c>
      <c r="BD38" s="48">
        <f>+'[1]Informe_Fondane'!BD38</f>
        <v>0</v>
      </c>
      <c r="BE38" s="48">
        <f>+'[1]Informe_Fondane'!BE38</f>
        <v>0</v>
      </c>
      <c r="BF38" s="48">
        <f>+'[1]Informe_Fondane'!BF38</f>
        <v>0</v>
      </c>
      <c r="BG38" s="48">
        <f>+'[1]Informe_Fondane'!BG38</f>
        <v>370.38</v>
      </c>
    </row>
    <row r="39" spans="1:59" s="37" customFormat="1" ht="11.25">
      <c r="A39" s="48" t="s">
        <v>90</v>
      </c>
      <c r="B39" s="49" t="s">
        <v>123</v>
      </c>
      <c r="C39" s="50" t="s">
        <v>91</v>
      </c>
      <c r="D39" s="48">
        <f>+'[1]Informe_Fondane'!D39</f>
        <v>500</v>
      </c>
      <c r="E39" s="48">
        <f>+'[1]Informe_Fondane'!E39</f>
        <v>0</v>
      </c>
      <c r="F39" s="48">
        <f>+'[1]Informe_Fondane'!F39</f>
        <v>500</v>
      </c>
      <c r="G39" s="48">
        <f>+'[1]Informe_Fondane'!G39</f>
        <v>0</v>
      </c>
      <c r="H39" s="48">
        <f>+'[1]Informe_Fondane'!H39</f>
        <v>0</v>
      </c>
      <c r="I39" s="48">
        <f>+'[1]Informe_Fondane'!I39</f>
        <v>0</v>
      </c>
      <c r="J39" s="48">
        <f>+'[1]Informe_Fondane'!J39</f>
        <v>0</v>
      </c>
      <c r="K39" s="48">
        <f>+'[1]Informe_Fondane'!K39</f>
        <v>0</v>
      </c>
      <c r="L39" s="48">
        <f>+'[1]Informe_Fondane'!L39</f>
        <v>0</v>
      </c>
      <c r="M39" s="48">
        <f>+'[1]Informe_Fondane'!M39</f>
        <v>0</v>
      </c>
      <c r="N39" s="48">
        <f>+'[1]Informe_Fondane'!N39</f>
        <v>0</v>
      </c>
      <c r="O39" s="48">
        <f>+'[1]Informe_Fondane'!O39</f>
        <v>0</v>
      </c>
      <c r="P39" s="48">
        <f>+'[1]Informe_Fondane'!P39</f>
        <v>0</v>
      </c>
      <c r="Q39" s="48">
        <f>+'[1]Informe_Fondane'!Q39</f>
        <v>0</v>
      </c>
      <c r="R39" s="48">
        <f>+'[1]Informe_Fondane'!R39</f>
        <v>0</v>
      </c>
      <c r="S39" s="48">
        <f>+'[1]Informe_Fondane'!S39</f>
        <v>0</v>
      </c>
      <c r="T39" s="48">
        <f>+'[1]Informe_Fondane'!T39</f>
        <v>0</v>
      </c>
      <c r="U39" s="48">
        <f>+'[1]Informe_Fondane'!U39</f>
        <v>0</v>
      </c>
      <c r="V39" s="48">
        <f>+'[1]Informe_Fondane'!V39</f>
        <v>0</v>
      </c>
      <c r="W39" s="48">
        <f>+'[1]Informe_Fondane'!W39</f>
        <v>0</v>
      </c>
      <c r="X39" s="48">
        <f>+'[1]Informe_Fondane'!X39</f>
        <v>0</v>
      </c>
      <c r="Y39" s="48">
        <f>+'[1]Informe_Fondane'!Y39</f>
        <v>0</v>
      </c>
      <c r="Z39" s="48">
        <f>+'[1]Informe_Fondane'!Z39</f>
        <v>0</v>
      </c>
      <c r="AA39" s="48">
        <f>+'[1]Informe_Fondane'!AA39</f>
        <v>0</v>
      </c>
      <c r="AB39" s="48">
        <f>+'[1]Informe_Fondane'!AB39</f>
        <v>0</v>
      </c>
      <c r="AC39" s="48">
        <f>+'[1]Informe_Fondane'!AC39</f>
        <v>0</v>
      </c>
      <c r="AD39" s="48">
        <f>+'[1]Informe_Fondane'!AD39</f>
        <v>0</v>
      </c>
      <c r="AE39" s="48">
        <f>+'[1]Informe_Fondane'!AE39</f>
        <v>0</v>
      </c>
      <c r="AF39" s="48">
        <f>+'[1]Informe_Fondane'!AF39</f>
        <v>0</v>
      </c>
      <c r="AG39" s="48">
        <f>+'[1]Informe_Fondane'!AG39</f>
        <v>0</v>
      </c>
      <c r="AH39" s="48">
        <f>+'[1]Informe_Fondane'!AH39</f>
        <v>0</v>
      </c>
      <c r="AI39" s="48">
        <f>+'[1]Informe_Fondane'!AI39</f>
        <v>0</v>
      </c>
      <c r="AJ39" s="48">
        <f>+'[1]Informe_Fondane'!AJ39</f>
        <v>0</v>
      </c>
      <c r="AK39" s="48">
        <f>+'[1]Informe_Fondane'!AK39</f>
        <v>0</v>
      </c>
      <c r="AL39" s="48">
        <f>+'[1]Informe_Fondane'!AL39</f>
        <v>0</v>
      </c>
      <c r="AM39" s="48">
        <f>+'[1]Informe_Fondane'!AM39</f>
        <v>0</v>
      </c>
      <c r="AN39" s="48">
        <f>+'[1]Informe_Fondane'!AN39</f>
        <v>0</v>
      </c>
      <c r="AO39" s="48">
        <f>+'[1]Informe_Fondane'!AO39</f>
        <v>0</v>
      </c>
      <c r="AP39" s="48">
        <f>+'[1]Informe_Fondane'!AP39</f>
        <v>0</v>
      </c>
      <c r="AQ39" s="48">
        <f>+'[1]Informe_Fondane'!AQ39</f>
        <v>0</v>
      </c>
      <c r="AR39" s="48">
        <f>+'[1]Informe_Fondane'!AR39</f>
        <v>0</v>
      </c>
      <c r="AS39" s="48">
        <f>+'[1]Informe_Fondane'!AS39</f>
        <v>0</v>
      </c>
      <c r="AT39" s="48">
        <f>+'[1]Informe_Fondane'!AT39</f>
        <v>0</v>
      </c>
      <c r="AU39" s="48">
        <f>+'[1]Informe_Fondane'!AU39</f>
        <v>0</v>
      </c>
      <c r="AV39" s="48">
        <f>+'[1]Informe_Fondane'!AV39</f>
        <v>0</v>
      </c>
      <c r="AW39" s="48">
        <f>+'[1]Informe_Fondane'!AW39</f>
        <v>0</v>
      </c>
      <c r="AX39" s="48">
        <f>+'[1]Informe_Fondane'!AX39</f>
        <v>0</v>
      </c>
      <c r="AY39" s="48">
        <f>+'[1]Informe_Fondane'!AY39</f>
        <v>0</v>
      </c>
      <c r="AZ39" s="48">
        <f>+'[1]Informe_Fondane'!AZ39</f>
        <v>0</v>
      </c>
      <c r="BA39" s="48">
        <f>+'[1]Informe_Fondane'!BA39</f>
        <v>0</v>
      </c>
      <c r="BB39" s="48">
        <f>+'[1]Informe_Fondane'!BB39</f>
        <v>0</v>
      </c>
      <c r="BC39" s="48">
        <f>+'[1]Informe_Fondane'!BC39</f>
        <v>0</v>
      </c>
      <c r="BD39" s="48">
        <f>+'[1]Informe_Fondane'!BD39</f>
        <v>0</v>
      </c>
      <c r="BE39" s="48">
        <f>+'[1]Informe_Fondane'!BE39</f>
        <v>0</v>
      </c>
      <c r="BF39" s="48">
        <f>+'[1]Informe_Fondane'!BF39</f>
        <v>0</v>
      </c>
      <c r="BG39" s="48">
        <f>+'[1]Informe_Fondane'!BG39</f>
        <v>0</v>
      </c>
    </row>
    <row r="40" spans="1:59" s="44" customFormat="1" ht="11.25">
      <c r="A40" s="42" t="s">
        <v>145</v>
      </c>
      <c r="B40" s="43">
        <v>20</v>
      </c>
      <c r="C40" s="42" t="s">
        <v>146</v>
      </c>
      <c r="D40" s="42">
        <f>SUM(D41:D43)</f>
        <v>18000</v>
      </c>
      <c r="E40" s="42">
        <f aca="true" t="shared" si="11" ref="E40:BG40">SUM(E41:E43)</f>
        <v>500</v>
      </c>
      <c r="F40" s="42">
        <f t="shared" si="11"/>
        <v>0</v>
      </c>
      <c r="G40" s="42">
        <f t="shared" si="11"/>
        <v>18500</v>
      </c>
      <c r="H40" s="42">
        <f t="shared" si="11"/>
        <v>2500</v>
      </c>
      <c r="I40" s="42">
        <f t="shared" si="11"/>
        <v>-1090.04</v>
      </c>
      <c r="J40" s="42">
        <f t="shared" si="11"/>
        <v>333.926</v>
      </c>
      <c r="K40" s="42">
        <f t="shared" si="11"/>
        <v>0</v>
      </c>
      <c r="L40" s="42">
        <f t="shared" si="11"/>
        <v>307.687</v>
      </c>
      <c r="M40" s="42">
        <f t="shared" si="11"/>
        <v>148.018</v>
      </c>
      <c r="N40" s="42">
        <f t="shared" si="11"/>
        <v>28.903</v>
      </c>
      <c r="O40" s="42">
        <f t="shared" si="11"/>
        <v>0</v>
      </c>
      <c r="P40" s="42">
        <f t="shared" si="11"/>
        <v>0</v>
      </c>
      <c r="Q40" s="42">
        <f t="shared" si="11"/>
        <v>0</v>
      </c>
      <c r="R40" s="42">
        <f t="shared" si="11"/>
        <v>0</v>
      </c>
      <c r="S40" s="42">
        <f t="shared" si="11"/>
        <v>0</v>
      </c>
      <c r="T40" s="42">
        <f t="shared" si="11"/>
        <v>2228.494</v>
      </c>
      <c r="U40" s="42">
        <f t="shared" si="11"/>
        <v>2490.04</v>
      </c>
      <c r="V40" s="42">
        <f t="shared" si="11"/>
        <v>-1090.04</v>
      </c>
      <c r="W40" s="42">
        <f t="shared" si="11"/>
        <v>333.926</v>
      </c>
      <c r="X40" s="42">
        <f t="shared" si="11"/>
        <v>0</v>
      </c>
      <c r="Y40" s="42">
        <f t="shared" si="11"/>
        <v>307.687</v>
      </c>
      <c r="Z40" s="42">
        <f t="shared" si="11"/>
        <v>148.018</v>
      </c>
      <c r="AA40" s="42">
        <f t="shared" si="11"/>
        <v>28.903</v>
      </c>
      <c r="AB40" s="42">
        <f t="shared" si="11"/>
        <v>0</v>
      </c>
      <c r="AC40" s="42">
        <f t="shared" si="11"/>
        <v>0</v>
      </c>
      <c r="AD40" s="42">
        <f t="shared" si="11"/>
        <v>0</v>
      </c>
      <c r="AE40" s="42">
        <f t="shared" si="11"/>
        <v>0</v>
      </c>
      <c r="AF40" s="42">
        <f t="shared" si="11"/>
        <v>0</v>
      </c>
      <c r="AG40" s="42">
        <f t="shared" si="11"/>
        <v>2218.5339999999997</v>
      </c>
      <c r="AH40" s="42">
        <f t="shared" si="11"/>
        <v>1400</v>
      </c>
      <c r="AI40" s="42">
        <f t="shared" si="11"/>
        <v>0</v>
      </c>
      <c r="AJ40" s="42">
        <f t="shared" si="11"/>
        <v>333.926</v>
      </c>
      <c r="AK40" s="42">
        <f t="shared" si="11"/>
        <v>0</v>
      </c>
      <c r="AL40" s="42">
        <f t="shared" si="11"/>
        <v>307.687</v>
      </c>
      <c r="AM40" s="42">
        <f t="shared" si="11"/>
        <v>148.018</v>
      </c>
      <c r="AN40" s="42">
        <f t="shared" si="11"/>
        <v>28.903</v>
      </c>
      <c r="AO40" s="42">
        <f t="shared" si="11"/>
        <v>0</v>
      </c>
      <c r="AP40" s="42">
        <f t="shared" si="11"/>
        <v>0</v>
      </c>
      <c r="AQ40" s="42">
        <f t="shared" si="11"/>
        <v>0</v>
      </c>
      <c r="AR40" s="42">
        <f t="shared" si="11"/>
        <v>0</v>
      </c>
      <c r="AS40" s="42">
        <f t="shared" si="11"/>
        <v>0</v>
      </c>
      <c r="AT40" s="42">
        <f t="shared" si="11"/>
        <v>2218.5339999999997</v>
      </c>
      <c r="AU40" s="42">
        <f t="shared" si="11"/>
        <v>1400</v>
      </c>
      <c r="AV40" s="42">
        <f t="shared" si="11"/>
        <v>0</v>
      </c>
      <c r="AW40" s="42">
        <f t="shared" si="11"/>
        <v>333.926</v>
      </c>
      <c r="AX40" s="42">
        <f t="shared" si="11"/>
        <v>0</v>
      </c>
      <c r="AY40" s="42">
        <f t="shared" si="11"/>
        <v>307.687</v>
      </c>
      <c r="AZ40" s="42">
        <f t="shared" si="11"/>
        <v>148.018</v>
      </c>
      <c r="BA40" s="42">
        <f t="shared" si="11"/>
        <v>28.903</v>
      </c>
      <c r="BB40" s="42">
        <f t="shared" si="11"/>
        <v>0</v>
      </c>
      <c r="BC40" s="42">
        <f t="shared" si="11"/>
        <v>0</v>
      </c>
      <c r="BD40" s="42">
        <f t="shared" si="11"/>
        <v>0</v>
      </c>
      <c r="BE40" s="42">
        <f t="shared" si="11"/>
        <v>0</v>
      </c>
      <c r="BF40" s="42">
        <f t="shared" si="11"/>
        <v>0</v>
      </c>
      <c r="BG40" s="42">
        <f t="shared" si="11"/>
        <v>2218.5339999999997</v>
      </c>
    </row>
    <row r="41" spans="1:59" s="37" customFormat="1" ht="11.25">
      <c r="A41" s="48" t="s">
        <v>147</v>
      </c>
      <c r="B41" s="49" t="s">
        <v>123</v>
      </c>
      <c r="C41" s="50" t="s">
        <v>148</v>
      </c>
      <c r="D41" s="48">
        <f>+'[1]Informe_Fondane'!D41</f>
        <v>1500</v>
      </c>
      <c r="E41" s="48">
        <f>+'[1]Informe_Fondane'!E41</f>
        <v>0</v>
      </c>
      <c r="F41" s="48">
        <f>+'[1]Informe_Fondane'!F41</f>
        <v>0</v>
      </c>
      <c r="G41" s="48">
        <f>+'[1]Informe_Fondane'!G41</f>
        <v>1500</v>
      </c>
      <c r="H41" s="48">
        <f>+'[1]Informe_Fondane'!H41</f>
        <v>1000</v>
      </c>
      <c r="I41" s="48">
        <f>+'[1]Informe_Fondane'!I41</f>
        <v>-596.016</v>
      </c>
      <c r="J41" s="48">
        <f>+'[1]Informe_Fondane'!J41</f>
        <v>0</v>
      </c>
      <c r="K41" s="48">
        <f>+'[1]Informe_Fondane'!K41</f>
        <v>0</v>
      </c>
      <c r="L41" s="48">
        <f>+'[1]Informe_Fondane'!L41</f>
        <v>0</v>
      </c>
      <c r="M41" s="48">
        <f>+'[1]Informe_Fondane'!M41</f>
        <v>132.528</v>
      </c>
      <c r="N41" s="48">
        <f>+'[1]Informe_Fondane'!N41</f>
        <v>0</v>
      </c>
      <c r="O41" s="48">
        <f>+'[1]Informe_Fondane'!O41</f>
        <v>0</v>
      </c>
      <c r="P41" s="48">
        <f>+'[1]Informe_Fondane'!P41</f>
        <v>0</v>
      </c>
      <c r="Q41" s="48">
        <f>+'[1]Informe_Fondane'!Q41</f>
        <v>0</v>
      </c>
      <c r="R41" s="48">
        <f>+'[1]Informe_Fondane'!R41</f>
        <v>0</v>
      </c>
      <c r="S41" s="48">
        <f>+'[1]Informe_Fondane'!S41</f>
        <v>0</v>
      </c>
      <c r="T41" s="48">
        <f>+'[1]Informe_Fondane'!T41</f>
        <v>536.5120000000001</v>
      </c>
      <c r="U41" s="48">
        <f>+'[1]Informe_Fondane'!U41</f>
        <v>996.016</v>
      </c>
      <c r="V41" s="48">
        <f>+'[1]Informe_Fondane'!V41</f>
        <v>-596.016</v>
      </c>
      <c r="W41" s="48">
        <f>+'[1]Informe_Fondane'!W41</f>
        <v>0</v>
      </c>
      <c r="X41" s="48">
        <f>+'[1]Informe_Fondane'!X41</f>
        <v>0</v>
      </c>
      <c r="Y41" s="48">
        <f>+'[1]Informe_Fondane'!Y41</f>
        <v>0</v>
      </c>
      <c r="Z41" s="48">
        <f>+'[1]Informe_Fondane'!Z41</f>
        <v>132.528</v>
      </c>
      <c r="AA41" s="48">
        <f>+'[1]Informe_Fondane'!AA41</f>
        <v>0</v>
      </c>
      <c r="AB41" s="48">
        <f>+'[1]Informe_Fondane'!AB41</f>
        <v>0</v>
      </c>
      <c r="AC41" s="48">
        <f>+'[1]Informe_Fondane'!AC41</f>
        <v>0</v>
      </c>
      <c r="AD41" s="48">
        <f>+'[1]Informe_Fondane'!AD41</f>
        <v>0</v>
      </c>
      <c r="AE41" s="48">
        <f>+'[1]Informe_Fondane'!AE41</f>
        <v>0</v>
      </c>
      <c r="AF41" s="48">
        <f>+'[1]Informe_Fondane'!AF41</f>
        <v>0</v>
      </c>
      <c r="AG41" s="48">
        <f>+'[1]Informe_Fondane'!AG41</f>
        <v>532.528</v>
      </c>
      <c r="AH41" s="48">
        <f>+'[1]Informe_Fondane'!AH41</f>
        <v>400</v>
      </c>
      <c r="AI41" s="48">
        <f>+'[1]Informe_Fondane'!AI41</f>
        <v>0</v>
      </c>
      <c r="AJ41" s="48">
        <f>+'[1]Informe_Fondane'!AJ41</f>
        <v>0</v>
      </c>
      <c r="AK41" s="48">
        <f>+'[1]Informe_Fondane'!AK41</f>
        <v>0</v>
      </c>
      <c r="AL41" s="48">
        <f>+'[1]Informe_Fondane'!AL41</f>
        <v>0</v>
      </c>
      <c r="AM41" s="48">
        <f>+'[1]Informe_Fondane'!AM41</f>
        <v>132.528</v>
      </c>
      <c r="AN41" s="48">
        <f>+'[1]Informe_Fondane'!AN41</f>
        <v>0</v>
      </c>
      <c r="AO41" s="48">
        <f>+'[1]Informe_Fondane'!AO41</f>
        <v>0</v>
      </c>
      <c r="AP41" s="48">
        <f>+'[1]Informe_Fondane'!AP41</f>
        <v>0</v>
      </c>
      <c r="AQ41" s="48">
        <f>+'[1]Informe_Fondane'!AQ41</f>
        <v>0</v>
      </c>
      <c r="AR41" s="48">
        <f>+'[1]Informe_Fondane'!AR41</f>
        <v>0</v>
      </c>
      <c r="AS41" s="48">
        <f>+'[1]Informe_Fondane'!AS41</f>
        <v>0</v>
      </c>
      <c r="AT41" s="48">
        <f>+'[1]Informe_Fondane'!AT41</f>
        <v>532.528</v>
      </c>
      <c r="AU41" s="48">
        <f>+'[1]Informe_Fondane'!AU41</f>
        <v>400</v>
      </c>
      <c r="AV41" s="48">
        <f>+'[1]Informe_Fondane'!AV41</f>
        <v>0</v>
      </c>
      <c r="AW41" s="48">
        <f>+'[1]Informe_Fondane'!AW41</f>
        <v>0</v>
      </c>
      <c r="AX41" s="48">
        <f>+'[1]Informe_Fondane'!AX41</f>
        <v>0</v>
      </c>
      <c r="AY41" s="48">
        <f>+'[1]Informe_Fondane'!AY41</f>
        <v>0</v>
      </c>
      <c r="AZ41" s="48">
        <f>+'[1]Informe_Fondane'!AZ41</f>
        <v>132.528</v>
      </c>
      <c r="BA41" s="48">
        <f>+'[1]Informe_Fondane'!BA41</f>
        <v>0</v>
      </c>
      <c r="BB41" s="48">
        <f>+'[1]Informe_Fondane'!BB41</f>
        <v>0</v>
      </c>
      <c r="BC41" s="48">
        <f>+'[1]Informe_Fondane'!BC41</f>
        <v>0</v>
      </c>
      <c r="BD41" s="48">
        <f>+'[1]Informe_Fondane'!BD41</f>
        <v>0</v>
      </c>
      <c r="BE41" s="48">
        <f>+'[1]Informe_Fondane'!BE41</f>
        <v>0</v>
      </c>
      <c r="BF41" s="48">
        <f>+'[1]Informe_Fondane'!BF41</f>
        <v>0</v>
      </c>
      <c r="BG41" s="48">
        <f>+'[1]Informe_Fondane'!BG41</f>
        <v>532.528</v>
      </c>
    </row>
    <row r="42" spans="1:59" s="37" customFormat="1" ht="11.25">
      <c r="A42" s="48" t="s">
        <v>149</v>
      </c>
      <c r="B42" s="49" t="s">
        <v>123</v>
      </c>
      <c r="C42" s="50" t="s">
        <v>150</v>
      </c>
      <c r="D42" s="48">
        <f>+'[1]Informe_Fondane'!D42</f>
        <v>15000</v>
      </c>
      <c r="E42" s="48">
        <f>+'[1]Informe_Fondane'!E42</f>
        <v>0</v>
      </c>
      <c r="F42" s="48">
        <f>+'[1]Informe_Fondane'!F42</f>
        <v>0</v>
      </c>
      <c r="G42" s="48">
        <f>+'[1]Informe_Fondane'!G42</f>
        <v>15000</v>
      </c>
      <c r="H42" s="48">
        <f>+'[1]Informe_Fondane'!H42</f>
        <v>0</v>
      </c>
      <c r="I42" s="48">
        <f>+'[1]Informe_Fondane'!I42</f>
        <v>0</v>
      </c>
      <c r="J42" s="48">
        <f>+'[1]Informe_Fondane'!J42</f>
        <v>0</v>
      </c>
      <c r="K42" s="48">
        <f>+'[1]Informe_Fondane'!K42</f>
        <v>0</v>
      </c>
      <c r="L42" s="48">
        <f>+'[1]Informe_Fondane'!L42</f>
        <v>0</v>
      </c>
      <c r="M42" s="48">
        <f>+'[1]Informe_Fondane'!M42</f>
        <v>0</v>
      </c>
      <c r="N42" s="48">
        <f>+'[1]Informe_Fondane'!N42</f>
        <v>0</v>
      </c>
      <c r="O42" s="48">
        <f>+'[1]Informe_Fondane'!O42</f>
        <v>0</v>
      </c>
      <c r="P42" s="48">
        <f>+'[1]Informe_Fondane'!P42</f>
        <v>0</v>
      </c>
      <c r="Q42" s="48">
        <f>+'[1]Informe_Fondane'!Q42</f>
        <v>0</v>
      </c>
      <c r="R42" s="48">
        <f>+'[1]Informe_Fondane'!R42</f>
        <v>0</v>
      </c>
      <c r="S42" s="48">
        <f>+'[1]Informe_Fondane'!S42</f>
        <v>0</v>
      </c>
      <c r="T42" s="48">
        <f>+'[1]Informe_Fondane'!T42</f>
        <v>0</v>
      </c>
      <c r="U42" s="48">
        <f>+'[1]Informe_Fondane'!U42</f>
        <v>0</v>
      </c>
      <c r="V42" s="48">
        <f>+'[1]Informe_Fondane'!V42</f>
        <v>0</v>
      </c>
      <c r="W42" s="48">
        <f>+'[1]Informe_Fondane'!W42</f>
        <v>0</v>
      </c>
      <c r="X42" s="48">
        <f>+'[1]Informe_Fondane'!X42</f>
        <v>0</v>
      </c>
      <c r="Y42" s="48">
        <f>+'[1]Informe_Fondane'!Y42</f>
        <v>0</v>
      </c>
      <c r="Z42" s="48">
        <f>+'[1]Informe_Fondane'!Z42</f>
        <v>0</v>
      </c>
      <c r="AA42" s="48">
        <f>+'[1]Informe_Fondane'!AA42</f>
        <v>0</v>
      </c>
      <c r="AB42" s="48">
        <f>+'[1]Informe_Fondane'!AB42</f>
        <v>0</v>
      </c>
      <c r="AC42" s="48">
        <f>+'[1]Informe_Fondane'!AC42</f>
        <v>0</v>
      </c>
      <c r="AD42" s="48">
        <f>+'[1]Informe_Fondane'!AD42</f>
        <v>0</v>
      </c>
      <c r="AE42" s="48">
        <f>+'[1]Informe_Fondane'!AE42</f>
        <v>0</v>
      </c>
      <c r="AF42" s="48">
        <f>+'[1]Informe_Fondane'!AF42</f>
        <v>0</v>
      </c>
      <c r="AG42" s="48">
        <f>+'[1]Informe_Fondane'!AG42</f>
        <v>0</v>
      </c>
      <c r="AH42" s="48">
        <f>+'[1]Informe_Fondane'!AH42</f>
        <v>0</v>
      </c>
      <c r="AI42" s="48">
        <f>+'[1]Informe_Fondane'!AI42</f>
        <v>0</v>
      </c>
      <c r="AJ42" s="48">
        <f>+'[1]Informe_Fondane'!AJ42</f>
        <v>0</v>
      </c>
      <c r="AK42" s="48">
        <f>+'[1]Informe_Fondane'!AK42</f>
        <v>0</v>
      </c>
      <c r="AL42" s="48">
        <f>+'[1]Informe_Fondane'!AL42</f>
        <v>0</v>
      </c>
      <c r="AM42" s="48">
        <f>+'[1]Informe_Fondane'!AM42</f>
        <v>0</v>
      </c>
      <c r="AN42" s="48">
        <f>+'[1]Informe_Fondane'!AN42</f>
        <v>0</v>
      </c>
      <c r="AO42" s="48">
        <f>+'[1]Informe_Fondane'!AO42</f>
        <v>0</v>
      </c>
      <c r="AP42" s="48">
        <f>+'[1]Informe_Fondane'!AP42</f>
        <v>0</v>
      </c>
      <c r="AQ42" s="48">
        <f>+'[1]Informe_Fondane'!AQ42</f>
        <v>0</v>
      </c>
      <c r="AR42" s="48">
        <f>+'[1]Informe_Fondane'!AR42</f>
        <v>0</v>
      </c>
      <c r="AS42" s="48">
        <f>+'[1]Informe_Fondane'!AS42</f>
        <v>0</v>
      </c>
      <c r="AT42" s="48">
        <f>+'[1]Informe_Fondane'!AT42</f>
        <v>0</v>
      </c>
      <c r="AU42" s="48">
        <f>+'[1]Informe_Fondane'!AU42</f>
        <v>0</v>
      </c>
      <c r="AV42" s="48">
        <f>+'[1]Informe_Fondane'!AV42</f>
        <v>0</v>
      </c>
      <c r="AW42" s="48">
        <f>+'[1]Informe_Fondane'!AW42</f>
        <v>0</v>
      </c>
      <c r="AX42" s="48">
        <f>+'[1]Informe_Fondane'!AX42</f>
        <v>0</v>
      </c>
      <c r="AY42" s="48">
        <f>+'[1]Informe_Fondane'!AY42</f>
        <v>0</v>
      </c>
      <c r="AZ42" s="48">
        <f>+'[1]Informe_Fondane'!AZ42</f>
        <v>0</v>
      </c>
      <c r="BA42" s="48">
        <f>+'[1]Informe_Fondane'!BA42</f>
        <v>0</v>
      </c>
      <c r="BB42" s="48">
        <f>+'[1]Informe_Fondane'!BB42</f>
        <v>0</v>
      </c>
      <c r="BC42" s="48">
        <f>+'[1]Informe_Fondane'!BC42</f>
        <v>0</v>
      </c>
      <c r="BD42" s="48">
        <f>+'[1]Informe_Fondane'!BD42</f>
        <v>0</v>
      </c>
      <c r="BE42" s="48">
        <f>+'[1]Informe_Fondane'!BE42</f>
        <v>0</v>
      </c>
      <c r="BF42" s="48">
        <f>+'[1]Informe_Fondane'!BF42</f>
        <v>0</v>
      </c>
      <c r="BG42" s="48">
        <f>+'[1]Informe_Fondane'!BG42</f>
        <v>0</v>
      </c>
    </row>
    <row r="43" spans="1:59" s="37" customFormat="1" ht="11.25">
      <c r="A43" s="48" t="s">
        <v>151</v>
      </c>
      <c r="B43" s="49" t="s">
        <v>123</v>
      </c>
      <c r="C43" s="50" t="s">
        <v>152</v>
      </c>
      <c r="D43" s="48">
        <f>+'[1]Informe_Fondane'!D43</f>
        <v>1500</v>
      </c>
      <c r="E43" s="48">
        <f>+'[1]Informe_Fondane'!E43</f>
        <v>500</v>
      </c>
      <c r="F43" s="48">
        <f>+'[1]Informe_Fondane'!F43</f>
        <v>0</v>
      </c>
      <c r="G43" s="65">
        <f>+'[1]Informe_Fondane'!G43</f>
        <v>2000</v>
      </c>
      <c r="H43" s="48">
        <f>+'[1]Informe_Fondane'!H43</f>
        <v>1500</v>
      </c>
      <c r="I43" s="48">
        <f>+'[1]Informe_Fondane'!I43</f>
        <v>-494.024</v>
      </c>
      <c r="J43" s="48">
        <f>+'[1]Informe_Fondane'!J43</f>
        <v>333.926</v>
      </c>
      <c r="K43" s="48">
        <f>+'[1]Informe_Fondane'!K43</f>
        <v>0</v>
      </c>
      <c r="L43" s="48">
        <f>+'[1]Informe_Fondane'!L43</f>
        <v>307.687</v>
      </c>
      <c r="M43" s="48">
        <f>+'[1]Informe_Fondane'!M43</f>
        <v>15.49</v>
      </c>
      <c r="N43" s="48">
        <f>+'[1]Informe_Fondane'!N43</f>
        <v>28.903</v>
      </c>
      <c r="O43" s="48">
        <f>+'[1]Informe_Fondane'!O43</f>
        <v>0</v>
      </c>
      <c r="P43" s="48">
        <f>+'[1]Informe_Fondane'!P43</f>
        <v>0</v>
      </c>
      <c r="Q43" s="48">
        <f>+'[1]Informe_Fondane'!Q43</f>
        <v>0</v>
      </c>
      <c r="R43" s="48">
        <f>+'[1]Informe_Fondane'!R43</f>
        <v>0</v>
      </c>
      <c r="S43" s="48">
        <f>+'[1]Informe_Fondane'!S43</f>
        <v>0</v>
      </c>
      <c r="T43" s="48">
        <f>+'[1]Informe_Fondane'!T43</f>
        <v>1691.982</v>
      </c>
      <c r="U43" s="48">
        <f>+'[1]Informe_Fondane'!U43</f>
        <v>1494.024</v>
      </c>
      <c r="V43" s="48">
        <f>+'[1]Informe_Fondane'!V43</f>
        <v>-494.024</v>
      </c>
      <c r="W43" s="48">
        <f>+'[1]Informe_Fondane'!W43</f>
        <v>333.926</v>
      </c>
      <c r="X43" s="48">
        <f>+'[1]Informe_Fondane'!X43</f>
        <v>0</v>
      </c>
      <c r="Y43" s="48">
        <f>+'[1]Informe_Fondane'!Y43</f>
        <v>307.687</v>
      </c>
      <c r="Z43" s="48">
        <f>+'[1]Informe_Fondane'!Z43</f>
        <v>15.49</v>
      </c>
      <c r="AA43" s="48">
        <f>+'[1]Informe_Fondane'!AA43</f>
        <v>28.903</v>
      </c>
      <c r="AB43" s="48">
        <f>+'[1]Informe_Fondane'!AB43</f>
        <v>0</v>
      </c>
      <c r="AC43" s="48">
        <f>+'[1]Informe_Fondane'!AC43</f>
        <v>0</v>
      </c>
      <c r="AD43" s="48">
        <f>+'[1]Informe_Fondane'!AD43</f>
        <v>0</v>
      </c>
      <c r="AE43" s="48">
        <f>+'[1]Informe_Fondane'!AE43</f>
        <v>0</v>
      </c>
      <c r="AF43" s="48">
        <f>+'[1]Informe_Fondane'!AF43</f>
        <v>0</v>
      </c>
      <c r="AG43" s="48">
        <f>+'[1]Informe_Fondane'!AG43</f>
        <v>1686.0059999999999</v>
      </c>
      <c r="AH43" s="48">
        <f>+'[1]Informe_Fondane'!AH43</f>
        <v>1000</v>
      </c>
      <c r="AI43" s="48">
        <f>+'[1]Informe_Fondane'!AI43</f>
        <v>0</v>
      </c>
      <c r="AJ43" s="48">
        <f>+'[1]Informe_Fondane'!AJ43</f>
        <v>333.926</v>
      </c>
      <c r="AK43" s="48">
        <f>+'[1]Informe_Fondane'!AK43</f>
        <v>0</v>
      </c>
      <c r="AL43" s="48">
        <f>+'[1]Informe_Fondane'!AL43</f>
        <v>307.687</v>
      </c>
      <c r="AM43" s="48">
        <f>+'[1]Informe_Fondane'!AM43</f>
        <v>15.49</v>
      </c>
      <c r="AN43" s="48">
        <f>+'[1]Informe_Fondane'!AN43</f>
        <v>28.903</v>
      </c>
      <c r="AO43" s="48">
        <f>+'[1]Informe_Fondane'!AO43</f>
        <v>0</v>
      </c>
      <c r="AP43" s="48">
        <f>+'[1]Informe_Fondane'!AP43</f>
        <v>0</v>
      </c>
      <c r="AQ43" s="48">
        <f>+'[1]Informe_Fondane'!AQ43</f>
        <v>0</v>
      </c>
      <c r="AR43" s="48">
        <f>+'[1]Informe_Fondane'!AR43</f>
        <v>0</v>
      </c>
      <c r="AS43" s="48">
        <f>+'[1]Informe_Fondane'!AS43</f>
        <v>0</v>
      </c>
      <c r="AT43" s="48">
        <f>+'[1]Informe_Fondane'!AT43</f>
        <v>1686.0059999999999</v>
      </c>
      <c r="AU43" s="48">
        <f>+'[1]Informe_Fondane'!AU43</f>
        <v>1000</v>
      </c>
      <c r="AV43" s="48">
        <f>+'[1]Informe_Fondane'!AV43</f>
        <v>0</v>
      </c>
      <c r="AW43" s="48">
        <f>+'[1]Informe_Fondane'!AW43</f>
        <v>333.926</v>
      </c>
      <c r="AX43" s="48">
        <f>+'[1]Informe_Fondane'!AX43</f>
        <v>0</v>
      </c>
      <c r="AY43" s="48">
        <f>+'[1]Informe_Fondane'!AY43</f>
        <v>307.687</v>
      </c>
      <c r="AZ43" s="48">
        <f>+'[1]Informe_Fondane'!AZ43</f>
        <v>15.49</v>
      </c>
      <c r="BA43" s="48">
        <f>+'[1]Informe_Fondane'!BA43</f>
        <v>28.903</v>
      </c>
      <c r="BB43" s="48">
        <f>+'[1]Informe_Fondane'!BB43</f>
        <v>0</v>
      </c>
      <c r="BC43" s="48">
        <f>+'[1]Informe_Fondane'!BC43</f>
        <v>0</v>
      </c>
      <c r="BD43" s="48">
        <f>+'[1]Informe_Fondane'!BD43</f>
        <v>0</v>
      </c>
      <c r="BE43" s="48">
        <f>+'[1]Informe_Fondane'!BE43</f>
        <v>0</v>
      </c>
      <c r="BF43" s="48">
        <f>+'[1]Informe_Fondane'!BF43</f>
        <v>0</v>
      </c>
      <c r="BG43" s="48">
        <f>+'[1]Informe_Fondane'!BG43</f>
        <v>1686.0059999999999</v>
      </c>
    </row>
    <row r="44" spans="1:59" s="44" customFormat="1" ht="11.25">
      <c r="A44" s="42" t="s">
        <v>153</v>
      </c>
      <c r="B44" s="43">
        <v>20</v>
      </c>
      <c r="C44" s="42" t="s">
        <v>92</v>
      </c>
      <c r="D44" s="42">
        <f>SUM(D45:D48)</f>
        <v>600050</v>
      </c>
      <c r="E44" s="42">
        <f aca="true" t="shared" si="12" ref="E44:BG44">SUM(E45:E48)</f>
        <v>0</v>
      </c>
      <c r="F44" s="42">
        <f t="shared" si="12"/>
        <v>218904.107</v>
      </c>
      <c r="G44" s="42">
        <f t="shared" si="12"/>
        <v>381145.893</v>
      </c>
      <c r="H44" s="42">
        <f t="shared" si="12"/>
        <v>164297.1704</v>
      </c>
      <c r="I44" s="42">
        <f t="shared" si="12"/>
        <v>234.70507999999998</v>
      </c>
      <c r="J44" s="42">
        <f t="shared" si="12"/>
        <v>26556.62168</v>
      </c>
      <c r="K44" s="42">
        <f t="shared" si="12"/>
        <v>0</v>
      </c>
      <c r="L44" s="42">
        <f t="shared" si="12"/>
        <v>0</v>
      </c>
      <c r="M44" s="42">
        <f t="shared" si="12"/>
        <v>100</v>
      </c>
      <c r="N44" s="42">
        <f t="shared" si="12"/>
        <v>81095.893</v>
      </c>
      <c r="O44" s="42">
        <f t="shared" si="12"/>
        <v>0</v>
      </c>
      <c r="P44" s="42">
        <f t="shared" si="12"/>
        <v>0</v>
      </c>
      <c r="Q44" s="42">
        <f t="shared" si="12"/>
        <v>0</v>
      </c>
      <c r="R44" s="42">
        <f t="shared" si="12"/>
        <v>0</v>
      </c>
      <c r="S44" s="42">
        <f t="shared" si="12"/>
        <v>0</v>
      </c>
      <c r="T44" s="42">
        <f t="shared" si="12"/>
        <v>272284.39016</v>
      </c>
      <c r="U44" s="42">
        <f t="shared" si="12"/>
        <v>25959.45</v>
      </c>
      <c r="V44" s="42">
        <f t="shared" si="12"/>
        <v>10898.44</v>
      </c>
      <c r="W44" s="42">
        <f t="shared" si="12"/>
        <v>18359.453999999998</v>
      </c>
      <c r="X44" s="42">
        <f t="shared" si="12"/>
        <v>92209.38</v>
      </c>
      <c r="Y44" s="42">
        <f t="shared" si="12"/>
        <v>3094.6</v>
      </c>
      <c r="Z44" s="42">
        <f t="shared" si="12"/>
        <v>10920.15646</v>
      </c>
      <c r="AA44" s="42">
        <f t="shared" si="12"/>
        <v>13807.64</v>
      </c>
      <c r="AB44" s="42">
        <f t="shared" si="12"/>
        <v>0</v>
      </c>
      <c r="AC44" s="42">
        <f t="shared" si="12"/>
        <v>0</v>
      </c>
      <c r="AD44" s="42">
        <f t="shared" si="12"/>
        <v>0</v>
      </c>
      <c r="AE44" s="42">
        <f t="shared" si="12"/>
        <v>0</v>
      </c>
      <c r="AF44" s="42">
        <f t="shared" si="12"/>
        <v>0</v>
      </c>
      <c r="AG44" s="42">
        <f t="shared" si="12"/>
        <v>175249.12046</v>
      </c>
      <c r="AH44" s="42">
        <f t="shared" si="12"/>
        <v>14209.24</v>
      </c>
      <c r="AI44" s="42">
        <f t="shared" si="12"/>
        <v>22620.030000000002</v>
      </c>
      <c r="AJ44" s="42">
        <f t="shared" si="12"/>
        <v>16840.534</v>
      </c>
      <c r="AK44" s="42">
        <f t="shared" si="12"/>
        <v>93756.92000000001</v>
      </c>
      <c r="AL44" s="42">
        <f t="shared" si="12"/>
        <v>3094.6</v>
      </c>
      <c r="AM44" s="42">
        <f t="shared" si="12"/>
        <v>10920.15646</v>
      </c>
      <c r="AN44" s="42">
        <f t="shared" si="12"/>
        <v>13807.64</v>
      </c>
      <c r="AO44" s="42">
        <f t="shared" si="12"/>
        <v>0</v>
      </c>
      <c r="AP44" s="42">
        <f t="shared" si="12"/>
        <v>0</v>
      </c>
      <c r="AQ44" s="42">
        <f t="shared" si="12"/>
        <v>0</v>
      </c>
      <c r="AR44" s="42">
        <f t="shared" si="12"/>
        <v>0</v>
      </c>
      <c r="AS44" s="42">
        <f t="shared" si="12"/>
        <v>0</v>
      </c>
      <c r="AT44" s="42">
        <f t="shared" si="12"/>
        <v>175249.12046</v>
      </c>
      <c r="AU44" s="42">
        <f t="shared" si="12"/>
        <v>14209.24</v>
      </c>
      <c r="AV44" s="42">
        <f t="shared" si="12"/>
        <v>22620.030000000002</v>
      </c>
      <c r="AW44" s="42">
        <f t="shared" si="12"/>
        <v>16840.534</v>
      </c>
      <c r="AX44" s="42">
        <f t="shared" si="12"/>
        <v>92209.38</v>
      </c>
      <c r="AY44" s="42">
        <f t="shared" si="12"/>
        <v>807.39</v>
      </c>
      <c r="AZ44" s="42">
        <f t="shared" si="12"/>
        <v>14754.906459999998</v>
      </c>
      <c r="BA44" s="42">
        <f t="shared" si="12"/>
        <v>12158.720000000001</v>
      </c>
      <c r="BB44" s="42">
        <f t="shared" si="12"/>
        <v>0</v>
      </c>
      <c r="BC44" s="42">
        <f t="shared" si="12"/>
        <v>0</v>
      </c>
      <c r="BD44" s="42">
        <f t="shared" si="12"/>
        <v>0</v>
      </c>
      <c r="BE44" s="42">
        <f t="shared" si="12"/>
        <v>0</v>
      </c>
      <c r="BF44" s="42">
        <f t="shared" si="12"/>
        <v>0</v>
      </c>
      <c r="BG44" s="42">
        <f t="shared" si="12"/>
        <v>173600.20046000002</v>
      </c>
    </row>
    <row r="45" spans="1:59" s="37" customFormat="1" ht="11.25">
      <c r="A45" s="48" t="s">
        <v>154</v>
      </c>
      <c r="B45" s="49" t="s">
        <v>123</v>
      </c>
      <c r="C45" s="50" t="s">
        <v>155</v>
      </c>
      <c r="D45" s="48">
        <f>+'[1]Informe_Fondane'!D45</f>
        <v>50000</v>
      </c>
      <c r="E45" s="48">
        <f>+'[1]Informe_Fondane'!E45</f>
        <v>0</v>
      </c>
      <c r="F45" s="48">
        <f>+'[1]Informe_Fondane'!F45</f>
        <v>0</v>
      </c>
      <c r="G45" s="48">
        <f>+'[1]Informe_Fondane'!G45</f>
        <v>50000</v>
      </c>
      <c r="H45" s="48">
        <f>+'[1]Informe_Fondane'!H45</f>
        <v>1614.7131200000001</v>
      </c>
      <c r="I45" s="48">
        <f>+'[1]Informe_Fondane'!I45</f>
        <v>234.70507999999998</v>
      </c>
      <c r="J45" s="48">
        <f>+'[1]Informe_Fondane'!J45</f>
        <v>26553.73016</v>
      </c>
      <c r="K45" s="48">
        <f>+'[1]Informe_Fondane'!K45</f>
        <v>0</v>
      </c>
      <c r="L45" s="48">
        <f>+'[1]Informe_Fondane'!L45</f>
        <v>0</v>
      </c>
      <c r="M45" s="48">
        <f>+'[1]Informe_Fondane'!M45</f>
        <v>100</v>
      </c>
      <c r="N45" s="48">
        <f>+'[1]Informe_Fondane'!N45</f>
        <v>0</v>
      </c>
      <c r="O45" s="48">
        <f>+'[1]Informe_Fondane'!O45</f>
        <v>0</v>
      </c>
      <c r="P45" s="48">
        <f>+'[1]Informe_Fondane'!P45</f>
        <v>0</v>
      </c>
      <c r="Q45" s="48">
        <f>+'[1]Informe_Fondane'!Q45</f>
        <v>0</v>
      </c>
      <c r="R45" s="48">
        <f>+'[1]Informe_Fondane'!R45</f>
        <v>0</v>
      </c>
      <c r="S45" s="48">
        <f>+'[1]Informe_Fondane'!S45</f>
        <v>0</v>
      </c>
      <c r="T45" s="48">
        <f>+'[1]Informe_Fondane'!T45</f>
        <v>28503.14836</v>
      </c>
      <c r="U45" s="48">
        <f>+'[1]Informe_Fondane'!U45</f>
        <v>1608.28</v>
      </c>
      <c r="V45" s="48">
        <f>+'[1]Informe_Fondane'!V45</f>
        <v>233.77</v>
      </c>
      <c r="W45" s="48">
        <f>+'[1]Informe_Fondane'!W45</f>
        <v>4745.47</v>
      </c>
      <c r="X45" s="48">
        <f>+'[1]Informe_Fondane'!X45</f>
        <v>326.67</v>
      </c>
      <c r="Y45" s="48">
        <f>+'[1]Informe_Fondane'!Y45</f>
        <v>2287.21</v>
      </c>
      <c r="Z45" s="48">
        <f>+'[1]Informe_Fondane'!Z45</f>
        <v>338.22676</v>
      </c>
      <c r="AA45" s="48">
        <f>+'[1]Informe_Fondane'!AA45</f>
        <v>9544.59</v>
      </c>
      <c r="AB45" s="48">
        <f>+'[1]Informe_Fondane'!AB45</f>
        <v>0</v>
      </c>
      <c r="AC45" s="48">
        <f>+'[1]Informe_Fondane'!AC45</f>
        <v>0</v>
      </c>
      <c r="AD45" s="48">
        <f>+'[1]Informe_Fondane'!AD45</f>
        <v>0</v>
      </c>
      <c r="AE45" s="48">
        <f>+'[1]Informe_Fondane'!AE45</f>
        <v>0</v>
      </c>
      <c r="AF45" s="48">
        <f>+'[1]Informe_Fondane'!AF45</f>
        <v>0</v>
      </c>
      <c r="AG45" s="48">
        <f>+'[1]Informe_Fondane'!AG45</f>
        <v>19084.216760000003</v>
      </c>
      <c r="AH45" s="48">
        <f>+'[1]Informe_Fondane'!AH45</f>
        <v>0</v>
      </c>
      <c r="AI45" s="48">
        <f>+'[1]Informe_Fondane'!AI45</f>
        <v>1842.05</v>
      </c>
      <c r="AJ45" s="48">
        <f>+'[1]Informe_Fondane'!AJ45</f>
        <v>3197.93</v>
      </c>
      <c r="AK45" s="48">
        <f>+'[1]Informe_Fondane'!AK45</f>
        <v>1874.21</v>
      </c>
      <c r="AL45" s="48">
        <f>+'[1]Informe_Fondane'!AL45</f>
        <v>2287.21</v>
      </c>
      <c r="AM45" s="48">
        <f>+'[1]Informe_Fondane'!AM45</f>
        <v>338.22676</v>
      </c>
      <c r="AN45" s="48">
        <f>+'[1]Informe_Fondane'!AN45</f>
        <v>9544.59</v>
      </c>
      <c r="AO45" s="48">
        <f>+'[1]Informe_Fondane'!AO45</f>
        <v>0</v>
      </c>
      <c r="AP45" s="48">
        <f>+'[1]Informe_Fondane'!AP45</f>
        <v>0</v>
      </c>
      <c r="AQ45" s="48">
        <f>+'[1]Informe_Fondane'!AQ45</f>
        <v>0</v>
      </c>
      <c r="AR45" s="48">
        <f>+'[1]Informe_Fondane'!AR45</f>
        <v>0</v>
      </c>
      <c r="AS45" s="48">
        <f>+'[1]Informe_Fondane'!AS45</f>
        <v>0</v>
      </c>
      <c r="AT45" s="48">
        <f>+'[1]Informe_Fondane'!AT45</f>
        <v>19084.21676</v>
      </c>
      <c r="AU45" s="48">
        <f>+'[1]Informe_Fondane'!AU45</f>
        <v>0</v>
      </c>
      <c r="AV45" s="48">
        <f>+'[1]Informe_Fondane'!AV45</f>
        <v>1842.05</v>
      </c>
      <c r="AW45" s="48">
        <f>+'[1]Informe_Fondane'!AW45</f>
        <v>3197.93</v>
      </c>
      <c r="AX45" s="48">
        <f>+'[1]Informe_Fondane'!AX45</f>
        <v>326.67</v>
      </c>
      <c r="AY45" s="48">
        <f>+'[1]Informe_Fondane'!AY45</f>
        <v>0</v>
      </c>
      <c r="AZ45" s="48">
        <f>+'[1]Informe_Fondane'!AZ45</f>
        <v>4172.97676</v>
      </c>
      <c r="BA45" s="48">
        <f>+'[1]Informe_Fondane'!BA45</f>
        <v>7895.67</v>
      </c>
      <c r="BB45" s="48">
        <f>+'[1]Informe_Fondane'!BB45</f>
        <v>0</v>
      </c>
      <c r="BC45" s="48">
        <f>+'[1]Informe_Fondane'!BC45</f>
        <v>0</v>
      </c>
      <c r="BD45" s="48">
        <f>+'[1]Informe_Fondane'!BD45</f>
        <v>0</v>
      </c>
      <c r="BE45" s="48">
        <f>+'[1]Informe_Fondane'!BE45</f>
        <v>0</v>
      </c>
      <c r="BF45" s="48">
        <f>+'[1]Informe_Fondane'!BF45</f>
        <v>0</v>
      </c>
      <c r="BG45" s="48">
        <f>+'[1]Informe_Fondane'!BG45</f>
        <v>17435.296759999997</v>
      </c>
    </row>
    <row r="46" spans="1:59" s="37" customFormat="1" ht="11.25">
      <c r="A46" s="48" t="s">
        <v>93</v>
      </c>
      <c r="B46" s="49" t="s">
        <v>123</v>
      </c>
      <c r="C46" s="50" t="s">
        <v>94</v>
      </c>
      <c r="D46" s="48">
        <f>+'[1]Informe_Fondane'!D46</f>
        <v>300000</v>
      </c>
      <c r="E46" s="48">
        <f>+'[1]Informe_Fondane'!E46</f>
        <v>0</v>
      </c>
      <c r="F46" s="48">
        <f>+'[1]Informe_Fondane'!F46</f>
        <v>218904.107</v>
      </c>
      <c r="G46" s="65">
        <f>+'[1]Informe_Fondane'!G46</f>
        <v>81095.893</v>
      </c>
      <c r="H46" s="48">
        <f>+'[1]Informe_Fondane'!H46</f>
        <v>0</v>
      </c>
      <c r="I46" s="48">
        <f>+'[1]Informe_Fondane'!I46</f>
        <v>0</v>
      </c>
      <c r="J46" s="48">
        <f>+'[1]Informe_Fondane'!J46</f>
        <v>0</v>
      </c>
      <c r="K46" s="48">
        <f>+'[1]Informe_Fondane'!K46</f>
        <v>0</v>
      </c>
      <c r="L46" s="48">
        <f>+'[1]Informe_Fondane'!L46</f>
        <v>0</v>
      </c>
      <c r="M46" s="48">
        <f>+'[1]Informe_Fondane'!M46</f>
        <v>0</v>
      </c>
      <c r="N46" s="48">
        <f>+'[1]Informe_Fondane'!N46</f>
        <v>81095.893</v>
      </c>
      <c r="O46" s="48">
        <f>+'[1]Informe_Fondane'!O46</f>
        <v>0</v>
      </c>
      <c r="P46" s="48">
        <f>+'[1]Informe_Fondane'!P46</f>
        <v>0</v>
      </c>
      <c r="Q46" s="48">
        <f>+'[1]Informe_Fondane'!Q46</f>
        <v>0</v>
      </c>
      <c r="R46" s="48">
        <f>+'[1]Informe_Fondane'!R46</f>
        <v>0</v>
      </c>
      <c r="S46" s="48">
        <f>+'[1]Informe_Fondane'!S46</f>
        <v>0</v>
      </c>
      <c r="T46" s="48">
        <f>+'[1]Informe_Fondane'!T46</f>
        <v>81095.893</v>
      </c>
      <c r="U46" s="48">
        <f>+'[1]Informe_Fondane'!U46</f>
        <v>0</v>
      </c>
      <c r="V46" s="48">
        <f>+'[1]Informe_Fondane'!V46</f>
        <v>0</v>
      </c>
      <c r="W46" s="48">
        <f>+'[1]Informe_Fondane'!W46</f>
        <v>0</v>
      </c>
      <c r="X46" s="48">
        <f>+'[1]Informe_Fondane'!X46</f>
        <v>0</v>
      </c>
      <c r="Y46" s="48">
        <f>+'[1]Informe_Fondane'!Y46</f>
        <v>0</v>
      </c>
      <c r="Z46" s="48">
        <f>+'[1]Informe_Fondane'!Z46</f>
        <v>0</v>
      </c>
      <c r="AA46" s="48">
        <f>+'[1]Informe_Fondane'!AA46</f>
        <v>0</v>
      </c>
      <c r="AB46" s="48">
        <f>+'[1]Informe_Fondane'!AB46</f>
        <v>0</v>
      </c>
      <c r="AC46" s="48">
        <f>+'[1]Informe_Fondane'!AC46</f>
        <v>0</v>
      </c>
      <c r="AD46" s="48">
        <f>+'[1]Informe_Fondane'!AD46</f>
        <v>0</v>
      </c>
      <c r="AE46" s="48">
        <f>+'[1]Informe_Fondane'!AE46</f>
        <v>0</v>
      </c>
      <c r="AF46" s="48">
        <f>+'[1]Informe_Fondane'!AF46</f>
        <v>0</v>
      </c>
      <c r="AG46" s="48">
        <f>+'[1]Informe_Fondane'!AG46</f>
        <v>0</v>
      </c>
      <c r="AH46" s="48">
        <f>+'[1]Informe_Fondane'!AH46</f>
        <v>0</v>
      </c>
      <c r="AI46" s="48">
        <f>+'[1]Informe_Fondane'!AI46</f>
        <v>0</v>
      </c>
      <c r="AJ46" s="48">
        <f>+'[1]Informe_Fondane'!AJ46</f>
        <v>0</v>
      </c>
      <c r="AK46" s="48">
        <f>+'[1]Informe_Fondane'!AK46</f>
        <v>0</v>
      </c>
      <c r="AL46" s="48">
        <f>+'[1]Informe_Fondane'!AL46</f>
        <v>0</v>
      </c>
      <c r="AM46" s="48">
        <f>+'[1]Informe_Fondane'!AM46</f>
        <v>0</v>
      </c>
      <c r="AN46" s="48">
        <f>+'[1]Informe_Fondane'!AN46</f>
        <v>0</v>
      </c>
      <c r="AO46" s="48">
        <f>+'[1]Informe_Fondane'!AO46</f>
        <v>0</v>
      </c>
      <c r="AP46" s="48">
        <f>+'[1]Informe_Fondane'!AP46</f>
        <v>0</v>
      </c>
      <c r="AQ46" s="48">
        <f>+'[1]Informe_Fondane'!AQ46</f>
        <v>0</v>
      </c>
      <c r="AR46" s="48">
        <f>+'[1]Informe_Fondane'!AR46</f>
        <v>0</v>
      </c>
      <c r="AS46" s="48">
        <f>+'[1]Informe_Fondane'!AS46</f>
        <v>0</v>
      </c>
      <c r="AT46" s="48">
        <f>+'[1]Informe_Fondane'!AT46</f>
        <v>0</v>
      </c>
      <c r="AU46" s="48">
        <f>+'[1]Informe_Fondane'!AU46</f>
        <v>0</v>
      </c>
      <c r="AV46" s="48">
        <f>+'[1]Informe_Fondane'!AV46</f>
        <v>0</v>
      </c>
      <c r="AW46" s="48">
        <f>+'[1]Informe_Fondane'!AW46</f>
        <v>0</v>
      </c>
      <c r="AX46" s="48">
        <f>+'[1]Informe_Fondane'!AX46</f>
        <v>0</v>
      </c>
      <c r="AY46" s="48">
        <f>+'[1]Informe_Fondane'!AY46</f>
        <v>0</v>
      </c>
      <c r="AZ46" s="48">
        <f>+'[1]Informe_Fondane'!AZ46</f>
        <v>0</v>
      </c>
      <c r="BA46" s="48">
        <f>+'[1]Informe_Fondane'!BA46</f>
        <v>0</v>
      </c>
      <c r="BB46" s="48">
        <f>+'[1]Informe_Fondane'!BB46</f>
        <v>0</v>
      </c>
      <c r="BC46" s="48">
        <f>+'[1]Informe_Fondane'!BC46</f>
        <v>0</v>
      </c>
      <c r="BD46" s="48">
        <f>+'[1]Informe_Fondane'!BD46</f>
        <v>0</v>
      </c>
      <c r="BE46" s="48">
        <f>+'[1]Informe_Fondane'!BE46</f>
        <v>0</v>
      </c>
      <c r="BF46" s="48">
        <f>+'[1]Informe_Fondane'!BF46</f>
        <v>0</v>
      </c>
      <c r="BG46" s="48">
        <f>+'[1]Informe_Fondane'!BG46</f>
        <v>0</v>
      </c>
    </row>
    <row r="47" spans="1:59" s="37" customFormat="1" ht="11.25">
      <c r="A47" s="48" t="s">
        <v>156</v>
      </c>
      <c r="B47" s="49" t="s">
        <v>123</v>
      </c>
      <c r="C47" s="50" t="s">
        <v>157</v>
      </c>
      <c r="D47" s="48">
        <f>+'[1]Informe_Fondane'!D47</f>
        <v>50</v>
      </c>
      <c r="E47" s="48">
        <f>+'[1]Informe_Fondane'!E47</f>
        <v>0</v>
      </c>
      <c r="F47" s="48">
        <f>+'[1]Informe_Fondane'!F47</f>
        <v>0</v>
      </c>
      <c r="G47" s="48">
        <f>+'[1]Informe_Fondane'!G47</f>
        <v>50</v>
      </c>
      <c r="H47" s="48">
        <f>+'[1]Informe_Fondane'!H47</f>
        <v>34.45728</v>
      </c>
      <c r="I47" s="48">
        <f>+'[1]Informe_Fondane'!I47</f>
        <v>0</v>
      </c>
      <c r="J47" s="48">
        <f>+'[1]Informe_Fondane'!J47</f>
        <v>2.89152</v>
      </c>
      <c r="K47" s="48">
        <f>+'[1]Informe_Fondane'!K47</f>
        <v>0</v>
      </c>
      <c r="L47" s="48">
        <f>+'[1]Informe_Fondane'!L47</f>
        <v>0</v>
      </c>
      <c r="M47" s="48">
        <f>+'[1]Informe_Fondane'!M47</f>
        <v>0</v>
      </c>
      <c r="N47" s="48">
        <f>+'[1]Informe_Fondane'!N47</f>
        <v>0</v>
      </c>
      <c r="O47" s="48">
        <f>+'[1]Informe_Fondane'!O47</f>
        <v>0</v>
      </c>
      <c r="P47" s="48">
        <f>+'[1]Informe_Fondane'!P47</f>
        <v>0</v>
      </c>
      <c r="Q47" s="48">
        <f>+'[1]Informe_Fondane'!Q47</f>
        <v>0</v>
      </c>
      <c r="R47" s="48">
        <f>+'[1]Informe_Fondane'!R47</f>
        <v>0</v>
      </c>
      <c r="S47" s="48">
        <f>+'[1]Informe_Fondane'!S47</f>
        <v>0</v>
      </c>
      <c r="T47" s="48">
        <f>+'[1]Informe_Fondane'!T47</f>
        <v>37.3488</v>
      </c>
      <c r="U47" s="48">
        <f>+'[1]Informe_Fondane'!U47</f>
        <v>2.85</v>
      </c>
      <c r="V47" s="48">
        <f>+'[1]Informe_Fondane'!V47</f>
        <v>31.47</v>
      </c>
      <c r="W47" s="48">
        <f>+'[1]Informe_Fondane'!W47</f>
        <v>2.88</v>
      </c>
      <c r="X47" s="48">
        <f>+'[1]Informe_Fondane'!X47</f>
        <v>0</v>
      </c>
      <c r="Y47" s="48">
        <f>+'[1]Informe_Fondane'!Y47</f>
        <v>0</v>
      </c>
      <c r="Z47" s="48">
        <f>+'[1]Informe_Fondane'!Z47</f>
        <v>0.14880000000000002</v>
      </c>
      <c r="AA47" s="48">
        <f>+'[1]Informe_Fondane'!AA47</f>
        <v>0</v>
      </c>
      <c r="AB47" s="48">
        <f>+'[1]Informe_Fondane'!AB47</f>
        <v>0</v>
      </c>
      <c r="AC47" s="48">
        <f>+'[1]Informe_Fondane'!AC47</f>
        <v>0</v>
      </c>
      <c r="AD47" s="48">
        <f>+'[1]Informe_Fondane'!AD47</f>
        <v>0</v>
      </c>
      <c r="AE47" s="48">
        <f>+'[1]Informe_Fondane'!AE47</f>
        <v>0</v>
      </c>
      <c r="AF47" s="48">
        <f>+'[1]Informe_Fondane'!AF47</f>
        <v>0</v>
      </c>
      <c r="AG47" s="48">
        <f>+'[1]Informe_Fondane'!AG47</f>
        <v>37.348800000000004</v>
      </c>
      <c r="AH47" s="48">
        <f>+'[1]Informe_Fondane'!AH47</f>
        <v>2.85</v>
      </c>
      <c r="AI47" s="48">
        <f>+'[1]Informe_Fondane'!AI47</f>
        <v>2.85</v>
      </c>
      <c r="AJ47" s="48">
        <f>+'[1]Informe_Fondane'!AJ47</f>
        <v>31.5</v>
      </c>
      <c r="AK47" s="48">
        <f>+'[1]Informe_Fondane'!AK47</f>
        <v>0</v>
      </c>
      <c r="AL47" s="48">
        <f>+'[1]Informe_Fondane'!AL47</f>
        <v>0</v>
      </c>
      <c r="AM47" s="48">
        <f>+'[1]Informe_Fondane'!AM47</f>
        <v>0.14880000000000002</v>
      </c>
      <c r="AN47" s="48">
        <f>+'[1]Informe_Fondane'!AN47</f>
        <v>0</v>
      </c>
      <c r="AO47" s="48">
        <f>+'[1]Informe_Fondane'!AO47</f>
        <v>0</v>
      </c>
      <c r="AP47" s="48">
        <f>+'[1]Informe_Fondane'!AP47</f>
        <v>0</v>
      </c>
      <c r="AQ47" s="48">
        <f>+'[1]Informe_Fondane'!AQ47</f>
        <v>0</v>
      </c>
      <c r="AR47" s="48">
        <f>+'[1]Informe_Fondane'!AR47</f>
        <v>0</v>
      </c>
      <c r="AS47" s="48">
        <f>+'[1]Informe_Fondane'!AS47</f>
        <v>0</v>
      </c>
      <c r="AT47" s="48">
        <f>+'[1]Informe_Fondane'!AT47</f>
        <v>37.348800000000004</v>
      </c>
      <c r="AU47" s="48">
        <f>+'[1]Informe_Fondane'!AU47</f>
        <v>2.85</v>
      </c>
      <c r="AV47" s="48">
        <f>+'[1]Informe_Fondane'!AV47</f>
        <v>2.85</v>
      </c>
      <c r="AW47" s="48">
        <f>+'[1]Informe_Fondane'!AW47</f>
        <v>31.5</v>
      </c>
      <c r="AX47" s="48">
        <f>+'[1]Informe_Fondane'!AX47</f>
        <v>0</v>
      </c>
      <c r="AY47" s="48">
        <f>+'[1]Informe_Fondane'!AY47</f>
        <v>0</v>
      </c>
      <c r="AZ47" s="48">
        <f>+'[1]Informe_Fondane'!AZ47</f>
        <v>0.14880000000000002</v>
      </c>
      <c r="BA47" s="48">
        <f>+'[1]Informe_Fondane'!BA47</f>
        <v>0</v>
      </c>
      <c r="BB47" s="48">
        <f>+'[1]Informe_Fondane'!BB47</f>
        <v>0</v>
      </c>
      <c r="BC47" s="48">
        <f>+'[1]Informe_Fondane'!BC47</f>
        <v>0</v>
      </c>
      <c r="BD47" s="48">
        <f>+'[1]Informe_Fondane'!BD47</f>
        <v>0</v>
      </c>
      <c r="BE47" s="48">
        <f>+'[1]Informe_Fondane'!BE47</f>
        <v>0</v>
      </c>
      <c r="BF47" s="48">
        <f>+'[1]Informe_Fondane'!BF47</f>
        <v>0</v>
      </c>
      <c r="BG47" s="48">
        <f>+'[1]Informe_Fondane'!BG47</f>
        <v>37.348800000000004</v>
      </c>
    </row>
    <row r="48" spans="1:59" s="37" customFormat="1" ht="11.25">
      <c r="A48" s="48" t="s">
        <v>158</v>
      </c>
      <c r="B48" s="49" t="s">
        <v>123</v>
      </c>
      <c r="C48" s="50" t="s">
        <v>159</v>
      </c>
      <c r="D48" s="48">
        <f>+'[1]Informe_Fondane'!D48</f>
        <v>250000</v>
      </c>
      <c r="E48" s="48">
        <f>+'[1]Informe_Fondane'!E48</f>
        <v>0</v>
      </c>
      <c r="F48" s="48">
        <f>+'[1]Informe_Fondane'!F48</f>
        <v>0</v>
      </c>
      <c r="G48" s="48">
        <f>+'[1]Informe_Fondane'!G48</f>
        <v>250000</v>
      </c>
      <c r="H48" s="48">
        <f>+'[1]Informe_Fondane'!H48</f>
        <v>162648</v>
      </c>
      <c r="I48" s="48">
        <f>+'[1]Informe_Fondane'!I48</f>
        <v>0</v>
      </c>
      <c r="J48" s="48">
        <f>+'[1]Informe_Fondane'!J48</f>
        <v>0</v>
      </c>
      <c r="K48" s="48">
        <f>+'[1]Informe_Fondane'!K48</f>
        <v>0</v>
      </c>
      <c r="L48" s="48">
        <f>+'[1]Informe_Fondane'!L48</f>
        <v>0</v>
      </c>
      <c r="M48" s="48">
        <f>+'[1]Informe_Fondane'!M48</f>
        <v>0</v>
      </c>
      <c r="N48" s="48">
        <f>+'[1]Informe_Fondane'!N48</f>
        <v>0</v>
      </c>
      <c r="O48" s="48">
        <f>+'[1]Informe_Fondane'!O48</f>
        <v>0</v>
      </c>
      <c r="P48" s="48">
        <f>+'[1]Informe_Fondane'!P48</f>
        <v>0</v>
      </c>
      <c r="Q48" s="48">
        <f>+'[1]Informe_Fondane'!Q48</f>
        <v>0</v>
      </c>
      <c r="R48" s="48">
        <f>+'[1]Informe_Fondane'!R48</f>
        <v>0</v>
      </c>
      <c r="S48" s="48">
        <f>+'[1]Informe_Fondane'!S48</f>
        <v>0</v>
      </c>
      <c r="T48" s="48">
        <f>+'[1]Informe_Fondane'!T48</f>
        <v>162648</v>
      </c>
      <c r="U48" s="48">
        <f>+'[1]Informe_Fondane'!U48</f>
        <v>24348.32</v>
      </c>
      <c r="V48" s="48">
        <f>+'[1]Informe_Fondane'!V48</f>
        <v>10633.2</v>
      </c>
      <c r="W48" s="48">
        <f>+'[1]Informe_Fondane'!W48</f>
        <v>13611.104</v>
      </c>
      <c r="X48" s="48">
        <f>+'[1]Informe_Fondane'!X48</f>
        <v>91882.71</v>
      </c>
      <c r="Y48" s="48">
        <f>+'[1]Informe_Fondane'!Y48</f>
        <v>807.39</v>
      </c>
      <c r="Z48" s="48">
        <f>+'[1]Informe_Fondane'!Z48</f>
        <v>10581.7809</v>
      </c>
      <c r="AA48" s="48">
        <f>+'[1]Informe_Fondane'!AA48</f>
        <v>4263.05</v>
      </c>
      <c r="AB48" s="48">
        <f>+'[1]Informe_Fondane'!AB48</f>
        <v>0</v>
      </c>
      <c r="AC48" s="48">
        <f>+'[1]Informe_Fondane'!AC48</f>
        <v>0</v>
      </c>
      <c r="AD48" s="48">
        <f>+'[1]Informe_Fondane'!AD48</f>
        <v>0</v>
      </c>
      <c r="AE48" s="48">
        <f>+'[1]Informe_Fondane'!AE48</f>
        <v>0</v>
      </c>
      <c r="AF48" s="48">
        <f>+'[1]Informe_Fondane'!AF48</f>
        <v>0</v>
      </c>
      <c r="AG48" s="48">
        <f>+'[1]Informe_Fondane'!AG48</f>
        <v>156127.55490000002</v>
      </c>
      <c r="AH48" s="48">
        <f>+'[1]Informe_Fondane'!AH48</f>
        <v>14206.39</v>
      </c>
      <c r="AI48" s="48">
        <f>+'[1]Informe_Fondane'!AI48</f>
        <v>20775.13</v>
      </c>
      <c r="AJ48" s="48">
        <f>+'[1]Informe_Fondane'!AJ48</f>
        <v>13611.104</v>
      </c>
      <c r="AK48" s="48">
        <f>+'[1]Informe_Fondane'!AK48</f>
        <v>91882.71</v>
      </c>
      <c r="AL48" s="48">
        <f>+'[1]Informe_Fondane'!AL48</f>
        <v>807.39</v>
      </c>
      <c r="AM48" s="48">
        <f>+'[1]Informe_Fondane'!AM48</f>
        <v>10581.7809</v>
      </c>
      <c r="AN48" s="48">
        <f>+'[1]Informe_Fondane'!AN48</f>
        <v>4263.05</v>
      </c>
      <c r="AO48" s="48">
        <f>+'[1]Informe_Fondane'!AO48</f>
        <v>0</v>
      </c>
      <c r="AP48" s="48">
        <f>+'[1]Informe_Fondane'!AP48</f>
        <v>0</v>
      </c>
      <c r="AQ48" s="48">
        <f>+'[1]Informe_Fondane'!AQ48</f>
        <v>0</v>
      </c>
      <c r="AR48" s="48">
        <f>+'[1]Informe_Fondane'!AR48</f>
        <v>0</v>
      </c>
      <c r="AS48" s="48">
        <f>+'[1]Informe_Fondane'!AS48</f>
        <v>0</v>
      </c>
      <c r="AT48" s="48">
        <f>+'[1]Informe_Fondane'!AT48</f>
        <v>156127.55490000002</v>
      </c>
      <c r="AU48" s="48">
        <f>+'[1]Informe_Fondane'!AU48</f>
        <v>14206.39</v>
      </c>
      <c r="AV48" s="48">
        <f>+'[1]Informe_Fondane'!AV48</f>
        <v>20775.13</v>
      </c>
      <c r="AW48" s="48">
        <f>+'[1]Informe_Fondane'!AW48</f>
        <v>13611.104</v>
      </c>
      <c r="AX48" s="48">
        <f>+'[1]Informe_Fondane'!AX48</f>
        <v>91882.71</v>
      </c>
      <c r="AY48" s="48">
        <f>+'[1]Informe_Fondane'!AY48</f>
        <v>807.39</v>
      </c>
      <c r="AZ48" s="48">
        <f>+'[1]Informe_Fondane'!AZ48</f>
        <v>10581.7809</v>
      </c>
      <c r="BA48" s="48">
        <f>+'[1]Informe_Fondane'!BA48</f>
        <v>4263.05</v>
      </c>
      <c r="BB48" s="48">
        <f>+'[1]Informe_Fondane'!BB48</f>
        <v>0</v>
      </c>
      <c r="BC48" s="48">
        <f>+'[1]Informe_Fondane'!BC48</f>
        <v>0</v>
      </c>
      <c r="BD48" s="48">
        <f>+'[1]Informe_Fondane'!BD48</f>
        <v>0</v>
      </c>
      <c r="BE48" s="48">
        <f>+'[1]Informe_Fondane'!BE48</f>
        <v>0</v>
      </c>
      <c r="BF48" s="48">
        <f>+'[1]Informe_Fondane'!BF48</f>
        <v>0</v>
      </c>
      <c r="BG48" s="48">
        <f>+'[1]Informe_Fondane'!BG48</f>
        <v>156127.55490000002</v>
      </c>
    </row>
    <row r="49" spans="1:59" s="44" customFormat="1" ht="11.25">
      <c r="A49" s="42" t="s">
        <v>114</v>
      </c>
      <c r="B49" s="43">
        <v>20</v>
      </c>
      <c r="C49" s="42" t="s">
        <v>95</v>
      </c>
      <c r="D49" s="42">
        <f>+D50</f>
        <v>5000</v>
      </c>
      <c r="E49" s="42">
        <f aca="true" t="shared" si="13" ref="E49:BG49">+E50</f>
        <v>0</v>
      </c>
      <c r="F49" s="42">
        <f t="shared" si="13"/>
        <v>0</v>
      </c>
      <c r="G49" s="42">
        <f t="shared" si="13"/>
        <v>5000</v>
      </c>
      <c r="H49" s="42">
        <f t="shared" si="13"/>
        <v>0</v>
      </c>
      <c r="I49" s="42">
        <f t="shared" si="13"/>
        <v>4518</v>
      </c>
      <c r="J49" s="42">
        <f t="shared" si="13"/>
        <v>0</v>
      </c>
      <c r="K49" s="42">
        <f t="shared" si="13"/>
        <v>0</v>
      </c>
      <c r="L49" s="42">
        <f t="shared" si="13"/>
        <v>0</v>
      </c>
      <c r="M49" s="42">
        <f t="shared" si="13"/>
        <v>0</v>
      </c>
      <c r="N49" s="42">
        <f t="shared" si="13"/>
        <v>0</v>
      </c>
      <c r="O49" s="42">
        <f t="shared" si="13"/>
        <v>0</v>
      </c>
      <c r="P49" s="42">
        <f t="shared" si="13"/>
        <v>0</v>
      </c>
      <c r="Q49" s="42">
        <f t="shared" si="13"/>
        <v>0</v>
      </c>
      <c r="R49" s="42">
        <f t="shared" si="13"/>
        <v>0</v>
      </c>
      <c r="S49" s="42">
        <f t="shared" si="13"/>
        <v>0</v>
      </c>
      <c r="T49" s="42">
        <f t="shared" si="13"/>
        <v>4518</v>
      </c>
      <c r="U49" s="42">
        <f t="shared" si="13"/>
        <v>0</v>
      </c>
      <c r="V49" s="42">
        <f t="shared" si="13"/>
        <v>0</v>
      </c>
      <c r="W49" s="42">
        <f t="shared" si="13"/>
        <v>0</v>
      </c>
      <c r="X49" s="42">
        <f t="shared" si="13"/>
        <v>4500</v>
      </c>
      <c r="Y49" s="42">
        <f t="shared" si="13"/>
        <v>0</v>
      </c>
      <c r="Z49" s="42">
        <f t="shared" si="13"/>
        <v>0</v>
      </c>
      <c r="AA49" s="42">
        <f t="shared" si="13"/>
        <v>0</v>
      </c>
      <c r="AB49" s="42">
        <f t="shared" si="13"/>
        <v>0</v>
      </c>
      <c r="AC49" s="42">
        <f t="shared" si="13"/>
        <v>0</v>
      </c>
      <c r="AD49" s="42">
        <f t="shared" si="13"/>
        <v>0</v>
      </c>
      <c r="AE49" s="42">
        <f t="shared" si="13"/>
        <v>0</v>
      </c>
      <c r="AF49" s="42">
        <f t="shared" si="13"/>
        <v>0</v>
      </c>
      <c r="AG49" s="42">
        <f t="shared" si="13"/>
        <v>4500</v>
      </c>
      <c r="AH49" s="42">
        <f t="shared" si="13"/>
        <v>0</v>
      </c>
      <c r="AI49" s="42">
        <f t="shared" si="13"/>
        <v>0</v>
      </c>
      <c r="AJ49" s="42">
        <f t="shared" si="13"/>
        <v>0</v>
      </c>
      <c r="AK49" s="42">
        <f t="shared" si="13"/>
        <v>0</v>
      </c>
      <c r="AL49" s="42">
        <f t="shared" si="13"/>
        <v>0</v>
      </c>
      <c r="AM49" s="42">
        <f t="shared" si="13"/>
        <v>680.331</v>
      </c>
      <c r="AN49" s="42">
        <f t="shared" si="13"/>
        <v>259.301</v>
      </c>
      <c r="AO49" s="42">
        <f t="shared" si="13"/>
        <v>0</v>
      </c>
      <c r="AP49" s="42">
        <f t="shared" si="13"/>
        <v>0</v>
      </c>
      <c r="AQ49" s="42">
        <f t="shared" si="13"/>
        <v>0</v>
      </c>
      <c r="AR49" s="42">
        <f t="shared" si="13"/>
        <v>0</v>
      </c>
      <c r="AS49" s="42">
        <f t="shared" si="13"/>
        <v>0</v>
      </c>
      <c r="AT49" s="42">
        <f t="shared" si="13"/>
        <v>939.6320000000001</v>
      </c>
      <c r="AU49" s="42">
        <f t="shared" si="13"/>
        <v>0</v>
      </c>
      <c r="AV49" s="42">
        <f t="shared" si="13"/>
        <v>0</v>
      </c>
      <c r="AW49" s="42">
        <f t="shared" si="13"/>
        <v>0</v>
      </c>
      <c r="AX49" s="42">
        <f t="shared" si="13"/>
        <v>0</v>
      </c>
      <c r="AY49" s="42">
        <f t="shared" si="13"/>
        <v>0</v>
      </c>
      <c r="AZ49" s="42">
        <f t="shared" si="13"/>
        <v>680.331</v>
      </c>
      <c r="BA49" s="42">
        <f t="shared" si="13"/>
        <v>259.301</v>
      </c>
      <c r="BB49" s="42">
        <f t="shared" si="13"/>
        <v>0</v>
      </c>
      <c r="BC49" s="42">
        <f t="shared" si="13"/>
        <v>0</v>
      </c>
      <c r="BD49" s="42">
        <f t="shared" si="13"/>
        <v>0</v>
      </c>
      <c r="BE49" s="42">
        <f t="shared" si="13"/>
        <v>0</v>
      </c>
      <c r="BF49" s="42">
        <f t="shared" si="13"/>
        <v>0</v>
      </c>
      <c r="BG49" s="42">
        <f t="shared" si="13"/>
        <v>939.6320000000001</v>
      </c>
    </row>
    <row r="50" spans="1:59" s="37" customFormat="1" ht="11.25">
      <c r="A50" s="48" t="s">
        <v>160</v>
      </c>
      <c r="B50" s="49" t="s">
        <v>123</v>
      </c>
      <c r="C50" s="50" t="s">
        <v>161</v>
      </c>
      <c r="D50" s="51">
        <f>+'[1]Informe_Fondane'!D50</f>
        <v>5000</v>
      </c>
      <c r="E50" s="51">
        <f>+'[1]Informe_Fondane'!E50</f>
        <v>0</v>
      </c>
      <c r="F50" s="51">
        <f>+'[1]Informe_Fondane'!F50</f>
        <v>0</v>
      </c>
      <c r="G50" s="48">
        <f>+'[1]Informe_Fondane'!G50</f>
        <v>5000</v>
      </c>
      <c r="H50" s="48">
        <f>+'[1]Informe_Fondane'!H50</f>
        <v>0</v>
      </c>
      <c r="I50" s="48">
        <f>+'[1]Informe_Fondane'!I50</f>
        <v>4518</v>
      </c>
      <c r="J50" s="48">
        <f>+'[1]Informe_Fondane'!J50</f>
        <v>0</v>
      </c>
      <c r="K50" s="48">
        <f>+'[1]Informe_Fondane'!K50</f>
        <v>0</v>
      </c>
      <c r="L50" s="48">
        <f>+'[1]Informe_Fondane'!L50</f>
        <v>0</v>
      </c>
      <c r="M50" s="48">
        <f>+'[1]Informe_Fondane'!M50</f>
        <v>0</v>
      </c>
      <c r="N50" s="48">
        <f>+'[1]Informe_Fondane'!N50</f>
        <v>0</v>
      </c>
      <c r="O50" s="48">
        <f>+'[1]Informe_Fondane'!O50</f>
        <v>0</v>
      </c>
      <c r="P50" s="48">
        <f>+'[1]Informe_Fondane'!P50</f>
        <v>0</v>
      </c>
      <c r="Q50" s="48">
        <f>+'[1]Informe_Fondane'!Q50</f>
        <v>0</v>
      </c>
      <c r="R50" s="48">
        <f>+'[1]Informe_Fondane'!R50</f>
        <v>0</v>
      </c>
      <c r="S50" s="48">
        <f>+'[1]Informe_Fondane'!S50</f>
        <v>0</v>
      </c>
      <c r="T50" s="48">
        <f>+'[1]Informe_Fondane'!T50</f>
        <v>4518</v>
      </c>
      <c r="U50" s="48">
        <f>+'[1]Informe_Fondane'!U50</f>
        <v>0</v>
      </c>
      <c r="V50" s="48">
        <f>+'[1]Informe_Fondane'!V50</f>
        <v>0</v>
      </c>
      <c r="W50" s="48">
        <f>+'[1]Informe_Fondane'!W50</f>
        <v>0</v>
      </c>
      <c r="X50" s="48">
        <f>+'[1]Informe_Fondane'!X50</f>
        <v>4500</v>
      </c>
      <c r="Y50" s="48">
        <f>+'[1]Informe_Fondane'!Y50</f>
        <v>0</v>
      </c>
      <c r="Z50" s="48">
        <f>+'[1]Informe_Fondane'!Z50</f>
        <v>0</v>
      </c>
      <c r="AA50" s="48">
        <f>+'[1]Informe_Fondane'!AA50</f>
        <v>0</v>
      </c>
      <c r="AB50" s="48">
        <f>+'[1]Informe_Fondane'!AB50</f>
        <v>0</v>
      </c>
      <c r="AC50" s="48">
        <f>+'[1]Informe_Fondane'!AC50</f>
        <v>0</v>
      </c>
      <c r="AD50" s="48">
        <f>+'[1]Informe_Fondane'!AD50</f>
        <v>0</v>
      </c>
      <c r="AE50" s="48">
        <f>+'[1]Informe_Fondane'!AE50</f>
        <v>0</v>
      </c>
      <c r="AF50" s="48">
        <f>+'[1]Informe_Fondane'!AF50</f>
        <v>0</v>
      </c>
      <c r="AG50" s="48">
        <f>+'[1]Informe_Fondane'!AG50</f>
        <v>4500</v>
      </c>
      <c r="AH50" s="48">
        <f>+'[1]Informe_Fondane'!AH50</f>
        <v>0</v>
      </c>
      <c r="AI50" s="48">
        <f>+'[1]Informe_Fondane'!AI50</f>
        <v>0</v>
      </c>
      <c r="AJ50" s="48">
        <f>+'[1]Informe_Fondane'!AJ50</f>
        <v>0</v>
      </c>
      <c r="AK50" s="48">
        <f>+'[1]Informe_Fondane'!AK50</f>
        <v>0</v>
      </c>
      <c r="AL50" s="48">
        <f>+'[1]Informe_Fondane'!AL50</f>
        <v>0</v>
      </c>
      <c r="AM50" s="48">
        <f>+'[1]Informe_Fondane'!AM50</f>
        <v>680.331</v>
      </c>
      <c r="AN50" s="48">
        <f>+'[1]Informe_Fondane'!AN50</f>
        <v>259.301</v>
      </c>
      <c r="AO50" s="48">
        <f>+'[1]Informe_Fondane'!AO50</f>
        <v>0</v>
      </c>
      <c r="AP50" s="48">
        <f>+'[1]Informe_Fondane'!AP50</f>
        <v>0</v>
      </c>
      <c r="AQ50" s="48">
        <f>+'[1]Informe_Fondane'!AQ50</f>
        <v>0</v>
      </c>
      <c r="AR50" s="48">
        <f>+'[1]Informe_Fondane'!AR50</f>
        <v>0</v>
      </c>
      <c r="AS50" s="48">
        <f>+'[1]Informe_Fondane'!AS50</f>
        <v>0</v>
      </c>
      <c r="AT50" s="48">
        <f>+'[1]Informe_Fondane'!AT50</f>
        <v>939.6320000000001</v>
      </c>
      <c r="AU50" s="48">
        <f>+'[1]Informe_Fondane'!AU50</f>
        <v>0</v>
      </c>
      <c r="AV50" s="48">
        <f>+'[1]Informe_Fondane'!AV50</f>
        <v>0</v>
      </c>
      <c r="AW50" s="48">
        <f>+'[1]Informe_Fondane'!AW50</f>
        <v>0</v>
      </c>
      <c r="AX50" s="48">
        <f>+'[1]Informe_Fondane'!AX50</f>
        <v>0</v>
      </c>
      <c r="AY50" s="48">
        <f>+'[1]Informe_Fondane'!AY50</f>
        <v>0</v>
      </c>
      <c r="AZ50" s="48">
        <f>+'[1]Informe_Fondane'!AZ50</f>
        <v>680.331</v>
      </c>
      <c r="BA50" s="48">
        <f>+'[1]Informe_Fondane'!BA50</f>
        <v>259.301</v>
      </c>
      <c r="BB50" s="48">
        <f>+'[1]Informe_Fondane'!BB50</f>
        <v>0</v>
      </c>
      <c r="BC50" s="48">
        <f>+'[1]Informe_Fondane'!BC50</f>
        <v>0</v>
      </c>
      <c r="BD50" s="48">
        <f>+'[1]Informe_Fondane'!BD50</f>
        <v>0</v>
      </c>
      <c r="BE50" s="48">
        <f>+'[1]Informe_Fondane'!BE50</f>
        <v>0</v>
      </c>
      <c r="BF50" s="48">
        <f>+'[1]Informe_Fondane'!BF50</f>
        <v>0</v>
      </c>
      <c r="BG50" s="48">
        <f>+'[1]Informe_Fondane'!BG50</f>
        <v>939.6320000000001</v>
      </c>
    </row>
    <row r="51" spans="1:59" s="44" customFormat="1" ht="11.25">
      <c r="A51" s="42" t="s">
        <v>171</v>
      </c>
      <c r="B51" s="43">
        <v>20</v>
      </c>
      <c r="C51" s="42" t="s">
        <v>179</v>
      </c>
      <c r="D51" s="52">
        <f>+D52</f>
        <v>56250</v>
      </c>
      <c r="E51" s="52">
        <f aca="true" t="shared" si="14" ref="E51:BG51">+E52</f>
        <v>0</v>
      </c>
      <c r="F51" s="52">
        <f t="shared" si="14"/>
        <v>0</v>
      </c>
      <c r="G51" s="52">
        <f t="shared" si="14"/>
        <v>56250</v>
      </c>
      <c r="H51" s="52">
        <f t="shared" si="14"/>
        <v>0</v>
      </c>
      <c r="I51" s="52">
        <f t="shared" si="14"/>
        <v>0</v>
      </c>
      <c r="J51" s="52">
        <f t="shared" si="14"/>
        <v>0</v>
      </c>
      <c r="K51" s="52">
        <f t="shared" si="14"/>
        <v>0</v>
      </c>
      <c r="L51" s="52">
        <f t="shared" si="14"/>
        <v>0</v>
      </c>
      <c r="M51" s="52">
        <f t="shared" si="14"/>
        <v>56224</v>
      </c>
      <c r="N51" s="52">
        <f t="shared" si="14"/>
        <v>0</v>
      </c>
      <c r="O51" s="52">
        <f t="shared" si="14"/>
        <v>0</v>
      </c>
      <c r="P51" s="52">
        <f t="shared" si="14"/>
        <v>0</v>
      </c>
      <c r="Q51" s="52">
        <f t="shared" si="14"/>
        <v>0</v>
      </c>
      <c r="R51" s="52">
        <f t="shared" si="14"/>
        <v>0</v>
      </c>
      <c r="S51" s="52">
        <f t="shared" si="14"/>
        <v>0</v>
      </c>
      <c r="T51" s="52">
        <f t="shared" si="14"/>
        <v>56224</v>
      </c>
      <c r="U51" s="52">
        <f t="shared" si="14"/>
        <v>0</v>
      </c>
      <c r="V51" s="52">
        <f t="shared" si="14"/>
        <v>0</v>
      </c>
      <c r="W51" s="52">
        <f t="shared" si="14"/>
        <v>0</v>
      </c>
      <c r="X51" s="52">
        <f t="shared" si="14"/>
        <v>0</v>
      </c>
      <c r="Y51" s="52">
        <f t="shared" si="14"/>
        <v>0</v>
      </c>
      <c r="Z51" s="52">
        <f t="shared" si="14"/>
        <v>0</v>
      </c>
      <c r="AA51" s="52">
        <f t="shared" si="14"/>
        <v>0</v>
      </c>
      <c r="AB51" s="52">
        <f t="shared" si="14"/>
        <v>0</v>
      </c>
      <c r="AC51" s="52">
        <f t="shared" si="14"/>
        <v>0</v>
      </c>
      <c r="AD51" s="52">
        <f t="shared" si="14"/>
        <v>0</v>
      </c>
      <c r="AE51" s="52">
        <f t="shared" si="14"/>
        <v>0</v>
      </c>
      <c r="AF51" s="52">
        <f t="shared" si="14"/>
        <v>0</v>
      </c>
      <c r="AG51" s="52">
        <f t="shared" si="14"/>
        <v>0</v>
      </c>
      <c r="AH51" s="52">
        <f t="shared" si="14"/>
        <v>0</v>
      </c>
      <c r="AI51" s="52">
        <f t="shared" si="14"/>
        <v>0</v>
      </c>
      <c r="AJ51" s="52">
        <f t="shared" si="14"/>
        <v>0</v>
      </c>
      <c r="AK51" s="52">
        <f t="shared" si="14"/>
        <v>0</v>
      </c>
      <c r="AL51" s="52">
        <f t="shared" si="14"/>
        <v>0</v>
      </c>
      <c r="AM51" s="52">
        <f t="shared" si="14"/>
        <v>0</v>
      </c>
      <c r="AN51" s="52">
        <f t="shared" si="14"/>
        <v>0</v>
      </c>
      <c r="AO51" s="52">
        <f t="shared" si="14"/>
        <v>0</v>
      </c>
      <c r="AP51" s="52">
        <f t="shared" si="14"/>
        <v>0</v>
      </c>
      <c r="AQ51" s="52">
        <f t="shared" si="14"/>
        <v>0</v>
      </c>
      <c r="AR51" s="52">
        <f t="shared" si="14"/>
        <v>0</v>
      </c>
      <c r="AS51" s="52">
        <f t="shared" si="14"/>
        <v>0</v>
      </c>
      <c r="AT51" s="52">
        <f t="shared" si="14"/>
        <v>0</v>
      </c>
      <c r="AU51" s="52">
        <f t="shared" si="14"/>
        <v>0</v>
      </c>
      <c r="AV51" s="52">
        <f t="shared" si="14"/>
        <v>0</v>
      </c>
      <c r="AW51" s="52">
        <f t="shared" si="14"/>
        <v>0</v>
      </c>
      <c r="AX51" s="52">
        <f t="shared" si="14"/>
        <v>0</v>
      </c>
      <c r="AY51" s="52">
        <f t="shared" si="14"/>
        <v>0</v>
      </c>
      <c r="AZ51" s="52">
        <f t="shared" si="14"/>
        <v>0</v>
      </c>
      <c r="BA51" s="52">
        <f t="shared" si="14"/>
        <v>0</v>
      </c>
      <c r="BB51" s="52">
        <f t="shared" si="14"/>
        <v>0</v>
      </c>
      <c r="BC51" s="52">
        <f t="shared" si="14"/>
        <v>0</v>
      </c>
      <c r="BD51" s="52">
        <f t="shared" si="14"/>
        <v>0</v>
      </c>
      <c r="BE51" s="52">
        <f t="shared" si="14"/>
        <v>0</v>
      </c>
      <c r="BF51" s="52">
        <f t="shared" si="14"/>
        <v>0</v>
      </c>
      <c r="BG51" s="52">
        <f t="shared" si="14"/>
        <v>0</v>
      </c>
    </row>
    <row r="52" spans="1:59" s="37" customFormat="1" ht="11.25">
      <c r="A52" s="48" t="s">
        <v>97</v>
      </c>
      <c r="B52" s="49" t="s">
        <v>123</v>
      </c>
      <c r="C52" s="50" t="s">
        <v>98</v>
      </c>
      <c r="D52" s="53">
        <f>+'[1]Informe_Fondane'!D52</f>
        <v>56250</v>
      </c>
      <c r="E52" s="53">
        <f>+'[1]Informe_Fondane'!E52</f>
        <v>0</v>
      </c>
      <c r="F52" s="53">
        <f>+'[1]Informe_Fondane'!F52</f>
        <v>0</v>
      </c>
      <c r="G52" s="48">
        <f>+'[1]Informe_Fondane'!G52</f>
        <v>56250</v>
      </c>
      <c r="H52" s="48">
        <f>+'[1]Informe_Fondane'!H52</f>
        <v>0</v>
      </c>
      <c r="I52" s="48">
        <f>+'[1]Informe_Fondane'!I52</f>
        <v>0</v>
      </c>
      <c r="J52" s="48">
        <f>+'[1]Informe_Fondane'!J52</f>
        <v>0</v>
      </c>
      <c r="K52" s="48">
        <f>+'[1]Informe_Fondane'!K52</f>
        <v>0</v>
      </c>
      <c r="L52" s="48">
        <f>+'[1]Informe_Fondane'!L52</f>
        <v>0</v>
      </c>
      <c r="M52" s="48">
        <f>+'[1]Informe_Fondane'!M52</f>
        <v>56224</v>
      </c>
      <c r="N52" s="48">
        <f>+'[1]Informe_Fondane'!N52</f>
        <v>0</v>
      </c>
      <c r="O52" s="48">
        <f>+'[1]Informe_Fondane'!O52</f>
        <v>0</v>
      </c>
      <c r="P52" s="48">
        <f>+'[1]Informe_Fondane'!P52</f>
        <v>0</v>
      </c>
      <c r="Q52" s="48">
        <f>+'[1]Informe_Fondane'!Q52</f>
        <v>0</v>
      </c>
      <c r="R52" s="48">
        <f>+'[1]Informe_Fondane'!R52</f>
        <v>0</v>
      </c>
      <c r="S52" s="48">
        <f>+'[1]Informe_Fondane'!S52</f>
        <v>0</v>
      </c>
      <c r="T52" s="48">
        <f>+'[1]Informe_Fondane'!T52</f>
        <v>56224</v>
      </c>
      <c r="U52" s="48">
        <f>+'[1]Informe_Fondane'!U52</f>
        <v>0</v>
      </c>
      <c r="V52" s="48">
        <f>+'[1]Informe_Fondane'!V52</f>
        <v>0</v>
      </c>
      <c r="W52" s="48">
        <f>+'[1]Informe_Fondane'!W52</f>
        <v>0</v>
      </c>
      <c r="X52" s="48">
        <f>+'[1]Informe_Fondane'!X52</f>
        <v>0</v>
      </c>
      <c r="Y52" s="48">
        <f>+'[1]Informe_Fondane'!Y52</f>
        <v>0</v>
      </c>
      <c r="Z52" s="48">
        <f>+'[1]Informe_Fondane'!Z52</f>
        <v>0</v>
      </c>
      <c r="AA52" s="48">
        <f>+'[1]Informe_Fondane'!AA52</f>
        <v>0</v>
      </c>
      <c r="AB52" s="48">
        <f>+'[1]Informe_Fondane'!AB52</f>
        <v>0</v>
      </c>
      <c r="AC52" s="48">
        <f>+'[1]Informe_Fondane'!AC52</f>
        <v>0</v>
      </c>
      <c r="AD52" s="48">
        <f>+'[1]Informe_Fondane'!AD52</f>
        <v>0</v>
      </c>
      <c r="AE52" s="48">
        <f>+'[1]Informe_Fondane'!AE52</f>
        <v>0</v>
      </c>
      <c r="AF52" s="48">
        <f>+'[1]Informe_Fondane'!AF52</f>
        <v>0</v>
      </c>
      <c r="AG52" s="48">
        <f>+'[1]Informe_Fondane'!AG52</f>
        <v>0</v>
      </c>
      <c r="AH52" s="48">
        <f>+'[1]Informe_Fondane'!AH52</f>
        <v>0</v>
      </c>
      <c r="AI52" s="48">
        <f>+'[1]Informe_Fondane'!AI52</f>
        <v>0</v>
      </c>
      <c r="AJ52" s="48">
        <f>+'[1]Informe_Fondane'!AJ52</f>
        <v>0</v>
      </c>
      <c r="AK52" s="48">
        <f>+'[1]Informe_Fondane'!AK52</f>
        <v>0</v>
      </c>
      <c r="AL52" s="48">
        <f>+'[1]Informe_Fondane'!AL52</f>
        <v>0</v>
      </c>
      <c r="AM52" s="48">
        <f>+'[1]Informe_Fondane'!AM52</f>
        <v>0</v>
      </c>
      <c r="AN52" s="48">
        <f>+'[1]Informe_Fondane'!AN52</f>
        <v>0</v>
      </c>
      <c r="AO52" s="48">
        <f>+'[1]Informe_Fondane'!AO52</f>
        <v>0</v>
      </c>
      <c r="AP52" s="48">
        <f>+'[1]Informe_Fondane'!AP52</f>
        <v>0</v>
      </c>
      <c r="AQ52" s="48">
        <f>+'[1]Informe_Fondane'!AQ52</f>
        <v>0</v>
      </c>
      <c r="AR52" s="48">
        <f>+'[1]Informe_Fondane'!AR52</f>
        <v>0</v>
      </c>
      <c r="AS52" s="48">
        <f>+'[1]Informe_Fondane'!AS52</f>
        <v>0</v>
      </c>
      <c r="AT52" s="48">
        <f>+'[1]Informe_Fondane'!AT52</f>
        <v>0</v>
      </c>
      <c r="AU52" s="48">
        <f>+'[1]Informe_Fondane'!AU52</f>
        <v>0</v>
      </c>
      <c r="AV52" s="48">
        <f>+'[1]Informe_Fondane'!AV52</f>
        <v>0</v>
      </c>
      <c r="AW52" s="48">
        <f>+'[1]Informe_Fondane'!AW52</f>
        <v>0</v>
      </c>
      <c r="AX52" s="48">
        <f>+'[1]Informe_Fondane'!AX52</f>
        <v>0</v>
      </c>
      <c r="AY52" s="48">
        <f>+'[1]Informe_Fondane'!AY52</f>
        <v>0</v>
      </c>
      <c r="AZ52" s="48">
        <f>+'[1]Informe_Fondane'!AZ52</f>
        <v>0</v>
      </c>
      <c r="BA52" s="48">
        <f>+'[1]Informe_Fondane'!BA52</f>
        <v>0</v>
      </c>
      <c r="BB52" s="48">
        <f>+'[1]Informe_Fondane'!BB52</f>
        <v>0</v>
      </c>
      <c r="BC52" s="48">
        <f>+'[1]Informe_Fondane'!BC52</f>
        <v>0</v>
      </c>
      <c r="BD52" s="48">
        <f>+'[1]Informe_Fondane'!BD52</f>
        <v>0</v>
      </c>
      <c r="BE52" s="48">
        <f>+'[1]Informe_Fondane'!BE52</f>
        <v>0</v>
      </c>
      <c r="BF52" s="48">
        <f>+'[1]Informe_Fondane'!BF52</f>
        <v>0</v>
      </c>
      <c r="BG52" s="48">
        <f>+'[1]Informe_Fondane'!BG52</f>
        <v>0</v>
      </c>
    </row>
    <row r="53" spans="1:59" s="44" customFormat="1" ht="11.25">
      <c r="A53" s="42" t="s">
        <v>162</v>
      </c>
      <c r="B53" s="43">
        <v>20</v>
      </c>
      <c r="C53" s="42" t="s">
        <v>99</v>
      </c>
      <c r="D53" s="42">
        <f>+D54</f>
        <v>90000</v>
      </c>
      <c r="E53" s="42">
        <f aca="true" t="shared" si="15" ref="E53:BG53">+E54</f>
        <v>0</v>
      </c>
      <c r="F53" s="42">
        <f t="shared" si="15"/>
        <v>0</v>
      </c>
      <c r="G53" s="42">
        <f t="shared" si="15"/>
        <v>90000</v>
      </c>
      <c r="H53" s="42">
        <f t="shared" si="15"/>
        <v>0</v>
      </c>
      <c r="I53" s="42">
        <f t="shared" si="15"/>
        <v>0</v>
      </c>
      <c r="J53" s="42">
        <f t="shared" si="15"/>
        <v>0</v>
      </c>
      <c r="K53" s="42">
        <f t="shared" si="15"/>
        <v>0</v>
      </c>
      <c r="L53" s="42">
        <f t="shared" si="15"/>
        <v>0</v>
      </c>
      <c r="M53" s="42">
        <f t="shared" si="15"/>
        <v>68011.48208</v>
      </c>
      <c r="N53" s="42">
        <f t="shared" si="15"/>
        <v>0</v>
      </c>
      <c r="O53" s="42">
        <f t="shared" si="15"/>
        <v>0</v>
      </c>
      <c r="P53" s="42">
        <f t="shared" si="15"/>
        <v>0</v>
      </c>
      <c r="Q53" s="42">
        <f t="shared" si="15"/>
        <v>0</v>
      </c>
      <c r="R53" s="42">
        <f t="shared" si="15"/>
        <v>0</v>
      </c>
      <c r="S53" s="42">
        <f t="shared" si="15"/>
        <v>0</v>
      </c>
      <c r="T53" s="42">
        <f t="shared" si="15"/>
        <v>68011.48208</v>
      </c>
      <c r="U53" s="42">
        <f t="shared" si="15"/>
        <v>0</v>
      </c>
      <c r="V53" s="42">
        <f t="shared" si="15"/>
        <v>0</v>
      </c>
      <c r="W53" s="42">
        <f t="shared" si="15"/>
        <v>0</v>
      </c>
      <c r="X53" s="42">
        <f t="shared" si="15"/>
        <v>0</v>
      </c>
      <c r="Y53" s="42">
        <f t="shared" si="15"/>
        <v>0</v>
      </c>
      <c r="Z53" s="42">
        <f t="shared" si="15"/>
        <v>0</v>
      </c>
      <c r="AA53" s="42">
        <f t="shared" si="15"/>
        <v>0</v>
      </c>
      <c r="AB53" s="42">
        <f t="shared" si="15"/>
        <v>0</v>
      </c>
      <c r="AC53" s="42">
        <f t="shared" si="15"/>
        <v>0</v>
      </c>
      <c r="AD53" s="42">
        <f t="shared" si="15"/>
        <v>0</v>
      </c>
      <c r="AE53" s="42">
        <f t="shared" si="15"/>
        <v>0</v>
      </c>
      <c r="AF53" s="42">
        <f t="shared" si="15"/>
        <v>0</v>
      </c>
      <c r="AG53" s="42">
        <f t="shared" si="15"/>
        <v>0</v>
      </c>
      <c r="AH53" s="42">
        <f t="shared" si="15"/>
        <v>0</v>
      </c>
      <c r="AI53" s="42">
        <f t="shared" si="15"/>
        <v>0</v>
      </c>
      <c r="AJ53" s="42">
        <f t="shared" si="15"/>
        <v>0</v>
      </c>
      <c r="AK53" s="42">
        <f t="shared" si="15"/>
        <v>0</v>
      </c>
      <c r="AL53" s="42">
        <f t="shared" si="15"/>
        <v>0</v>
      </c>
      <c r="AM53" s="42">
        <f t="shared" si="15"/>
        <v>0</v>
      </c>
      <c r="AN53" s="42">
        <f t="shared" si="15"/>
        <v>0</v>
      </c>
      <c r="AO53" s="42">
        <f t="shared" si="15"/>
        <v>0</v>
      </c>
      <c r="AP53" s="42">
        <f t="shared" si="15"/>
        <v>0</v>
      </c>
      <c r="AQ53" s="42">
        <f t="shared" si="15"/>
        <v>0</v>
      </c>
      <c r="AR53" s="42">
        <f t="shared" si="15"/>
        <v>0</v>
      </c>
      <c r="AS53" s="42">
        <f t="shared" si="15"/>
        <v>0</v>
      </c>
      <c r="AT53" s="42">
        <f t="shared" si="15"/>
        <v>0</v>
      </c>
      <c r="AU53" s="42">
        <f t="shared" si="15"/>
        <v>0</v>
      </c>
      <c r="AV53" s="42">
        <f t="shared" si="15"/>
        <v>0</v>
      </c>
      <c r="AW53" s="42">
        <f t="shared" si="15"/>
        <v>0</v>
      </c>
      <c r="AX53" s="42">
        <f t="shared" si="15"/>
        <v>0</v>
      </c>
      <c r="AY53" s="42">
        <f t="shared" si="15"/>
        <v>0</v>
      </c>
      <c r="AZ53" s="42">
        <f t="shared" si="15"/>
        <v>0</v>
      </c>
      <c r="BA53" s="42">
        <f t="shared" si="15"/>
        <v>0</v>
      </c>
      <c r="BB53" s="42">
        <f t="shared" si="15"/>
        <v>0</v>
      </c>
      <c r="BC53" s="42">
        <f t="shared" si="15"/>
        <v>0</v>
      </c>
      <c r="BD53" s="42">
        <f t="shared" si="15"/>
        <v>0</v>
      </c>
      <c r="BE53" s="42">
        <f t="shared" si="15"/>
        <v>0</v>
      </c>
      <c r="BF53" s="42">
        <f t="shared" si="15"/>
        <v>0</v>
      </c>
      <c r="BG53" s="42">
        <f t="shared" si="15"/>
        <v>0</v>
      </c>
    </row>
    <row r="54" spans="1:59" s="37" customFormat="1" ht="11.25">
      <c r="A54" s="48" t="s">
        <v>100</v>
      </c>
      <c r="B54" s="49" t="s">
        <v>123</v>
      </c>
      <c r="C54" s="50" t="s">
        <v>101</v>
      </c>
      <c r="D54" s="48">
        <f>+'[1]Informe_Fondane'!D54</f>
        <v>90000</v>
      </c>
      <c r="E54" s="48">
        <f>+'[1]Informe_Fondane'!E54</f>
        <v>0</v>
      </c>
      <c r="F54" s="48">
        <f>+'[1]Informe_Fondane'!F54</f>
        <v>0</v>
      </c>
      <c r="G54" s="48">
        <f>+'[1]Informe_Fondane'!G54</f>
        <v>90000</v>
      </c>
      <c r="H54" s="48">
        <f>+'[1]Informe_Fondane'!H54</f>
        <v>0</v>
      </c>
      <c r="I54" s="48">
        <f>+'[1]Informe_Fondane'!I54</f>
        <v>0</v>
      </c>
      <c r="J54" s="48">
        <f>+'[1]Informe_Fondane'!J54</f>
        <v>0</v>
      </c>
      <c r="K54" s="48">
        <f>+'[1]Informe_Fondane'!K54</f>
        <v>0</v>
      </c>
      <c r="L54" s="48">
        <f>+'[1]Informe_Fondane'!L54</f>
        <v>0</v>
      </c>
      <c r="M54" s="48">
        <f>+'[1]Informe_Fondane'!M54</f>
        <v>68011.48208</v>
      </c>
      <c r="N54" s="48">
        <f>+'[1]Informe_Fondane'!N54</f>
        <v>0</v>
      </c>
      <c r="O54" s="48">
        <f>+'[1]Informe_Fondane'!O54</f>
        <v>0</v>
      </c>
      <c r="P54" s="48">
        <f>+'[1]Informe_Fondane'!P54</f>
        <v>0</v>
      </c>
      <c r="Q54" s="48">
        <f>+'[1]Informe_Fondane'!Q54</f>
        <v>0</v>
      </c>
      <c r="R54" s="48">
        <f>+'[1]Informe_Fondane'!R54</f>
        <v>0</v>
      </c>
      <c r="S54" s="48">
        <f>+'[1]Informe_Fondane'!S54</f>
        <v>0</v>
      </c>
      <c r="T54" s="48">
        <f>+'[1]Informe_Fondane'!T54</f>
        <v>68011.48208</v>
      </c>
      <c r="U54" s="48">
        <f>+'[1]Informe_Fondane'!U54</f>
        <v>0</v>
      </c>
      <c r="V54" s="48">
        <f>+'[1]Informe_Fondane'!V54</f>
        <v>0</v>
      </c>
      <c r="W54" s="48">
        <f>+'[1]Informe_Fondane'!W54</f>
        <v>0</v>
      </c>
      <c r="X54" s="48">
        <f>+'[1]Informe_Fondane'!X54</f>
        <v>0</v>
      </c>
      <c r="Y54" s="48">
        <f>+'[1]Informe_Fondane'!Y54</f>
        <v>0</v>
      </c>
      <c r="Z54" s="48">
        <f>+'[1]Informe_Fondane'!Z54</f>
        <v>0</v>
      </c>
      <c r="AA54" s="48">
        <f>+'[1]Informe_Fondane'!AA54</f>
        <v>0</v>
      </c>
      <c r="AB54" s="48">
        <f>+'[1]Informe_Fondane'!AB54</f>
        <v>0</v>
      </c>
      <c r="AC54" s="48">
        <f>+'[1]Informe_Fondane'!AC54</f>
        <v>0</v>
      </c>
      <c r="AD54" s="48">
        <f>+'[1]Informe_Fondane'!AD54</f>
        <v>0</v>
      </c>
      <c r="AE54" s="48">
        <f>+'[1]Informe_Fondane'!AE54</f>
        <v>0</v>
      </c>
      <c r="AF54" s="48">
        <f>+'[1]Informe_Fondane'!AF54</f>
        <v>0</v>
      </c>
      <c r="AG54" s="48">
        <f>+'[1]Informe_Fondane'!AG54</f>
        <v>0</v>
      </c>
      <c r="AH54" s="48">
        <f>+'[1]Informe_Fondane'!AH54</f>
        <v>0</v>
      </c>
      <c r="AI54" s="48">
        <f>+'[1]Informe_Fondane'!AI54</f>
        <v>0</v>
      </c>
      <c r="AJ54" s="48">
        <f>+'[1]Informe_Fondane'!AJ54</f>
        <v>0</v>
      </c>
      <c r="AK54" s="48">
        <f>+'[1]Informe_Fondane'!AK54</f>
        <v>0</v>
      </c>
      <c r="AL54" s="48">
        <f>+'[1]Informe_Fondane'!AL54</f>
        <v>0</v>
      </c>
      <c r="AM54" s="48">
        <f>+'[1]Informe_Fondane'!AM54</f>
        <v>0</v>
      </c>
      <c r="AN54" s="48">
        <f>+'[1]Informe_Fondane'!AN54</f>
        <v>0</v>
      </c>
      <c r="AO54" s="48">
        <f>+'[1]Informe_Fondane'!AO54</f>
        <v>0</v>
      </c>
      <c r="AP54" s="48">
        <f>+'[1]Informe_Fondane'!AP54</f>
        <v>0</v>
      </c>
      <c r="AQ54" s="48">
        <f>+'[1]Informe_Fondane'!AQ54</f>
        <v>0</v>
      </c>
      <c r="AR54" s="48">
        <f>+'[1]Informe_Fondane'!AR54</f>
        <v>0</v>
      </c>
      <c r="AS54" s="48">
        <f>+'[1]Informe_Fondane'!AS54</f>
        <v>0</v>
      </c>
      <c r="AT54" s="48">
        <f>+'[1]Informe_Fondane'!AT54</f>
        <v>0</v>
      </c>
      <c r="AU54" s="48">
        <f>+'[1]Informe_Fondane'!AU54</f>
        <v>0</v>
      </c>
      <c r="AV54" s="48">
        <f>+'[1]Informe_Fondane'!AV54</f>
        <v>0</v>
      </c>
      <c r="AW54" s="48">
        <f>+'[1]Informe_Fondane'!AW54</f>
        <v>0</v>
      </c>
      <c r="AX54" s="48">
        <f>+'[1]Informe_Fondane'!AX54</f>
        <v>0</v>
      </c>
      <c r="AY54" s="48">
        <f>+'[1]Informe_Fondane'!AY54</f>
        <v>0</v>
      </c>
      <c r="AZ54" s="48">
        <f>+'[1]Informe_Fondane'!AZ54</f>
        <v>0</v>
      </c>
      <c r="BA54" s="48">
        <f>+'[1]Informe_Fondane'!BA54</f>
        <v>0</v>
      </c>
      <c r="BB54" s="48">
        <f>+'[1]Informe_Fondane'!BB54</f>
        <v>0</v>
      </c>
      <c r="BC54" s="48">
        <f>+'[1]Informe_Fondane'!BC54</f>
        <v>0</v>
      </c>
      <c r="BD54" s="48">
        <f>+'[1]Informe_Fondane'!BD54</f>
        <v>0</v>
      </c>
      <c r="BE54" s="48">
        <f>+'[1]Informe_Fondane'!BE54</f>
        <v>0</v>
      </c>
      <c r="BF54" s="48">
        <f>+'[1]Informe_Fondane'!BF54</f>
        <v>0</v>
      </c>
      <c r="BG54" s="48">
        <f>+'[1]Informe_Fondane'!BG54</f>
        <v>0</v>
      </c>
    </row>
    <row r="55" spans="1:59" s="44" customFormat="1" ht="11.25">
      <c r="A55" s="42" t="s">
        <v>175</v>
      </c>
      <c r="B55" s="43">
        <v>20</v>
      </c>
      <c r="C55" s="42" t="s">
        <v>177</v>
      </c>
      <c r="D55" s="42">
        <f>+D56</f>
        <v>200</v>
      </c>
      <c r="E55" s="42">
        <f aca="true" t="shared" si="16" ref="E55:BG55">+E56</f>
        <v>10000</v>
      </c>
      <c r="F55" s="42">
        <f t="shared" si="16"/>
        <v>0</v>
      </c>
      <c r="G55" s="42">
        <f t="shared" si="16"/>
        <v>10200</v>
      </c>
      <c r="H55" s="42">
        <f t="shared" si="16"/>
        <v>0</v>
      </c>
      <c r="I55" s="42">
        <f t="shared" si="16"/>
        <v>0</v>
      </c>
      <c r="J55" s="42">
        <f t="shared" si="16"/>
        <v>0</v>
      </c>
      <c r="K55" s="42">
        <f t="shared" si="16"/>
        <v>3632</v>
      </c>
      <c r="L55" s="42">
        <f t="shared" si="16"/>
        <v>0</v>
      </c>
      <c r="M55" s="42">
        <f t="shared" si="16"/>
        <v>0</v>
      </c>
      <c r="N55" s="42">
        <f t="shared" si="16"/>
        <v>0</v>
      </c>
      <c r="O55" s="42">
        <f t="shared" si="16"/>
        <v>0</v>
      </c>
      <c r="P55" s="42">
        <f t="shared" si="16"/>
        <v>0</v>
      </c>
      <c r="Q55" s="42">
        <f t="shared" si="16"/>
        <v>0</v>
      </c>
      <c r="R55" s="42">
        <f t="shared" si="16"/>
        <v>0</v>
      </c>
      <c r="S55" s="42">
        <f t="shared" si="16"/>
        <v>0</v>
      </c>
      <c r="T55" s="42">
        <f t="shared" si="16"/>
        <v>3632</v>
      </c>
      <c r="U55" s="42">
        <f t="shared" si="16"/>
        <v>0</v>
      </c>
      <c r="V55" s="42">
        <f t="shared" si="16"/>
        <v>0</v>
      </c>
      <c r="W55" s="42">
        <f t="shared" si="16"/>
        <v>0</v>
      </c>
      <c r="X55" s="42">
        <f t="shared" si="16"/>
        <v>0</v>
      </c>
      <c r="Y55" s="42">
        <f t="shared" si="16"/>
        <v>133.754</v>
      </c>
      <c r="Z55" s="42">
        <f t="shared" si="16"/>
        <v>0</v>
      </c>
      <c r="AA55" s="42">
        <f t="shared" si="16"/>
        <v>0</v>
      </c>
      <c r="AB55" s="42">
        <f t="shared" si="16"/>
        <v>0</v>
      </c>
      <c r="AC55" s="42">
        <f t="shared" si="16"/>
        <v>0</v>
      </c>
      <c r="AD55" s="42">
        <f t="shared" si="16"/>
        <v>0</v>
      </c>
      <c r="AE55" s="42">
        <f t="shared" si="16"/>
        <v>0</v>
      </c>
      <c r="AF55" s="42">
        <f t="shared" si="16"/>
        <v>0</v>
      </c>
      <c r="AG55" s="42">
        <f t="shared" si="16"/>
        <v>133.754</v>
      </c>
      <c r="AH55" s="42">
        <f t="shared" si="16"/>
        <v>0</v>
      </c>
      <c r="AI55" s="42">
        <f t="shared" si="16"/>
        <v>0</v>
      </c>
      <c r="AJ55" s="42">
        <f t="shared" si="16"/>
        <v>0</v>
      </c>
      <c r="AK55" s="42">
        <f t="shared" si="16"/>
        <v>0</v>
      </c>
      <c r="AL55" s="42">
        <f t="shared" si="16"/>
        <v>133.754</v>
      </c>
      <c r="AM55" s="42">
        <f t="shared" si="16"/>
        <v>0</v>
      </c>
      <c r="AN55" s="42">
        <f t="shared" si="16"/>
        <v>0</v>
      </c>
      <c r="AO55" s="42">
        <f t="shared" si="16"/>
        <v>0</v>
      </c>
      <c r="AP55" s="42">
        <f t="shared" si="16"/>
        <v>0</v>
      </c>
      <c r="AQ55" s="42">
        <f t="shared" si="16"/>
        <v>0</v>
      </c>
      <c r="AR55" s="42">
        <f t="shared" si="16"/>
        <v>0</v>
      </c>
      <c r="AS55" s="42">
        <f t="shared" si="16"/>
        <v>0</v>
      </c>
      <c r="AT55" s="42">
        <f t="shared" si="16"/>
        <v>133.754</v>
      </c>
      <c r="AU55" s="42">
        <f t="shared" si="16"/>
        <v>0</v>
      </c>
      <c r="AV55" s="42">
        <f t="shared" si="16"/>
        <v>0</v>
      </c>
      <c r="AW55" s="42">
        <f t="shared" si="16"/>
        <v>0</v>
      </c>
      <c r="AX55" s="42">
        <f t="shared" si="16"/>
        <v>0</v>
      </c>
      <c r="AY55" s="42">
        <f t="shared" si="16"/>
        <v>133.754</v>
      </c>
      <c r="AZ55" s="42">
        <f t="shared" si="16"/>
        <v>0</v>
      </c>
      <c r="BA55" s="42">
        <f t="shared" si="16"/>
        <v>0</v>
      </c>
      <c r="BB55" s="42">
        <f t="shared" si="16"/>
        <v>0</v>
      </c>
      <c r="BC55" s="42">
        <f t="shared" si="16"/>
        <v>0</v>
      </c>
      <c r="BD55" s="42">
        <f t="shared" si="16"/>
        <v>0</v>
      </c>
      <c r="BE55" s="42">
        <f t="shared" si="16"/>
        <v>0</v>
      </c>
      <c r="BF55" s="42">
        <f t="shared" si="16"/>
        <v>0</v>
      </c>
      <c r="BG55" s="42">
        <f t="shared" si="16"/>
        <v>133.754</v>
      </c>
    </row>
    <row r="56" spans="1:59" s="37" customFormat="1" ht="11.25">
      <c r="A56" s="48" t="s">
        <v>176</v>
      </c>
      <c r="B56" s="49" t="s">
        <v>123</v>
      </c>
      <c r="C56" s="50" t="s">
        <v>178</v>
      </c>
      <c r="D56" s="48">
        <f>+'[1]Informe_Fondane'!D56</f>
        <v>200</v>
      </c>
      <c r="E56" s="48">
        <f>+'[1]Informe_Fondane'!E56</f>
        <v>10000</v>
      </c>
      <c r="F56" s="48">
        <f>+'[1]Informe_Fondane'!F56</f>
        <v>0</v>
      </c>
      <c r="G56" s="65">
        <f>+'[1]Informe_Fondane'!G56</f>
        <v>10200</v>
      </c>
      <c r="H56" s="48">
        <f>+'[1]Informe_Fondane'!H56</f>
        <v>0</v>
      </c>
      <c r="I56" s="48">
        <f>+'[1]Informe_Fondane'!I56</f>
        <v>0</v>
      </c>
      <c r="J56" s="48">
        <f>+'[1]Informe_Fondane'!J56</f>
        <v>0</v>
      </c>
      <c r="K56" s="48">
        <f>+'[1]Informe_Fondane'!K56</f>
        <v>3632</v>
      </c>
      <c r="L56" s="48">
        <f>+'[1]Informe_Fondane'!L56</f>
        <v>0</v>
      </c>
      <c r="M56" s="48">
        <f>+'[1]Informe_Fondane'!M56</f>
        <v>0</v>
      </c>
      <c r="N56" s="48">
        <f>+'[1]Informe_Fondane'!N56</f>
        <v>0</v>
      </c>
      <c r="O56" s="48">
        <f>+'[1]Informe_Fondane'!O56</f>
        <v>0</v>
      </c>
      <c r="P56" s="48">
        <f>+'[1]Informe_Fondane'!P56</f>
        <v>0</v>
      </c>
      <c r="Q56" s="48">
        <f>+'[1]Informe_Fondane'!Q56</f>
        <v>0</v>
      </c>
      <c r="R56" s="48">
        <f>+'[1]Informe_Fondane'!R56</f>
        <v>0</v>
      </c>
      <c r="S56" s="48">
        <f>+'[1]Informe_Fondane'!S56</f>
        <v>0</v>
      </c>
      <c r="T56" s="48">
        <f>+'[1]Informe_Fondane'!T56</f>
        <v>3632</v>
      </c>
      <c r="U56" s="48">
        <f>+'[1]Informe_Fondane'!U56</f>
        <v>0</v>
      </c>
      <c r="V56" s="48">
        <f>+'[1]Informe_Fondane'!V56</f>
        <v>0</v>
      </c>
      <c r="W56" s="48">
        <f>+'[1]Informe_Fondane'!W56</f>
        <v>0</v>
      </c>
      <c r="X56" s="48">
        <f>+'[1]Informe_Fondane'!X56</f>
        <v>0</v>
      </c>
      <c r="Y56" s="48">
        <f>+'[1]Informe_Fondane'!Y56</f>
        <v>133.754</v>
      </c>
      <c r="Z56" s="48">
        <f>+'[1]Informe_Fondane'!Z56</f>
        <v>0</v>
      </c>
      <c r="AA56" s="48">
        <f>+'[1]Informe_Fondane'!AA56</f>
        <v>0</v>
      </c>
      <c r="AB56" s="48">
        <f>+'[1]Informe_Fondane'!AB56</f>
        <v>0</v>
      </c>
      <c r="AC56" s="48">
        <f>+'[1]Informe_Fondane'!AC56</f>
        <v>0</v>
      </c>
      <c r="AD56" s="48">
        <f>+'[1]Informe_Fondane'!AD56</f>
        <v>0</v>
      </c>
      <c r="AE56" s="48">
        <f>+'[1]Informe_Fondane'!AE56</f>
        <v>0</v>
      </c>
      <c r="AF56" s="48">
        <f>+'[1]Informe_Fondane'!AF56</f>
        <v>0</v>
      </c>
      <c r="AG56" s="48">
        <f>+'[1]Informe_Fondane'!AG56</f>
        <v>133.754</v>
      </c>
      <c r="AH56" s="48">
        <f>+'[1]Informe_Fondane'!AH56</f>
        <v>0</v>
      </c>
      <c r="AI56" s="48">
        <f>+'[1]Informe_Fondane'!AI56</f>
        <v>0</v>
      </c>
      <c r="AJ56" s="48">
        <f>+'[1]Informe_Fondane'!AJ56</f>
        <v>0</v>
      </c>
      <c r="AK56" s="48">
        <f>+'[1]Informe_Fondane'!AK56</f>
        <v>0</v>
      </c>
      <c r="AL56" s="48">
        <f>+'[1]Informe_Fondane'!AL56</f>
        <v>133.754</v>
      </c>
      <c r="AM56" s="48">
        <f>+'[1]Informe_Fondane'!AM56</f>
        <v>0</v>
      </c>
      <c r="AN56" s="48">
        <f>+'[1]Informe_Fondane'!AN56</f>
        <v>0</v>
      </c>
      <c r="AO56" s="48">
        <f>+'[1]Informe_Fondane'!AO56</f>
        <v>0</v>
      </c>
      <c r="AP56" s="48">
        <f>+'[1]Informe_Fondane'!AP56</f>
        <v>0</v>
      </c>
      <c r="AQ56" s="48">
        <f>+'[1]Informe_Fondane'!AQ56</f>
        <v>0</v>
      </c>
      <c r="AR56" s="48">
        <f>+'[1]Informe_Fondane'!AR56</f>
        <v>0</v>
      </c>
      <c r="AS56" s="48">
        <f>+'[1]Informe_Fondane'!AS56</f>
        <v>0</v>
      </c>
      <c r="AT56" s="48">
        <f>+'[1]Informe_Fondane'!AT56</f>
        <v>133.754</v>
      </c>
      <c r="AU56" s="48">
        <f>+'[1]Informe_Fondane'!AU56</f>
        <v>0</v>
      </c>
      <c r="AV56" s="48">
        <f>+'[1]Informe_Fondane'!AV56</f>
        <v>0</v>
      </c>
      <c r="AW56" s="48">
        <f>+'[1]Informe_Fondane'!AW56</f>
        <v>0</v>
      </c>
      <c r="AX56" s="48">
        <f>+'[1]Informe_Fondane'!AX56</f>
        <v>0</v>
      </c>
      <c r="AY56" s="48">
        <f>+'[1]Informe_Fondane'!AY56</f>
        <v>133.754</v>
      </c>
      <c r="AZ56" s="48">
        <f>+'[1]Informe_Fondane'!AZ56</f>
        <v>0</v>
      </c>
      <c r="BA56" s="48">
        <f>+'[1]Informe_Fondane'!BA56</f>
        <v>0</v>
      </c>
      <c r="BB56" s="48">
        <f>+'[1]Informe_Fondane'!BB56</f>
        <v>0</v>
      </c>
      <c r="BC56" s="48">
        <f>+'[1]Informe_Fondane'!BC56</f>
        <v>0</v>
      </c>
      <c r="BD56" s="48">
        <f>+'[1]Informe_Fondane'!BD56</f>
        <v>0</v>
      </c>
      <c r="BE56" s="48">
        <f>+'[1]Informe_Fondane'!BE56</f>
        <v>0</v>
      </c>
      <c r="BF56" s="48">
        <f>+'[1]Informe_Fondane'!BF56</f>
        <v>0</v>
      </c>
      <c r="BG56" s="48">
        <f>+'[1]Informe_Fondane'!BG56</f>
        <v>133.754</v>
      </c>
    </row>
    <row r="57" spans="1:59" s="44" customFormat="1" ht="11.25">
      <c r="A57" s="42" t="s">
        <v>163</v>
      </c>
      <c r="B57" s="43">
        <v>20</v>
      </c>
      <c r="C57" s="42" t="s">
        <v>102</v>
      </c>
      <c r="D57" s="42">
        <f>+D58</f>
        <v>5000</v>
      </c>
      <c r="E57" s="42">
        <f aca="true" t="shared" si="17" ref="E57:BG57">+E58</f>
        <v>0</v>
      </c>
      <c r="F57" s="42">
        <f t="shared" si="17"/>
        <v>0</v>
      </c>
      <c r="G57" s="42">
        <f t="shared" si="17"/>
        <v>5000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2">
        <f t="shared" si="17"/>
        <v>0</v>
      </c>
      <c r="L57" s="42">
        <f t="shared" si="17"/>
        <v>0</v>
      </c>
      <c r="M57" s="42">
        <f t="shared" si="17"/>
        <v>0</v>
      </c>
      <c r="N57" s="42">
        <f t="shared" si="17"/>
        <v>0</v>
      </c>
      <c r="O57" s="42">
        <f t="shared" si="17"/>
        <v>0</v>
      </c>
      <c r="P57" s="42">
        <f t="shared" si="17"/>
        <v>0</v>
      </c>
      <c r="Q57" s="42">
        <f t="shared" si="17"/>
        <v>0</v>
      </c>
      <c r="R57" s="42">
        <f t="shared" si="17"/>
        <v>0</v>
      </c>
      <c r="S57" s="42">
        <f t="shared" si="17"/>
        <v>0</v>
      </c>
      <c r="T57" s="42">
        <f t="shared" si="17"/>
        <v>0</v>
      </c>
      <c r="U57" s="42">
        <f t="shared" si="17"/>
        <v>0</v>
      </c>
      <c r="V57" s="42">
        <f t="shared" si="17"/>
        <v>0</v>
      </c>
      <c r="W57" s="42">
        <f t="shared" si="17"/>
        <v>0</v>
      </c>
      <c r="X57" s="42">
        <f t="shared" si="17"/>
        <v>0</v>
      </c>
      <c r="Y57" s="42">
        <f t="shared" si="17"/>
        <v>0</v>
      </c>
      <c r="Z57" s="42">
        <f t="shared" si="17"/>
        <v>0</v>
      </c>
      <c r="AA57" s="42">
        <f t="shared" si="17"/>
        <v>0</v>
      </c>
      <c r="AB57" s="42">
        <f t="shared" si="17"/>
        <v>0</v>
      </c>
      <c r="AC57" s="42">
        <f t="shared" si="17"/>
        <v>0</v>
      </c>
      <c r="AD57" s="42">
        <f t="shared" si="17"/>
        <v>0</v>
      </c>
      <c r="AE57" s="42">
        <f t="shared" si="17"/>
        <v>0</v>
      </c>
      <c r="AF57" s="42">
        <f t="shared" si="17"/>
        <v>0</v>
      </c>
      <c r="AG57" s="42">
        <f t="shared" si="17"/>
        <v>0</v>
      </c>
      <c r="AH57" s="42">
        <f t="shared" si="17"/>
        <v>0</v>
      </c>
      <c r="AI57" s="42">
        <f t="shared" si="17"/>
        <v>0</v>
      </c>
      <c r="AJ57" s="42">
        <f t="shared" si="17"/>
        <v>0</v>
      </c>
      <c r="AK57" s="42">
        <f t="shared" si="17"/>
        <v>0</v>
      </c>
      <c r="AL57" s="42">
        <f t="shared" si="17"/>
        <v>0</v>
      </c>
      <c r="AM57" s="42">
        <f t="shared" si="17"/>
        <v>0</v>
      </c>
      <c r="AN57" s="42">
        <f t="shared" si="17"/>
        <v>0</v>
      </c>
      <c r="AO57" s="42">
        <f t="shared" si="17"/>
        <v>0</v>
      </c>
      <c r="AP57" s="42">
        <f t="shared" si="17"/>
        <v>0</v>
      </c>
      <c r="AQ57" s="42">
        <f t="shared" si="17"/>
        <v>0</v>
      </c>
      <c r="AR57" s="42">
        <f t="shared" si="17"/>
        <v>0</v>
      </c>
      <c r="AS57" s="42">
        <f t="shared" si="17"/>
        <v>0</v>
      </c>
      <c r="AT57" s="42">
        <f t="shared" si="17"/>
        <v>0</v>
      </c>
      <c r="AU57" s="42">
        <f t="shared" si="17"/>
        <v>0</v>
      </c>
      <c r="AV57" s="42">
        <f t="shared" si="17"/>
        <v>0</v>
      </c>
      <c r="AW57" s="42">
        <f t="shared" si="17"/>
        <v>0</v>
      </c>
      <c r="AX57" s="42">
        <f t="shared" si="17"/>
        <v>0</v>
      </c>
      <c r="AY57" s="42">
        <f t="shared" si="17"/>
        <v>0</v>
      </c>
      <c r="AZ57" s="42">
        <f t="shared" si="17"/>
        <v>0</v>
      </c>
      <c r="BA57" s="42">
        <f t="shared" si="17"/>
        <v>0</v>
      </c>
      <c r="BB57" s="42">
        <f t="shared" si="17"/>
        <v>0</v>
      </c>
      <c r="BC57" s="42">
        <f t="shared" si="17"/>
        <v>0</v>
      </c>
      <c r="BD57" s="42">
        <f t="shared" si="17"/>
        <v>0</v>
      </c>
      <c r="BE57" s="42">
        <f t="shared" si="17"/>
        <v>0</v>
      </c>
      <c r="BF57" s="42">
        <f t="shared" si="17"/>
        <v>0</v>
      </c>
      <c r="BG57" s="42">
        <f t="shared" si="17"/>
        <v>0</v>
      </c>
    </row>
    <row r="58" spans="1:59" s="37" customFormat="1" ht="11.25">
      <c r="A58" s="48" t="s">
        <v>103</v>
      </c>
      <c r="B58" s="49" t="s">
        <v>123</v>
      </c>
      <c r="C58" s="50" t="s">
        <v>102</v>
      </c>
      <c r="D58" s="48">
        <f>+'[1]Informe_Fondane'!D58</f>
        <v>5000</v>
      </c>
      <c r="E58" s="48">
        <f>+'[1]Informe_Fondane'!E58</f>
        <v>0</v>
      </c>
      <c r="F58" s="48">
        <f>+'[1]Informe_Fondane'!F58</f>
        <v>0</v>
      </c>
      <c r="G58" s="48">
        <f>+'[1]Informe_Fondane'!G58</f>
        <v>5000</v>
      </c>
      <c r="H58" s="48">
        <f>+'[1]Informe_Fondane'!H58</f>
        <v>0</v>
      </c>
      <c r="I58" s="48">
        <f>+'[1]Informe_Fondane'!I58</f>
        <v>0</v>
      </c>
      <c r="J58" s="48">
        <f>+'[1]Informe_Fondane'!J58</f>
        <v>0</v>
      </c>
      <c r="K58" s="48">
        <f>+'[1]Informe_Fondane'!K58</f>
        <v>0</v>
      </c>
      <c r="L58" s="48">
        <f>+'[1]Informe_Fondane'!L58</f>
        <v>0</v>
      </c>
      <c r="M58" s="48">
        <f>+'[1]Informe_Fondane'!M58</f>
        <v>0</v>
      </c>
      <c r="N58" s="48">
        <f>+'[1]Informe_Fondane'!N58</f>
        <v>0</v>
      </c>
      <c r="O58" s="48">
        <f>+'[1]Informe_Fondane'!O58</f>
        <v>0</v>
      </c>
      <c r="P58" s="48">
        <f>+'[1]Informe_Fondane'!P58</f>
        <v>0</v>
      </c>
      <c r="Q58" s="48">
        <f>+'[1]Informe_Fondane'!Q58</f>
        <v>0</v>
      </c>
      <c r="R58" s="48">
        <f>+'[1]Informe_Fondane'!R58</f>
        <v>0</v>
      </c>
      <c r="S58" s="48">
        <f>+'[1]Informe_Fondane'!S58</f>
        <v>0</v>
      </c>
      <c r="T58" s="48">
        <f>+'[1]Informe_Fondane'!T58</f>
        <v>0</v>
      </c>
      <c r="U58" s="48">
        <f>+'[1]Informe_Fondane'!U58</f>
        <v>0</v>
      </c>
      <c r="V58" s="48">
        <f>+'[1]Informe_Fondane'!V58</f>
        <v>0</v>
      </c>
      <c r="W58" s="48">
        <f>+'[1]Informe_Fondane'!W58</f>
        <v>0</v>
      </c>
      <c r="X58" s="48">
        <f>+'[1]Informe_Fondane'!X58</f>
        <v>0</v>
      </c>
      <c r="Y58" s="48">
        <f>+'[1]Informe_Fondane'!Y58</f>
        <v>0</v>
      </c>
      <c r="Z58" s="48">
        <f>+'[1]Informe_Fondane'!Z58</f>
        <v>0</v>
      </c>
      <c r="AA58" s="48">
        <f>+'[1]Informe_Fondane'!AA58</f>
        <v>0</v>
      </c>
      <c r="AB58" s="48">
        <f>+'[1]Informe_Fondane'!AB58</f>
        <v>0</v>
      </c>
      <c r="AC58" s="48">
        <f>+'[1]Informe_Fondane'!AC58</f>
        <v>0</v>
      </c>
      <c r="AD58" s="48">
        <f>+'[1]Informe_Fondane'!AD58</f>
        <v>0</v>
      </c>
      <c r="AE58" s="48">
        <f>+'[1]Informe_Fondane'!AE58</f>
        <v>0</v>
      </c>
      <c r="AF58" s="48">
        <f>+'[1]Informe_Fondane'!AF58</f>
        <v>0</v>
      </c>
      <c r="AG58" s="48">
        <f>+'[1]Informe_Fondane'!AG58</f>
        <v>0</v>
      </c>
      <c r="AH58" s="48">
        <f>+'[1]Informe_Fondane'!AH58</f>
        <v>0</v>
      </c>
      <c r="AI58" s="48">
        <f>+'[1]Informe_Fondane'!AI58</f>
        <v>0</v>
      </c>
      <c r="AJ58" s="48">
        <f>+'[1]Informe_Fondane'!AJ58</f>
        <v>0</v>
      </c>
      <c r="AK58" s="48">
        <f>+'[1]Informe_Fondane'!AK58</f>
        <v>0</v>
      </c>
      <c r="AL58" s="48">
        <f>+'[1]Informe_Fondane'!AL58</f>
        <v>0</v>
      </c>
      <c r="AM58" s="48">
        <f>+'[1]Informe_Fondane'!AM58</f>
        <v>0</v>
      </c>
      <c r="AN58" s="48">
        <f>+'[1]Informe_Fondane'!AN58</f>
        <v>0</v>
      </c>
      <c r="AO58" s="48">
        <f>+'[1]Informe_Fondane'!AO58</f>
        <v>0</v>
      </c>
      <c r="AP58" s="48">
        <f>+'[1]Informe_Fondane'!AP58</f>
        <v>0</v>
      </c>
      <c r="AQ58" s="48">
        <f>+'[1]Informe_Fondane'!AQ58</f>
        <v>0</v>
      </c>
      <c r="AR58" s="48">
        <f>+'[1]Informe_Fondane'!AR58</f>
        <v>0</v>
      </c>
      <c r="AS58" s="48">
        <f>+'[1]Informe_Fondane'!AS58</f>
        <v>0</v>
      </c>
      <c r="AT58" s="48">
        <f>+'[1]Informe_Fondane'!AT58</f>
        <v>0</v>
      </c>
      <c r="AU58" s="48">
        <f>+'[1]Informe_Fondane'!AU58</f>
        <v>0</v>
      </c>
      <c r="AV58" s="48">
        <f>+'[1]Informe_Fondane'!AV58</f>
        <v>0</v>
      </c>
      <c r="AW58" s="48">
        <f>+'[1]Informe_Fondane'!AW58</f>
        <v>0</v>
      </c>
      <c r="AX58" s="48">
        <f>+'[1]Informe_Fondane'!AX58</f>
        <v>0</v>
      </c>
      <c r="AY58" s="48">
        <f>+'[1]Informe_Fondane'!AY58</f>
        <v>0</v>
      </c>
      <c r="AZ58" s="48">
        <f>+'[1]Informe_Fondane'!AZ58</f>
        <v>0</v>
      </c>
      <c r="BA58" s="48">
        <f>+'[1]Informe_Fondane'!BA58</f>
        <v>0</v>
      </c>
      <c r="BB58" s="48">
        <f>+'[1]Informe_Fondane'!BB58</f>
        <v>0</v>
      </c>
      <c r="BC58" s="48">
        <f>+'[1]Informe_Fondane'!BC58</f>
        <v>0</v>
      </c>
      <c r="BD58" s="48">
        <f>+'[1]Informe_Fondane'!BD58</f>
        <v>0</v>
      </c>
      <c r="BE58" s="48">
        <f>+'[1]Informe_Fondane'!BE58</f>
        <v>0</v>
      </c>
      <c r="BF58" s="48">
        <f>+'[1]Informe_Fondane'!BF58</f>
        <v>0</v>
      </c>
      <c r="BG58" s="48">
        <f>+'[1]Informe_Fondane'!BG58</f>
        <v>0</v>
      </c>
    </row>
    <row r="59" spans="1:59" s="37" customFormat="1" ht="11.25">
      <c r="A59" s="42" t="s">
        <v>65</v>
      </c>
      <c r="B59" s="43">
        <v>21</v>
      </c>
      <c r="C59" s="42" t="s">
        <v>66</v>
      </c>
      <c r="D59" s="42">
        <f>SUM(D60:D61)</f>
        <v>50000</v>
      </c>
      <c r="E59" s="42">
        <f aca="true" t="shared" si="18" ref="E59:BG59">SUM(E60:E61)</f>
        <v>0</v>
      </c>
      <c r="F59" s="42">
        <f t="shared" si="18"/>
        <v>0</v>
      </c>
      <c r="G59" s="42">
        <f t="shared" si="18"/>
        <v>50000</v>
      </c>
      <c r="H59" s="42">
        <f t="shared" si="18"/>
        <v>0</v>
      </c>
      <c r="I59" s="42">
        <f t="shared" si="18"/>
        <v>0</v>
      </c>
      <c r="J59" s="42">
        <f t="shared" si="18"/>
        <v>50000</v>
      </c>
      <c r="K59" s="42">
        <f t="shared" si="18"/>
        <v>0</v>
      </c>
      <c r="L59" s="42">
        <f t="shared" si="18"/>
        <v>0</v>
      </c>
      <c r="M59" s="42">
        <f t="shared" si="18"/>
        <v>0</v>
      </c>
      <c r="N59" s="42">
        <f t="shared" si="18"/>
        <v>-21.46483</v>
      </c>
      <c r="O59" s="42">
        <f t="shared" si="18"/>
        <v>0</v>
      </c>
      <c r="P59" s="42">
        <f t="shared" si="18"/>
        <v>0</v>
      </c>
      <c r="Q59" s="42">
        <f t="shared" si="18"/>
        <v>0</v>
      </c>
      <c r="R59" s="42">
        <f t="shared" si="18"/>
        <v>0</v>
      </c>
      <c r="S59" s="42">
        <f t="shared" si="18"/>
        <v>0</v>
      </c>
      <c r="T59" s="42">
        <f t="shared" si="18"/>
        <v>49978.53517</v>
      </c>
      <c r="U59" s="42">
        <f t="shared" si="18"/>
        <v>0</v>
      </c>
      <c r="V59" s="42">
        <f t="shared" si="18"/>
        <v>0</v>
      </c>
      <c r="W59" s="42">
        <f t="shared" si="18"/>
        <v>0</v>
      </c>
      <c r="X59" s="42">
        <f t="shared" si="18"/>
        <v>49779.416</v>
      </c>
      <c r="Y59" s="42">
        <f t="shared" si="18"/>
        <v>0</v>
      </c>
      <c r="Z59" s="42">
        <f t="shared" si="18"/>
        <v>198.48353</v>
      </c>
      <c r="AA59" s="42">
        <f t="shared" si="18"/>
        <v>0.63564</v>
      </c>
      <c r="AB59" s="42">
        <f t="shared" si="18"/>
        <v>0</v>
      </c>
      <c r="AC59" s="42">
        <f t="shared" si="18"/>
        <v>0</v>
      </c>
      <c r="AD59" s="42">
        <f t="shared" si="18"/>
        <v>0</v>
      </c>
      <c r="AE59" s="42">
        <f t="shared" si="18"/>
        <v>0</v>
      </c>
      <c r="AF59" s="42">
        <f t="shared" si="18"/>
        <v>0</v>
      </c>
      <c r="AG59" s="42">
        <f t="shared" si="18"/>
        <v>49978.53517</v>
      </c>
      <c r="AH59" s="42">
        <f t="shared" si="18"/>
        <v>0</v>
      </c>
      <c r="AI59" s="42">
        <f t="shared" si="18"/>
        <v>0</v>
      </c>
      <c r="AJ59" s="42">
        <f t="shared" si="18"/>
        <v>0</v>
      </c>
      <c r="AK59" s="42">
        <f t="shared" si="18"/>
        <v>0</v>
      </c>
      <c r="AL59" s="42">
        <f t="shared" si="18"/>
        <v>49779.416</v>
      </c>
      <c r="AM59" s="42">
        <f t="shared" si="18"/>
        <v>198.48353</v>
      </c>
      <c r="AN59" s="42">
        <f t="shared" si="18"/>
        <v>0.63564</v>
      </c>
      <c r="AO59" s="42">
        <f t="shared" si="18"/>
        <v>0</v>
      </c>
      <c r="AP59" s="42">
        <f t="shared" si="18"/>
        <v>0</v>
      </c>
      <c r="AQ59" s="42">
        <f t="shared" si="18"/>
        <v>0</v>
      </c>
      <c r="AR59" s="42">
        <f t="shared" si="18"/>
        <v>0</v>
      </c>
      <c r="AS59" s="42">
        <f t="shared" si="18"/>
        <v>0</v>
      </c>
      <c r="AT59" s="42">
        <f t="shared" si="18"/>
        <v>49978.53517</v>
      </c>
      <c r="AU59" s="42">
        <f t="shared" si="18"/>
        <v>0</v>
      </c>
      <c r="AV59" s="42">
        <f t="shared" si="18"/>
        <v>0</v>
      </c>
      <c r="AW59" s="42">
        <f t="shared" si="18"/>
        <v>0</v>
      </c>
      <c r="AX59" s="42">
        <f t="shared" si="18"/>
        <v>0</v>
      </c>
      <c r="AY59" s="42">
        <f t="shared" si="18"/>
        <v>49779.416</v>
      </c>
      <c r="AZ59" s="42">
        <f t="shared" si="18"/>
        <v>198.48353</v>
      </c>
      <c r="BA59" s="42">
        <f t="shared" si="18"/>
        <v>0.63564</v>
      </c>
      <c r="BB59" s="42">
        <f t="shared" si="18"/>
        <v>0</v>
      </c>
      <c r="BC59" s="42">
        <f t="shared" si="18"/>
        <v>0</v>
      </c>
      <c r="BD59" s="42">
        <f t="shared" si="18"/>
        <v>0</v>
      </c>
      <c r="BE59" s="42">
        <f t="shared" si="18"/>
        <v>0</v>
      </c>
      <c r="BF59" s="42">
        <f t="shared" si="18"/>
        <v>0</v>
      </c>
      <c r="BG59" s="42">
        <f t="shared" si="18"/>
        <v>49978.53517</v>
      </c>
    </row>
    <row r="60" spans="1:59" s="37" customFormat="1" ht="11.25">
      <c r="A60" s="48" t="s">
        <v>135</v>
      </c>
      <c r="B60" s="49" t="s">
        <v>164</v>
      </c>
      <c r="C60" s="48" t="s">
        <v>136</v>
      </c>
      <c r="D60" s="48">
        <f>+'[1]Informe_Fondane'!D60</f>
        <v>18980</v>
      </c>
      <c r="E60" s="48">
        <f>+'[1]Informe_Fondane'!E60</f>
        <v>0</v>
      </c>
      <c r="F60" s="48">
        <f>+'[1]Informe_Fondane'!F60</f>
        <v>0</v>
      </c>
      <c r="G60" s="48">
        <f>+'[1]Informe_Fondane'!G60</f>
        <v>18980</v>
      </c>
      <c r="H60" s="48">
        <f>+'[1]Informe_Fondane'!H60</f>
        <v>0</v>
      </c>
      <c r="I60" s="48">
        <f>+'[1]Informe_Fondane'!I60</f>
        <v>0</v>
      </c>
      <c r="J60" s="48">
        <f>+'[1]Informe_Fondane'!J60</f>
        <v>18980</v>
      </c>
      <c r="K60" s="48">
        <f>+'[1]Informe_Fondane'!K60</f>
        <v>0</v>
      </c>
      <c r="L60" s="48">
        <f>+'[1]Informe_Fondane'!L60</f>
        <v>0</v>
      </c>
      <c r="M60" s="48">
        <f>+'[1]Informe_Fondane'!M60</f>
        <v>0</v>
      </c>
      <c r="N60" s="48">
        <f>+'[1]Informe_Fondane'!N60</f>
        <v>-4.33458</v>
      </c>
      <c r="O60" s="48">
        <f>+'[1]Informe_Fondane'!O60</f>
        <v>0</v>
      </c>
      <c r="P60" s="48">
        <f>+'[1]Informe_Fondane'!P60</f>
        <v>0</v>
      </c>
      <c r="Q60" s="48">
        <f>+'[1]Informe_Fondane'!Q60</f>
        <v>0</v>
      </c>
      <c r="R60" s="48">
        <f>+'[1]Informe_Fondane'!R60</f>
        <v>0</v>
      </c>
      <c r="S60" s="48">
        <f>+'[1]Informe_Fondane'!S60</f>
        <v>0</v>
      </c>
      <c r="T60" s="48">
        <f>+'[1]Informe_Fondane'!T60</f>
        <v>18975.66542</v>
      </c>
      <c r="U60" s="48">
        <f>+'[1]Informe_Fondane'!U60</f>
        <v>0</v>
      </c>
      <c r="V60" s="48">
        <f>+'[1]Informe_Fondane'!V60</f>
        <v>0</v>
      </c>
      <c r="W60" s="48">
        <f>+'[1]Informe_Fondane'!W60</f>
        <v>0</v>
      </c>
      <c r="X60" s="48">
        <f>+'[1]Informe_Fondane'!X60</f>
        <v>18900</v>
      </c>
      <c r="Y60" s="48">
        <f>+'[1]Informe_Fondane'!Y60</f>
        <v>0</v>
      </c>
      <c r="Z60" s="48">
        <f>+'[1]Informe_Fondane'!Z60</f>
        <v>75.42417999999999</v>
      </c>
      <c r="AA60" s="48">
        <f>+'[1]Informe_Fondane'!AA60</f>
        <v>0.24124</v>
      </c>
      <c r="AB60" s="48">
        <f>+'[1]Informe_Fondane'!AB60</f>
        <v>0</v>
      </c>
      <c r="AC60" s="48">
        <f>+'[1]Informe_Fondane'!AC60</f>
        <v>0</v>
      </c>
      <c r="AD60" s="48">
        <f>+'[1]Informe_Fondane'!AD60</f>
        <v>0</v>
      </c>
      <c r="AE60" s="48">
        <f>+'[1]Informe_Fondane'!AE60</f>
        <v>0</v>
      </c>
      <c r="AF60" s="48">
        <f>+'[1]Informe_Fondane'!AF60</f>
        <v>0</v>
      </c>
      <c r="AG60" s="48">
        <f>+'[1]Informe_Fondane'!AG60</f>
        <v>18975.66542</v>
      </c>
      <c r="AH60" s="48">
        <f>+'[1]Informe_Fondane'!AH60</f>
        <v>0</v>
      </c>
      <c r="AI60" s="48">
        <f>+'[1]Informe_Fondane'!AI60</f>
        <v>0</v>
      </c>
      <c r="AJ60" s="48">
        <f>+'[1]Informe_Fondane'!AJ60</f>
        <v>0</v>
      </c>
      <c r="AK60" s="48">
        <f>+'[1]Informe_Fondane'!AK60</f>
        <v>0</v>
      </c>
      <c r="AL60" s="48">
        <f>+'[1]Informe_Fondane'!AL60</f>
        <v>18900</v>
      </c>
      <c r="AM60" s="48">
        <f>+'[1]Informe_Fondane'!AM60</f>
        <v>75.42417999999999</v>
      </c>
      <c r="AN60" s="48">
        <f>+'[1]Informe_Fondane'!AN60</f>
        <v>0.24124</v>
      </c>
      <c r="AO60" s="48">
        <f>+'[1]Informe_Fondane'!AO60</f>
        <v>0</v>
      </c>
      <c r="AP60" s="48">
        <f>+'[1]Informe_Fondane'!AP60</f>
        <v>0</v>
      </c>
      <c r="AQ60" s="48">
        <f>+'[1]Informe_Fondane'!AQ60</f>
        <v>0</v>
      </c>
      <c r="AR60" s="48">
        <f>+'[1]Informe_Fondane'!AR60</f>
        <v>0</v>
      </c>
      <c r="AS60" s="48">
        <f>+'[1]Informe_Fondane'!AS60</f>
        <v>0</v>
      </c>
      <c r="AT60" s="48">
        <f>+'[1]Informe_Fondane'!AT60</f>
        <v>18975.66542</v>
      </c>
      <c r="AU60" s="48">
        <f>+'[1]Informe_Fondane'!AU60</f>
        <v>0</v>
      </c>
      <c r="AV60" s="48">
        <f>+'[1]Informe_Fondane'!AV60</f>
        <v>0</v>
      </c>
      <c r="AW60" s="48">
        <f>+'[1]Informe_Fondane'!AW60</f>
        <v>0</v>
      </c>
      <c r="AX60" s="48">
        <f>+'[1]Informe_Fondane'!AX60</f>
        <v>0</v>
      </c>
      <c r="AY60" s="48">
        <f>+'[1]Informe_Fondane'!AY60</f>
        <v>18900</v>
      </c>
      <c r="AZ60" s="48">
        <f>+'[1]Informe_Fondane'!AZ60</f>
        <v>75.42417999999999</v>
      </c>
      <c r="BA60" s="48">
        <f>+'[1]Informe_Fondane'!BA60</f>
        <v>0.24124</v>
      </c>
      <c r="BB60" s="48">
        <f>+'[1]Informe_Fondane'!BB60</f>
        <v>0</v>
      </c>
      <c r="BC60" s="48">
        <f>+'[1]Informe_Fondane'!BC60</f>
        <v>0</v>
      </c>
      <c r="BD60" s="48">
        <f>+'[1]Informe_Fondane'!BD60</f>
        <v>0</v>
      </c>
      <c r="BE60" s="48">
        <f>+'[1]Informe_Fondane'!BE60</f>
        <v>0</v>
      </c>
      <c r="BF60" s="48">
        <f>+'[1]Informe_Fondane'!BF60</f>
        <v>0</v>
      </c>
      <c r="BG60" s="48">
        <f>+'[1]Informe_Fondane'!BG60</f>
        <v>18975.66542</v>
      </c>
    </row>
    <row r="61" spans="1:59" s="37" customFormat="1" ht="11.25">
      <c r="A61" s="48" t="s">
        <v>180</v>
      </c>
      <c r="B61" s="49" t="s">
        <v>164</v>
      </c>
      <c r="C61" s="48" t="s">
        <v>181</v>
      </c>
      <c r="D61" s="48">
        <f>+'[1]Informe_Fondane'!D61</f>
        <v>31020</v>
      </c>
      <c r="E61" s="48">
        <f>+'[1]Informe_Fondane'!E61</f>
        <v>0</v>
      </c>
      <c r="F61" s="48">
        <f>+'[1]Informe_Fondane'!F61</f>
        <v>0</v>
      </c>
      <c r="G61" s="48">
        <f>+'[1]Informe_Fondane'!G61</f>
        <v>31020</v>
      </c>
      <c r="H61" s="48">
        <f>+'[1]Informe_Fondane'!H61</f>
        <v>0</v>
      </c>
      <c r="I61" s="48">
        <f>+'[1]Informe_Fondane'!I61</f>
        <v>0</v>
      </c>
      <c r="J61" s="48">
        <f>+'[1]Informe_Fondane'!J61</f>
        <v>31020</v>
      </c>
      <c r="K61" s="48">
        <f>+'[1]Informe_Fondane'!K61</f>
        <v>0</v>
      </c>
      <c r="L61" s="48">
        <f>+'[1]Informe_Fondane'!L61</f>
        <v>0</v>
      </c>
      <c r="M61" s="48">
        <f>+'[1]Informe_Fondane'!M61</f>
        <v>0</v>
      </c>
      <c r="N61" s="48">
        <f>+'[1]Informe_Fondane'!N61</f>
        <v>-17.13025</v>
      </c>
      <c r="O61" s="48">
        <f>+'[1]Informe_Fondane'!O61</f>
        <v>0</v>
      </c>
      <c r="P61" s="48">
        <f>+'[1]Informe_Fondane'!P61</f>
        <v>0</v>
      </c>
      <c r="Q61" s="48">
        <f>+'[1]Informe_Fondane'!Q61</f>
        <v>0</v>
      </c>
      <c r="R61" s="48">
        <f>+'[1]Informe_Fondane'!R61</f>
        <v>0</v>
      </c>
      <c r="S61" s="48">
        <f>+'[1]Informe_Fondane'!S61</f>
        <v>0</v>
      </c>
      <c r="T61" s="48">
        <f>+'[1]Informe_Fondane'!T61</f>
        <v>31002.86975</v>
      </c>
      <c r="U61" s="48">
        <f>+'[1]Informe_Fondane'!U61</f>
        <v>0</v>
      </c>
      <c r="V61" s="48">
        <f>+'[1]Informe_Fondane'!V61</f>
        <v>0</v>
      </c>
      <c r="W61" s="48">
        <f>+'[1]Informe_Fondane'!W61</f>
        <v>0</v>
      </c>
      <c r="X61" s="48">
        <f>+'[1]Informe_Fondane'!X61</f>
        <v>30879.416</v>
      </c>
      <c r="Y61" s="48">
        <f>+'[1]Informe_Fondane'!Y61</f>
        <v>0</v>
      </c>
      <c r="Z61" s="48">
        <f>+'[1]Informe_Fondane'!Z61</f>
        <v>123.05935000000001</v>
      </c>
      <c r="AA61" s="48">
        <f>+'[1]Informe_Fondane'!AA61</f>
        <v>0.3944</v>
      </c>
      <c r="AB61" s="48">
        <f>+'[1]Informe_Fondane'!AB61</f>
        <v>0</v>
      </c>
      <c r="AC61" s="48">
        <f>+'[1]Informe_Fondane'!AC61</f>
        <v>0</v>
      </c>
      <c r="AD61" s="48">
        <f>+'[1]Informe_Fondane'!AD61</f>
        <v>0</v>
      </c>
      <c r="AE61" s="48">
        <f>+'[1]Informe_Fondane'!AE61</f>
        <v>0</v>
      </c>
      <c r="AF61" s="48">
        <f>+'[1]Informe_Fondane'!AF61</f>
        <v>0</v>
      </c>
      <c r="AG61" s="48">
        <f>+'[1]Informe_Fondane'!AG61</f>
        <v>31002.86975</v>
      </c>
      <c r="AH61" s="48">
        <f>+'[1]Informe_Fondane'!AH61</f>
        <v>0</v>
      </c>
      <c r="AI61" s="48">
        <f>+'[1]Informe_Fondane'!AI61</f>
        <v>0</v>
      </c>
      <c r="AJ61" s="48">
        <f>+'[1]Informe_Fondane'!AJ61</f>
        <v>0</v>
      </c>
      <c r="AK61" s="48">
        <f>+'[1]Informe_Fondane'!AK61</f>
        <v>0</v>
      </c>
      <c r="AL61" s="48">
        <f>+'[1]Informe_Fondane'!AL61</f>
        <v>30879.416</v>
      </c>
      <c r="AM61" s="48">
        <f>+'[1]Informe_Fondane'!AM61</f>
        <v>123.05935000000001</v>
      </c>
      <c r="AN61" s="48">
        <f>+'[1]Informe_Fondane'!AN61</f>
        <v>0.3944</v>
      </c>
      <c r="AO61" s="48">
        <f>+'[1]Informe_Fondane'!AO61</f>
        <v>0</v>
      </c>
      <c r="AP61" s="48">
        <f>+'[1]Informe_Fondane'!AP61</f>
        <v>0</v>
      </c>
      <c r="AQ61" s="48">
        <f>+'[1]Informe_Fondane'!AQ61</f>
        <v>0</v>
      </c>
      <c r="AR61" s="48">
        <f>+'[1]Informe_Fondane'!AR61</f>
        <v>0</v>
      </c>
      <c r="AS61" s="48">
        <f>+'[1]Informe_Fondane'!AS61</f>
        <v>0</v>
      </c>
      <c r="AT61" s="48">
        <f>+'[1]Informe_Fondane'!AT61</f>
        <v>31002.86975</v>
      </c>
      <c r="AU61" s="48">
        <f>+'[1]Informe_Fondane'!AU61</f>
        <v>0</v>
      </c>
      <c r="AV61" s="48">
        <f>+'[1]Informe_Fondane'!AV61</f>
        <v>0</v>
      </c>
      <c r="AW61" s="48">
        <f>+'[1]Informe_Fondane'!AW61</f>
        <v>0</v>
      </c>
      <c r="AX61" s="48">
        <f>+'[1]Informe_Fondane'!AX61</f>
        <v>0</v>
      </c>
      <c r="AY61" s="48">
        <f>+'[1]Informe_Fondane'!AY61</f>
        <v>30879.416</v>
      </c>
      <c r="AZ61" s="48">
        <f>+'[1]Informe_Fondane'!AZ61</f>
        <v>123.05935000000001</v>
      </c>
      <c r="BA61" s="48">
        <f>+'[1]Informe_Fondane'!BA61</f>
        <v>0.3944</v>
      </c>
      <c r="BB61" s="48">
        <f>+'[1]Informe_Fondane'!BB61</f>
        <v>0</v>
      </c>
      <c r="BC61" s="48">
        <f>+'[1]Informe_Fondane'!BC61</f>
        <v>0</v>
      </c>
      <c r="BD61" s="48">
        <f>+'[1]Informe_Fondane'!BD61</f>
        <v>0</v>
      </c>
      <c r="BE61" s="48">
        <f>+'[1]Informe_Fondane'!BE61</f>
        <v>0</v>
      </c>
      <c r="BF61" s="48">
        <f>+'[1]Informe_Fondane'!BF61</f>
        <v>0</v>
      </c>
      <c r="BG61" s="48">
        <f>+'[1]Informe_Fondane'!BG61</f>
        <v>31002.86975</v>
      </c>
    </row>
    <row r="62" spans="1:59" s="44" customFormat="1" ht="11.25">
      <c r="A62" s="42" t="s">
        <v>111</v>
      </c>
      <c r="B62" s="43">
        <v>21</v>
      </c>
      <c r="C62" s="42" t="s">
        <v>67</v>
      </c>
      <c r="D62" s="42">
        <f>SUM(D63:D66)</f>
        <v>159265.7</v>
      </c>
      <c r="E62" s="42">
        <f aca="true" t="shared" si="19" ref="E62:BG62">SUM(E63:E66)</f>
        <v>800</v>
      </c>
      <c r="F62" s="42">
        <f t="shared" si="19"/>
        <v>19970.34849</v>
      </c>
      <c r="G62" s="42">
        <f t="shared" si="19"/>
        <v>140095.35151</v>
      </c>
      <c r="H62" s="42">
        <f t="shared" si="19"/>
        <v>38713.26761</v>
      </c>
      <c r="I62" s="42">
        <f t="shared" si="19"/>
        <v>24510.344</v>
      </c>
      <c r="J62" s="42">
        <f t="shared" si="19"/>
        <v>16583.640000000003</v>
      </c>
      <c r="K62" s="42">
        <f t="shared" si="19"/>
        <v>17793.190349999997</v>
      </c>
      <c r="L62" s="42">
        <f t="shared" si="19"/>
        <v>2662.2792200000004</v>
      </c>
      <c r="M62" s="42">
        <f t="shared" si="19"/>
        <v>19008.23812</v>
      </c>
      <c r="N62" s="42">
        <f t="shared" si="19"/>
        <v>194.79725999999994</v>
      </c>
      <c r="O62" s="42">
        <f t="shared" si="19"/>
        <v>0</v>
      </c>
      <c r="P62" s="42">
        <f t="shared" si="19"/>
        <v>0</v>
      </c>
      <c r="Q62" s="42">
        <f t="shared" si="19"/>
        <v>0</v>
      </c>
      <c r="R62" s="42">
        <f t="shared" si="19"/>
        <v>0</v>
      </c>
      <c r="S62" s="42">
        <f t="shared" si="19"/>
        <v>0</v>
      </c>
      <c r="T62" s="42">
        <f t="shared" si="19"/>
        <v>119465.75656000001</v>
      </c>
      <c r="U62" s="42">
        <f t="shared" si="19"/>
        <v>0</v>
      </c>
      <c r="V62" s="42">
        <f t="shared" si="19"/>
        <v>29332.75776</v>
      </c>
      <c r="W62" s="42">
        <f t="shared" si="19"/>
        <v>13427.82935</v>
      </c>
      <c r="X62" s="42">
        <f t="shared" si="19"/>
        <v>33831.90233999999</v>
      </c>
      <c r="Y62" s="42">
        <f t="shared" si="19"/>
        <v>11198.712</v>
      </c>
      <c r="Z62" s="42">
        <f t="shared" si="19"/>
        <v>16715.742749999998</v>
      </c>
      <c r="AA62" s="42">
        <f t="shared" si="19"/>
        <v>10147.05977</v>
      </c>
      <c r="AB62" s="42">
        <f t="shared" si="19"/>
        <v>0</v>
      </c>
      <c r="AC62" s="42">
        <f t="shared" si="19"/>
        <v>0</v>
      </c>
      <c r="AD62" s="42">
        <f t="shared" si="19"/>
        <v>0</v>
      </c>
      <c r="AE62" s="42">
        <f t="shared" si="19"/>
        <v>0</v>
      </c>
      <c r="AF62" s="42">
        <f t="shared" si="19"/>
        <v>0</v>
      </c>
      <c r="AG62" s="42">
        <f t="shared" si="19"/>
        <v>114654.00396999999</v>
      </c>
      <c r="AH62" s="42">
        <f t="shared" si="19"/>
        <v>0</v>
      </c>
      <c r="AI62" s="42">
        <f t="shared" si="19"/>
        <v>12299.70846</v>
      </c>
      <c r="AJ62" s="42">
        <f t="shared" si="19"/>
        <v>19409.658649999998</v>
      </c>
      <c r="AK62" s="42">
        <f t="shared" si="19"/>
        <v>2548.83022</v>
      </c>
      <c r="AL62" s="42">
        <f t="shared" si="19"/>
        <v>34850.58312</v>
      </c>
      <c r="AM62" s="42">
        <f t="shared" si="19"/>
        <v>14759.080750000001</v>
      </c>
      <c r="AN62" s="42">
        <f t="shared" si="19"/>
        <v>1348.56477</v>
      </c>
      <c r="AO62" s="42">
        <f t="shared" si="19"/>
        <v>0</v>
      </c>
      <c r="AP62" s="42">
        <f t="shared" si="19"/>
        <v>0</v>
      </c>
      <c r="AQ62" s="42">
        <f t="shared" si="19"/>
        <v>0</v>
      </c>
      <c r="AR62" s="42">
        <f t="shared" si="19"/>
        <v>0</v>
      </c>
      <c r="AS62" s="42">
        <f t="shared" si="19"/>
        <v>0</v>
      </c>
      <c r="AT62" s="42">
        <f t="shared" si="19"/>
        <v>85216.42597</v>
      </c>
      <c r="AU62" s="42">
        <f t="shared" si="19"/>
        <v>0</v>
      </c>
      <c r="AV62" s="42">
        <f t="shared" si="19"/>
        <v>12299.70846</v>
      </c>
      <c r="AW62" s="42">
        <f t="shared" si="19"/>
        <v>19409.658649999998</v>
      </c>
      <c r="AX62" s="42">
        <f t="shared" si="19"/>
        <v>2548.83022</v>
      </c>
      <c r="AY62" s="42">
        <f t="shared" si="19"/>
        <v>34850.58312</v>
      </c>
      <c r="AZ62" s="42">
        <f t="shared" si="19"/>
        <v>14759.080750000001</v>
      </c>
      <c r="BA62" s="42">
        <f t="shared" si="19"/>
        <v>1348.56477</v>
      </c>
      <c r="BB62" s="42">
        <f t="shared" si="19"/>
        <v>0</v>
      </c>
      <c r="BC62" s="42">
        <f t="shared" si="19"/>
        <v>0</v>
      </c>
      <c r="BD62" s="42">
        <f t="shared" si="19"/>
        <v>0</v>
      </c>
      <c r="BE62" s="42">
        <f t="shared" si="19"/>
        <v>0</v>
      </c>
      <c r="BF62" s="42">
        <f t="shared" si="19"/>
        <v>0</v>
      </c>
      <c r="BG62" s="42">
        <f t="shared" si="19"/>
        <v>85216.42597</v>
      </c>
    </row>
    <row r="63" spans="1:59" s="37" customFormat="1" ht="11.25">
      <c r="A63" s="48" t="s">
        <v>112</v>
      </c>
      <c r="B63" s="49" t="s">
        <v>164</v>
      </c>
      <c r="C63" s="50" t="s">
        <v>113</v>
      </c>
      <c r="D63" s="48">
        <f>+'[1]Informe_Fondane'!D63</f>
        <v>22265.7</v>
      </c>
      <c r="E63" s="48">
        <f>+'[1]Informe_Fondane'!E63</f>
        <v>0</v>
      </c>
      <c r="F63" s="48">
        <f>+'[1]Informe_Fondane'!F63</f>
        <v>0</v>
      </c>
      <c r="G63" s="48">
        <f>+'[1]Informe_Fondane'!G63</f>
        <v>22265.7</v>
      </c>
      <c r="H63" s="48">
        <f>+'[1]Informe_Fondane'!H63</f>
        <v>7466.2546600000005</v>
      </c>
      <c r="I63" s="48">
        <f>+'[1]Informe_Fondane'!I63</f>
        <v>6482.844</v>
      </c>
      <c r="J63" s="48">
        <f>+'[1]Informe_Fondane'!J63</f>
        <v>0</v>
      </c>
      <c r="K63" s="48">
        <f>+'[1]Informe_Fondane'!K63</f>
        <v>4348.388</v>
      </c>
      <c r="L63" s="48">
        <f>+'[1]Informe_Fondane'!L63</f>
        <v>-11.165</v>
      </c>
      <c r="M63" s="48">
        <f>+'[1]Informe_Fondane'!M63</f>
        <v>1482.537</v>
      </c>
      <c r="N63" s="48">
        <f>+'[1]Informe_Fondane'!N63</f>
        <v>0</v>
      </c>
      <c r="O63" s="48">
        <f>+'[1]Informe_Fondane'!O63</f>
        <v>0</v>
      </c>
      <c r="P63" s="48">
        <f>+'[1]Informe_Fondane'!P63</f>
        <v>0</v>
      </c>
      <c r="Q63" s="48">
        <f>+'[1]Informe_Fondane'!Q63</f>
        <v>0</v>
      </c>
      <c r="R63" s="48">
        <f>+'[1]Informe_Fondane'!R63</f>
        <v>0</v>
      </c>
      <c r="S63" s="48">
        <f>+'[1]Informe_Fondane'!S63</f>
        <v>0</v>
      </c>
      <c r="T63" s="48">
        <f>+'[1]Informe_Fondane'!T63</f>
        <v>19768.858659999998</v>
      </c>
      <c r="U63" s="48">
        <f>+'[1]Informe_Fondane'!U63</f>
        <v>0</v>
      </c>
      <c r="V63" s="48">
        <f>+'[1]Informe_Fondane'!V63</f>
        <v>7381.1</v>
      </c>
      <c r="W63" s="48">
        <f>+'[1]Informe_Fondane'!W63</f>
        <v>6169.2</v>
      </c>
      <c r="X63" s="48">
        <f>+'[1]Informe_Fondane'!X63</f>
        <v>3719.393</v>
      </c>
      <c r="Y63" s="48">
        <f>+'[1]Informe_Fondane'!Y63</f>
        <v>653.455</v>
      </c>
      <c r="Z63" s="48">
        <f>+'[1]Informe_Fondane'!Z63</f>
        <v>18.28341</v>
      </c>
      <c r="AA63" s="48">
        <f>+'[1]Informe_Fondane'!AA63</f>
        <v>1797.66799</v>
      </c>
      <c r="AB63" s="48">
        <f>+'[1]Informe_Fondane'!AB63</f>
        <v>0</v>
      </c>
      <c r="AC63" s="48">
        <f>+'[1]Informe_Fondane'!AC63</f>
        <v>0</v>
      </c>
      <c r="AD63" s="48">
        <f>+'[1]Informe_Fondane'!AD63</f>
        <v>0</v>
      </c>
      <c r="AE63" s="48">
        <f>+'[1]Informe_Fondane'!AE63</f>
        <v>0</v>
      </c>
      <c r="AF63" s="48">
        <f>+'[1]Informe_Fondane'!AF63</f>
        <v>0</v>
      </c>
      <c r="AG63" s="48">
        <f>+'[1]Informe_Fondane'!AG63</f>
        <v>19739.0994</v>
      </c>
      <c r="AH63" s="48">
        <f>+'[1]Informe_Fondane'!AH63</f>
        <v>0</v>
      </c>
      <c r="AI63" s="48">
        <f>+'[1]Informe_Fondane'!AI63</f>
        <v>2300</v>
      </c>
      <c r="AJ63" s="48">
        <f>+'[1]Informe_Fondane'!AJ63</f>
        <v>2102.2</v>
      </c>
      <c r="AK63" s="48">
        <f>+'[1]Informe_Fondane'!AK63</f>
        <v>576.384</v>
      </c>
      <c r="AL63" s="48">
        <f>+'[1]Informe_Fondane'!AL63</f>
        <v>4929.437</v>
      </c>
      <c r="AM63" s="48">
        <f>+'[1]Informe_Fondane'!AM63</f>
        <v>1115.73541</v>
      </c>
      <c r="AN63" s="48">
        <f>+'[1]Informe_Fondane'!AN63</f>
        <v>1306.40599</v>
      </c>
      <c r="AO63" s="48">
        <f>+'[1]Informe_Fondane'!AO63</f>
        <v>0</v>
      </c>
      <c r="AP63" s="48">
        <f>+'[1]Informe_Fondane'!AP63</f>
        <v>0</v>
      </c>
      <c r="AQ63" s="48">
        <f>+'[1]Informe_Fondane'!AQ63</f>
        <v>0</v>
      </c>
      <c r="AR63" s="48">
        <f>+'[1]Informe_Fondane'!AR63</f>
        <v>0</v>
      </c>
      <c r="AS63" s="48">
        <f>+'[1]Informe_Fondane'!AS63</f>
        <v>0</v>
      </c>
      <c r="AT63" s="48">
        <f>+'[1]Informe_Fondane'!AT63</f>
        <v>12330.1624</v>
      </c>
      <c r="AU63" s="48">
        <f>+'[1]Informe_Fondane'!AU63</f>
        <v>0</v>
      </c>
      <c r="AV63" s="48">
        <f>+'[1]Informe_Fondane'!AV63</f>
        <v>2300</v>
      </c>
      <c r="AW63" s="48">
        <f>+'[1]Informe_Fondane'!AW63</f>
        <v>2102.2</v>
      </c>
      <c r="AX63" s="48">
        <f>+'[1]Informe_Fondane'!AX63</f>
        <v>576.384</v>
      </c>
      <c r="AY63" s="48">
        <f>+'[1]Informe_Fondane'!AY63</f>
        <v>4929.437</v>
      </c>
      <c r="AZ63" s="48">
        <f>+'[1]Informe_Fondane'!AZ63</f>
        <v>1115.73541</v>
      </c>
      <c r="BA63" s="48">
        <f>+'[1]Informe_Fondane'!BA63</f>
        <v>1306.40599</v>
      </c>
      <c r="BB63" s="48">
        <f>+'[1]Informe_Fondane'!BB63</f>
        <v>0</v>
      </c>
      <c r="BC63" s="48">
        <f>+'[1]Informe_Fondane'!BC63</f>
        <v>0</v>
      </c>
      <c r="BD63" s="48">
        <f>+'[1]Informe_Fondane'!BD63</f>
        <v>0</v>
      </c>
      <c r="BE63" s="48">
        <f>+'[1]Informe_Fondane'!BE63</f>
        <v>0</v>
      </c>
      <c r="BF63" s="48">
        <f>+'[1]Informe_Fondane'!BF63</f>
        <v>0</v>
      </c>
      <c r="BG63" s="48">
        <f>+'[1]Informe_Fondane'!BG63</f>
        <v>12330.1624</v>
      </c>
    </row>
    <row r="64" spans="1:59" s="37" customFormat="1" ht="11.25">
      <c r="A64" s="48" t="s">
        <v>70</v>
      </c>
      <c r="B64" s="49" t="s">
        <v>164</v>
      </c>
      <c r="C64" s="50" t="s">
        <v>71</v>
      </c>
      <c r="D64" s="48">
        <f>+'[1]Informe_Fondane'!D64</f>
        <v>61000</v>
      </c>
      <c r="E64" s="48">
        <f>+'[1]Informe_Fondane'!E64</f>
        <v>200</v>
      </c>
      <c r="F64" s="48">
        <f>+'[1]Informe_Fondane'!F64</f>
        <v>8000</v>
      </c>
      <c r="G64" s="65">
        <f>+'[1]Informe_Fondane'!G64</f>
        <v>53200</v>
      </c>
      <c r="H64" s="48">
        <f>+'[1]Informe_Fondane'!H64</f>
        <v>12087.650380000001</v>
      </c>
      <c r="I64" s="48">
        <f>+'[1]Informe_Fondane'!I64</f>
        <v>12060</v>
      </c>
      <c r="J64" s="48">
        <f>+'[1]Informe_Fondane'!J64</f>
        <v>7936.254</v>
      </c>
      <c r="K64" s="48">
        <f>+'[1]Informe_Fondane'!K64</f>
        <v>5976.095</v>
      </c>
      <c r="L64" s="48">
        <f>+'[1]Informe_Fondane'!L64</f>
        <v>-306.6949</v>
      </c>
      <c r="M64" s="48">
        <f>+'[1]Informe_Fondane'!M64</f>
        <v>9106.017</v>
      </c>
      <c r="N64" s="48">
        <f>+'[1]Informe_Fondane'!N64</f>
        <v>-333.20318</v>
      </c>
      <c r="O64" s="48">
        <f>+'[1]Informe_Fondane'!O64</f>
        <v>0</v>
      </c>
      <c r="P64" s="48">
        <f>+'[1]Informe_Fondane'!P64</f>
        <v>0</v>
      </c>
      <c r="Q64" s="48">
        <f>+'[1]Informe_Fondane'!Q64</f>
        <v>0</v>
      </c>
      <c r="R64" s="48">
        <f>+'[1]Informe_Fondane'!R64</f>
        <v>0</v>
      </c>
      <c r="S64" s="48">
        <f>+'[1]Informe_Fondane'!S64</f>
        <v>0</v>
      </c>
      <c r="T64" s="48">
        <f>+'[1]Informe_Fondane'!T64</f>
        <v>46526.1183</v>
      </c>
      <c r="U64" s="48">
        <f>+'[1]Informe_Fondane'!U64</f>
        <v>0</v>
      </c>
      <c r="V64" s="48">
        <f>+'[1]Informe_Fondane'!V64</f>
        <v>11951.776</v>
      </c>
      <c r="W64" s="48">
        <f>+'[1]Informe_Fondane'!W64</f>
        <v>0</v>
      </c>
      <c r="X64" s="48">
        <f>+'[1]Informe_Fondane'!X64</f>
        <v>13745.5991</v>
      </c>
      <c r="Y64" s="48">
        <f>+'[1]Informe_Fondane'!Y64</f>
        <v>6141.343</v>
      </c>
      <c r="Z64" s="48">
        <f>+'[1]Informe_Fondane'!Z64</f>
        <v>8978.85666</v>
      </c>
      <c r="AA64" s="48">
        <f>+'[1]Informe_Fondane'!AA64</f>
        <v>5592.57277</v>
      </c>
      <c r="AB64" s="48">
        <f>+'[1]Informe_Fondane'!AB64</f>
        <v>0</v>
      </c>
      <c r="AC64" s="48">
        <f>+'[1]Informe_Fondane'!AC64</f>
        <v>0</v>
      </c>
      <c r="AD64" s="48">
        <f>+'[1]Informe_Fondane'!AD64</f>
        <v>0</v>
      </c>
      <c r="AE64" s="48">
        <f>+'[1]Informe_Fondane'!AE64</f>
        <v>0</v>
      </c>
      <c r="AF64" s="48">
        <f>+'[1]Informe_Fondane'!AF64</f>
        <v>0</v>
      </c>
      <c r="AG64" s="48">
        <f>+'[1]Informe_Fondane'!AG64</f>
        <v>46410.147529999995</v>
      </c>
      <c r="AH64" s="48">
        <f>+'[1]Informe_Fondane'!AH64</f>
        <v>0</v>
      </c>
      <c r="AI64" s="48">
        <f>+'[1]Informe_Fondane'!AI64</f>
        <v>0</v>
      </c>
      <c r="AJ64" s="48">
        <f>+'[1]Informe_Fondane'!AJ64</f>
        <v>11951.776</v>
      </c>
      <c r="AK64" s="48">
        <f>+'[1]Informe_Fondane'!AK64</f>
        <v>47.8071</v>
      </c>
      <c r="AL64" s="48">
        <f>+'[1]Informe_Fondane'!AL64</f>
        <v>13638.016</v>
      </c>
      <c r="AM64" s="48">
        <f>+'[1]Informe_Fondane'!AM64</f>
        <v>6195.74266</v>
      </c>
      <c r="AN64" s="48">
        <f>+'[1]Informe_Fondane'!AN64</f>
        <v>24.56477</v>
      </c>
      <c r="AO64" s="48">
        <f>+'[1]Informe_Fondane'!AO64</f>
        <v>0</v>
      </c>
      <c r="AP64" s="48">
        <f>+'[1]Informe_Fondane'!AP64</f>
        <v>0</v>
      </c>
      <c r="AQ64" s="48">
        <f>+'[1]Informe_Fondane'!AQ64</f>
        <v>0</v>
      </c>
      <c r="AR64" s="48">
        <f>+'[1]Informe_Fondane'!AR64</f>
        <v>0</v>
      </c>
      <c r="AS64" s="48">
        <f>+'[1]Informe_Fondane'!AS64</f>
        <v>0</v>
      </c>
      <c r="AT64" s="48">
        <f>+'[1]Informe_Fondane'!AT64</f>
        <v>31857.90653</v>
      </c>
      <c r="AU64" s="48">
        <f>+'[1]Informe_Fondane'!AU64</f>
        <v>0</v>
      </c>
      <c r="AV64" s="48">
        <f>+'[1]Informe_Fondane'!AV64</f>
        <v>0</v>
      </c>
      <c r="AW64" s="48">
        <f>+'[1]Informe_Fondane'!AW64</f>
        <v>11951.776</v>
      </c>
      <c r="AX64" s="48">
        <f>+'[1]Informe_Fondane'!AX64</f>
        <v>47.8071</v>
      </c>
      <c r="AY64" s="48">
        <f>+'[1]Informe_Fondane'!AY64</f>
        <v>13638.016</v>
      </c>
      <c r="AZ64" s="48">
        <f>+'[1]Informe_Fondane'!AZ64</f>
        <v>6195.74266</v>
      </c>
      <c r="BA64" s="48">
        <f>+'[1]Informe_Fondane'!BA64</f>
        <v>24.56477</v>
      </c>
      <c r="BB64" s="48">
        <f>+'[1]Informe_Fondane'!BB64</f>
        <v>0</v>
      </c>
      <c r="BC64" s="48">
        <f>+'[1]Informe_Fondane'!BC64</f>
        <v>0</v>
      </c>
      <c r="BD64" s="48">
        <f>+'[1]Informe_Fondane'!BD64</f>
        <v>0</v>
      </c>
      <c r="BE64" s="48">
        <f>+'[1]Informe_Fondane'!BE64</f>
        <v>0</v>
      </c>
      <c r="BF64" s="48">
        <f>+'[1]Informe_Fondane'!BF64</f>
        <v>0</v>
      </c>
      <c r="BG64" s="48">
        <f>+'[1]Informe_Fondane'!BG64</f>
        <v>31857.90653</v>
      </c>
    </row>
    <row r="65" spans="1:59" s="37" customFormat="1" ht="11.25">
      <c r="A65" s="48" t="s">
        <v>72</v>
      </c>
      <c r="B65" s="49" t="s">
        <v>164</v>
      </c>
      <c r="C65" s="50" t="s">
        <v>73</v>
      </c>
      <c r="D65" s="48">
        <f>+'[1]Informe_Fondane'!D65</f>
        <v>53000</v>
      </c>
      <c r="E65" s="48">
        <f>+'[1]Informe_Fondane'!E65</f>
        <v>0</v>
      </c>
      <c r="F65" s="48">
        <f>+'[1]Informe_Fondane'!F65</f>
        <v>11970.34849</v>
      </c>
      <c r="G65" s="65">
        <f>+'[1]Informe_Fondane'!G65</f>
        <v>41029.651509999996</v>
      </c>
      <c r="H65" s="48">
        <f>+'[1]Informe_Fondane'!H65</f>
        <v>16099.60251</v>
      </c>
      <c r="I65" s="48">
        <f>+'[1]Informe_Fondane'!I65</f>
        <v>48</v>
      </c>
      <c r="J65" s="48">
        <f>+'[1]Informe_Fondane'!J65</f>
        <v>8793.61</v>
      </c>
      <c r="K65" s="48">
        <f>+'[1]Informe_Fondane'!K65</f>
        <v>6495.160349999999</v>
      </c>
      <c r="L65" s="48">
        <f>+'[1]Informe_Fondane'!L65</f>
        <v>-2.221</v>
      </c>
      <c r="M65" s="48">
        <f>+'[1]Informe_Fondane'!M65</f>
        <v>2738.03912</v>
      </c>
      <c r="N65" s="48">
        <f>+'[1]Informe_Fondane'!N65</f>
        <v>-72</v>
      </c>
      <c r="O65" s="48">
        <f>+'[1]Informe_Fondane'!O65</f>
        <v>0</v>
      </c>
      <c r="P65" s="48">
        <f>+'[1]Informe_Fondane'!P65</f>
        <v>0</v>
      </c>
      <c r="Q65" s="48">
        <f>+'[1]Informe_Fondane'!Q65</f>
        <v>0</v>
      </c>
      <c r="R65" s="48">
        <f>+'[1]Informe_Fondane'!R65</f>
        <v>0</v>
      </c>
      <c r="S65" s="48">
        <f>+'[1]Informe_Fondane'!S65</f>
        <v>0</v>
      </c>
      <c r="T65" s="48">
        <f>+'[1]Informe_Fondane'!T65</f>
        <v>34100.19098</v>
      </c>
      <c r="U65" s="48">
        <f>+'[1]Informe_Fondane'!U65</f>
        <v>0</v>
      </c>
      <c r="V65" s="48">
        <f>+'[1]Informe_Fondane'!V65</f>
        <v>9955.339</v>
      </c>
      <c r="W65" s="48">
        <f>+'[1]Informe_Fondane'!W65</f>
        <v>39.821349999999995</v>
      </c>
      <c r="X65" s="48">
        <f>+'[1]Informe_Fondane'!X65</f>
        <v>15372.876119999999</v>
      </c>
      <c r="Y65" s="48">
        <f>+'[1]Informe_Fondane'!Y65</f>
        <v>4396.282</v>
      </c>
      <c r="Z65" s="48">
        <f>+'[1]Informe_Fondane'!Z65</f>
        <v>1846.9766200000001</v>
      </c>
      <c r="AA65" s="48">
        <f>+'[1]Informe_Fondane'!AA65</f>
        <v>1919.20901</v>
      </c>
      <c r="AB65" s="48">
        <f>+'[1]Informe_Fondane'!AB65</f>
        <v>0</v>
      </c>
      <c r="AC65" s="48">
        <f>+'[1]Informe_Fondane'!AC65</f>
        <v>0</v>
      </c>
      <c r="AD65" s="48">
        <f>+'[1]Informe_Fondane'!AD65</f>
        <v>0</v>
      </c>
      <c r="AE65" s="48">
        <f>+'[1]Informe_Fondane'!AE65</f>
        <v>0</v>
      </c>
      <c r="AF65" s="48">
        <f>+'[1]Informe_Fondane'!AF65</f>
        <v>0</v>
      </c>
      <c r="AG65" s="48">
        <f>+'[1]Informe_Fondane'!AG65</f>
        <v>33530.5041</v>
      </c>
      <c r="AH65" s="48">
        <f>+'[1]Informe_Fondane'!AH65</f>
        <v>0</v>
      </c>
      <c r="AI65" s="48">
        <f>+'[1]Informe_Fondane'!AI65</f>
        <v>9955.339</v>
      </c>
      <c r="AJ65" s="48">
        <f>+'[1]Informe_Fondane'!AJ65</f>
        <v>39.821349999999995</v>
      </c>
      <c r="AK65" s="48">
        <f>+'[1]Informe_Fondane'!AK65</f>
        <v>0</v>
      </c>
      <c r="AL65" s="48">
        <f>+'[1]Informe_Fondane'!AL65</f>
        <v>15322.847119999999</v>
      </c>
      <c r="AM65" s="48">
        <f>+'[1]Informe_Fondane'!AM65</f>
        <v>4455.79262</v>
      </c>
      <c r="AN65" s="48">
        <f>+'[1]Informe_Fondane'!AN65</f>
        <v>17.594009999999997</v>
      </c>
      <c r="AO65" s="48">
        <f>+'[1]Informe_Fondane'!AO65</f>
        <v>0</v>
      </c>
      <c r="AP65" s="48">
        <f>+'[1]Informe_Fondane'!AP65</f>
        <v>0</v>
      </c>
      <c r="AQ65" s="48">
        <f>+'[1]Informe_Fondane'!AQ65</f>
        <v>0</v>
      </c>
      <c r="AR65" s="48">
        <f>+'[1]Informe_Fondane'!AR65</f>
        <v>0</v>
      </c>
      <c r="AS65" s="48">
        <f>+'[1]Informe_Fondane'!AS65</f>
        <v>0</v>
      </c>
      <c r="AT65" s="48">
        <f>+'[1]Informe_Fondane'!AT65</f>
        <v>29791.394099999998</v>
      </c>
      <c r="AU65" s="48">
        <f>+'[1]Informe_Fondane'!AU65</f>
        <v>0</v>
      </c>
      <c r="AV65" s="48">
        <f>+'[1]Informe_Fondane'!AV65</f>
        <v>9955.339</v>
      </c>
      <c r="AW65" s="48">
        <f>+'[1]Informe_Fondane'!AW65</f>
        <v>39.821349999999995</v>
      </c>
      <c r="AX65" s="48">
        <f>+'[1]Informe_Fondane'!AX65</f>
        <v>0</v>
      </c>
      <c r="AY65" s="48">
        <f>+'[1]Informe_Fondane'!AY65</f>
        <v>15322.847119999999</v>
      </c>
      <c r="AZ65" s="48">
        <f>+'[1]Informe_Fondane'!AZ65</f>
        <v>4455.79262</v>
      </c>
      <c r="BA65" s="48">
        <f>+'[1]Informe_Fondane'!BA65</f>
        <v>17.594009999999997</v>
      </c>
      <c r="BB65" s="48">
        <f>+'[1]Informe_Fondane'!BB65</f>
        <v>0</v>
      </c>
      <c r="BC65" s="48">
        <f>+'[1]Informe_Fondane'!BC65</f>
        <v>0</v>
      </c>
      <c r="BD65" s="48">
        <f>+'[1]Informe_Fondane'!BD65</f>
        <v>0</v>
      </c>
      <c r="BE65" s="48">
        <f>+'[1]Informe_Fondane'!BE65</f>
        <v>0</v>
      </c>
      <c r="BF65" s="48">
        <f>+'[1]Informe_Fondane'!BF65</f>
        <v>0</v>
      </c>
      <c r="BG65" s="48">
        <f>+'[1]Informe_Fondane'!BG65</f>
        <v>29791.394099999998</v>
      </c>
    </row>
    <row r="66" spans="1:59" s="37" customFormat="1" ht="11.25">
      <c r="A66" s="48" t="s">
        <v>74</v>
      </c>
      <c r="B66" s="49" t="s">
        <v>164</v>
      </c>
      <c r="C66" s="50" t="s">
        <v>75</v>
      </c>
      <c r="D66" s="48">
        <f>+'[1]Informe_Fondane'!D66</f>
        <v>23000</v>
      </c>
      <c r="E66" s="48">
        <f>+'[1]Informe_Fondane'!E66</f>
        <v>600</v>
      </c>
      <c r="F66" s="48">
        <f>+'[1]Informe_Fondane'!F66</f>
        <v>0</v>
      </c>
      <c r="G66" s="48">
        <f>+'[1]Informe_Fondane'!G66</f>
        <v>23600</v>
      </c>
      <c r="H66" s="48">
        <f>+'[1]Informe_Fondane'!H66</f>
        <v>3059.76006</v>
      </c>
      <c r="I66" s="48">
        <f>+'[1]Informe_Fondane'!I66</f>
        <v>5919.5</v>
      </c>
      <c r="J66" s="48">
        <f>+'[1]Informe_Fondane'!J66</f>
        <v>-146.224</v>
      </c>
      <c r="K66" s="48">
        <f>+'[1]Informe_Fondane'!K66</f>
        <v>973.547</v>
      </c>
      <c r="L66" s="48">
        <f>+'[1]Informe_Fondane'!L66</f>
        <v>2982.3601200000003</v>
      </c>
      <c r="M66" s="48">
        <f>+'[1]Informe_Fondane'!M66</f>
        <v>5681.645</v>
      </c>
      <c r="N66" s="48">
        <f>+'[1]Informe_Fondane'!N66</f>
        <v>600.0004399999999</v>
      </c>
      <c r="O66" s="48">
        <f>+'[1]Informe_Fondane'!O66</f>
        <v>0</v>
      </c>
      <c r="P66" s="48">
        <f>+'[1]Informe_Fondane'!P66</f>
        <v>0</v>
      </c>
      <c r="Q66" s="48">
        <f>+'[1]Informe_Fondane'!Q66</f>
        <v>0</v>
      </c>
      <c r="R66" s="48">
        <f>+'[1]Informe_Fondane'!R66</f>
        <v>0</v>
      </c>
      <c r="S66" s="48">
        <f>+'[1]Informe_Fondane'!S66</f>
        <v>0</v>
      </c>
      <c r="T66" s="48">
        <f>+'[1]Informe_Fondane'!T66</f>
        <v>19070.588620000002</v>
      </c>
      <c r="U66" s="48">
        <f>+'[1]Informe_Fondane'!U66</f>
        <v>0</v>
      </c>
      <c r="V66" s="48">
        <f>+'[1]Informe_Fondane'!V66</f>
        <v>44.54276</v>
      </c>
      <c r="W66" s="48">
        <f>+'[1]Informe_Fondane'!W66</f>
        <v>7218.808</v>
      </c>
      <c r="X66" s="48">
        <f>+'[1]Informe_Fondane'!X66</f>
        <v>994.03412</v>
      </c>
      <c r="Y66" s="48">
        <f>+'[1]Informe_Fondane'!Y66</f>
        <v>7.632</v>
      </c>
      <c r="Z66" s="48">
        <f>+'[1]Informe_Fondane'!Z66</f>
        <v>5871.62606</v>
      </c>
      <c r="AA66" s="48">
        <f>+'[1]Informe_Fondane'!AA66</f>
        <v>837.61</v>
      </c>
      <c r="AB66" s="48">
        <f>+'[1]Informe_Fondane'!AB66</f>
        <v>0</v>
      </c>
      <c r="AC66" s="48">
        <f>+'[1]Informe_Fondane'!AC66</f>
        <v>0</v>
      </c>
      <c r="AD66" s="48">
        <f>+'[1]Informe_Fondane'!AD66</f>
        <v>0</v>
      </c>
      <c r="AE66" s="48">
        <f>+'[1]Informe_Fondane'!AE66</f>
        <v>0</v>
      </c>
      <c r="AF66" s="48">
        <f>+'[1]Informe_Fondane'!AF66</f>
        <v>0</v>
      </c>
      <c r="AG66" s="48">
        <f>+'[1]Informe_Fondane'!AG66</f>
        <v>14974.252939999998</v>
      </c>
      <c r="AH66" s="48">
        <f>+'[1]Informe_Fondane'!AH66</f>
        <v>0</v>
      </c>
      <c r="AI66" s="48">
        <f>+'[1]Informe_Fondane'!AI66</f>
        <v>44.36946</v>
      </c>
      <c r="AJ66" s="48">
        <f>+'[1]Informe_Fondane'!AJ66</f>
        <v>5315.8613</v>
      </c>
      <c r="AK66" s="48">
        <f>+'[1]Informe_Fondane'!AK66</f>
        <v>1924.63912</v>
      </c>
      <c r="AL66" s="48">
        <f>+'[1]Informe_Fondane'!AL66</f>
        <v>960.283</v>
      </c>
      <c r="AM66" s="48">
        <f>+'[1]Informe_Fondane'!AM66</f>
        <v>2991.8100600000002</v>
      </c>
      <c r="AN66" s="48">
        <f>+'[1]Informe_Fondane'!AN66</f>
        <v>0</v>
      </c>
      <c r="AO66" s="48">
        <f>+'[1]Informe_Fondane'!AO66</f>
        <v>0</v>
      </c>
      <c r="AP66" s="48">
        <f>+'[1]Informe_Fondane'!AP66</f>
        <v>0</v>
      </c>
      <c r="AQ66" s="48">
        <f>+'[1]Informe_Fondane'!AQ66</f>
        <v>0</v>
      </c>
      <c r="AR66" s="48">
        <f>+'[1]Informe_Fondane'!AR66</f>
        <v>0</v>
      </c>
      <c r="AS66" s="48">
        <f>+'[1]Informe_Fondane'!AS66</f>
        <v>0</v>
      </c>
      <c r="AT66" s="48">
        <f>+'[1]Informe_Fondane'!AT66</f>
        <v>11236.96294</v>
      </c>
      <c r="AU66" s="48">
        <f>+'[1]Informe_Fondane'!AU66</f>
        <v>0</v>
      </c>
      <c r="AV66" s="48">
        <f>+'[1]Informe_Fondane'!AV66</f>
        <v>44.36946</v>
      </c>
      <c r="AW66" s="48">
        <f>+'[1]Informe_Fondane'!AW66</f>
        <v>5315.8613</v>
      </c>
      <c r="AX66" s="48">
        <f>+'[1]Informe_Fondane'!AX66</f>
        <v>1924.63912</v>
      </c>
      <c r="AY66" s="48">
        <f>+'[1]Informe_Fondane'!AY66</f>
        <v>960.283</v>
      </c>
      <c r="AZ66" s="48">
        <f>+'[1]Informe_Fondane'!AZ66</f>
        <v>2991.8100600000002</v>
      </c>
      <c r="BA66" s="48">
        <f>+'[1]Informe_Fondane'!BA66</f>
        <v>0</v>
      </c>
      <c r="BB66" s="48">
        <f>+'[1]Informe_Fondane'!BB66</f>
        <v>0</v>
      </c>
      <c r="BC66" s="48">
        <f>+'[1]Informe_Fondane'!BC66</f>
        <v>0</v>
      </c>
      <c r="BD66" s="48">
        <f>+'[1]Informe_Fondane'!BD66</f>
        <v>0</v>
      </c>
      <c r="BE66" s="48">
        <f>+'[1]Informe_Fondane'!BE66</f>
        <v>0</v>
      </c>
      <c r="BF66" s="48">
        <f>+'[1]Informe_Fondane'!BF66</f>
        <v>0</v>
      </c>
      <c r="BG66" s="48">
        <f>+'[1]Informe_Fondane'!BG66</f>
        <v>11236.96294</v>
      </c>
    </row>
    <row r="67" spans="1:59" s="44" customFormat="1" ht="11.25">
      <c r="A67" s="42" t="s">
        <v>137</v>
      </c>
      <c r="B67" s="43">
        <v>21</v>
      </c>
      <c r="C67" s="42" t="s">
        <v>78</v>
      </c>
      <c r="D67" s="42">
        <f>SUM(D68:D71)</f>
        <v>745797.2339999999</v>
      </c>
      <c r="E67" s="42">
        <f aca="true" t="shared" si="20" ref="E67:BG67">SUM(E68:E71)</f>
        <v>264615.02588</v>
      </c>
      <c r="F67" s="42">
        <f t="shared" si="20"/>
        <v>340808.214</v>
      </c>
      <c r="G67" s="42">
        <f t="shared" si="20"/>
        <v>596870.00988</v>
      </c>
      <c r="H67" s="42">
        <f t="shared" si="20"/>
        <v>55803.784360000005</v>
      </c>
      <c r="I67" s="42">
        <f t="shared" si="20"/>
        <v>216419.987</v>
      </c>
      <c r="J67" s="42">
        <f t="shared" si="20"/>
        <v>15952.58</v>
      </c>
      <c r="K67" s="42">
        <f t="shared" si="20"/>
        <v>190136.397</v>
      </c>
      <c r="L67" s="42">
        <f t="shared" si="20"/>
        <v>2106.89717</v>
      </c>
      <c r="M67" s="42">
        <f t="shared" si="20"/>
        <v>-5760.055</v>
      </c>
      <c r="N67" s="42">
        <f t="shared" si="20"/>
        <v>-1324.11113</v>
      </c>
      <c r="O67" s="42">
        <f t="shared" si="20"/>
        <v>0</v>
      </c>
      <c r="P67" s="42">
        <f t="shared" si="20"/>
        <v>0</v>
      </c>
      <c r="Q67" s="42">
        <f t="shared" si="20"/>
        <v>0</v>
      </c>
      <c r="R67" s="42">
        <f t="shared" si="20"/>
        <v>0</v>
      </c>
      <c r="S67" s="42">
        <f t="shared" si="20"/>
        <v>0</v>
      </c>
      <c r="T67" s="42">
        <f t="shared" si="20"/>
        <v>473335.4794</v>
      </c>
      <c r="U67" s="42">
        <f t="shared" si="20"/>
        <v>16020.756</v>
      </c>
      <c r="V67" s="42">
        <f t="shared" si="20"/>
        <v>185.48322000000002</v>
      </c>
      <c r="W67" s="42">
        <f t="shared" si="20"/>
        <v>8347.326610000002</v>
      </c>
      <c r="X67" s="42">
        <f t="shared" si="20"/>
        <v>220487.84139</v>
      </c>
      <c r="Y67" s="42">
        <f t="shared" si="20"/>
        <v>156437.41802</v>
      </c>
      <c r="Z67" s="42">
        <f t="shared" si="20"/>
        <v>62882.68651</v>
      </c>
      <c r="AA67" s="42">
        <f t="shared" si="20"/>
        <v>5532.7114200000005</v>
      </c>
      <c r="AB67" s="42">
        <f t="shared" si="20"/>
        <v>0</v>
      </c>
      <c r="AC67" s="42">
        <f t="shared" si="20"/>
        <v>0</v>
      </c>
      <c r="AD67" s="42">
        <f t="shared" si="20"/>
        <v>0</v>
      </c>
      <c r="AE67" s="42">
        <f t="shared" si="20"/>
        <v>0</v>
      </c>
      <c r="AF67" s="42">
        <f t="shared" si="20"/>
        <v>0</v>
      </c>
      <c r="AG67" s="42">
        <f t="shared" si="20"/>
        <v>469894.22317</v>
      </c>
      <c r="AH67" s="42">
        <f t="shared" si="20"/>
        <v>0</v>
      </c>
      <c r="AI67" s="42">
        <f t="shared" si="20"/>
        <v>526.482</v>
      </c>
      <c r="AJ67" s="42">
        <f t="shared" si="20"/>
        <v>277.04883</v>
      </c>
      <c r="AK67" s="42">
        <f t="shared" si="20"/>
        <v>5933.66403</v>
      </c>
      <c r="AL67" s="42">
        <f t="shared" si="20"/>
        <v>12795.88942</v>
      </c>
      <c r="AM67" s="42">
        <f t="shared" si="20"/>
        <v>50234.77026999999</v>
      </c>
      <c r="AN67" s="42">
        <f t="shared" si="20"/>
        <v>65293.82277</v>
      </c>
      <c r="AO67" s="42">
        <f t="shared" si="20"/>
        <v>0</v>
      </c>
      <c r="AP67" s="42">
        <f t="shared" si="20"/>
        <v>0</v>
      </c>
      <c r="AQ67" s="42">
        <f t="shared" si="20"/>
        <v>0</v>
      </c>
      <c r="AR67" s="42">
        <f t="shared" si="20"/>
        <v>0</v>
      </c>
      <c r="AS67" s="42">
        <f t="shared" si="20"/>
        <v>0</v>
      </c>
      <c r="AT67" s="42">
        <f t="shared" si="20"/>
        <v>135061.67732</v>
      </c>
      <c r="AU67" s="42">
        <f t="shared" si="20"/>
        <v>0</v>
      </c>
      <c r="AV67" s="42">
        <f t="shared" si="20"/>
        <v>526.482</v>
      </c>
      <c r="AW67" s="42">
        <f t="shared" si="20"/>
        <v>277.04883</v>
      </c>
      <c r="AX67" s="42">
        <f t="shared" si="20"/>
        <v>5933.66403</v>
      </c>
      <c r="AY67" s="42">
        <f t="shared" si="20"/>
        <v>12795.88942</v>
      </c>
      <c r="AZ67" s="42">
        <f t="shared" si="20"/>
        <v>50234.77026999999</v>
      </c>
      <c r="BA67" s="42">
        <f t="shared" si="20"/>
        <v>65293.82277</v>
      </c>
      <c r="BB67" s="42">
        <f t="shared" si="20"/>
        <v>0</v>
      </c>
      <c r="BC67" s="42">
        <f t="shared" si="20"/>
        <v>0</v>
      </c>
      <c r="BD67" s="42">
        <f t="shared" si="20"/>
        <v>0</v>
      </c>
      <c r="BE67" s="42">
        <f t="shared" si="20"/>
        <v>0</v>
      </c>
      <c r="BF67" s="42">
        <f t="shared" si="20"/>
        <v>0</v>
      </c>
      <c r="BG67" s="42">
        <f t="shared" si="20"/>
        <v>135061.67732</v>
      </c>
    </row>
    <row r="68" spans="1:59" s="37" customFormat="1" ht="11.25">
      <c r="A68" s="48" t="s">
        <v>79</v>
      </c>
      <c r="B68" s="49" t="s">
        <v>164</v>
      </c>
      <c r="C68" s="50" t="s">
        <v>80</v>
      </c>
      <c r="D68" s="48">
        <f>+'[1]Informe_Fondane'!D68</f>
        <v>9100</v>
      </c>
      <c r="E68" s="48">
        <f>+'[1]Informe_Fondane'!E68</f>
        <v>6100</v>
      </c>
      <c r="F68" s="48">
        <f>+'[1]Informe_Fondane'!F68</f>
        <v>0</v>
      </c>
      <c r="G68" s="48">
        <f>+'[1]Informe_Fondane'!G68</f>
        <v>11100</v>
      </c>
      <c r="H68" s="48">
        <f>+'[1]Informe_Fondane'!H68</f>
        <v>19.92</v>
      </c>
      <c r="I68" s="48">
        <f>+'[1]Informe_Fondane'!I68</f>
        <v>0</v>
      </c>
      <c r="J68" s="48">
        <f>+'[1]Informe_Fondane'!J68</f>
        <v>6002.58</v>
      </c>
      <c r="K68" s="48">
        <f>+'[1]Informe_Fondane'!K68</f>
        <v>24.4</v>
      </c>
      <c r="L68" s="48">
        <f>+'[1]Informe_Fondane'!L68</f>
        <v>0</v>
      </c>
      <c r="M68" s="48">
        <f>+'[1]Informe_Fondane'!M68</f>
        <v>0</v>
      </c>
      <c r="N68" s="48">
        <f>+'[1]Informe_Fondane'!N68</f>
        <v>0</v>
      </c>
      <c r="O68" s="48">
        <f>+'[1]Informe_Fondane'!O68</f>
        <v>0</v>
      </c>
      <c r="P68" s="48">
        <f>+'[1]Informe_Fondane'!P68</f>
        <v>0</v>
      </c>
      <c r="Q68" s="48">
        <f>+'[1]Informe_Fondane'!Q68</f>
        <v>0</v>
      </c>
      <c r="R68" s="48">
        <f>+'[1]Informe_Fondane'!R68</f>
        <v>0</v>
      </c>
      <c r="S68" s="48">
        <f>+'[1]Informe_Fondane'!S68</f>
        <v>0</v>
      </c>
      <c r="T68" s="48">
        <f>+'[1]Informe_Fondane'!T68</f>
        <v>6046.9</v>
      </c>
      <c r="U68" s="48">
        <f>+'[1]Informe_Fondane'!U68</f>
        <v>0</v>
      </c>
      <c r="V68" s="48">
        <f>+'[1]Informe_Fondane'!V68</f>
        <v>0</v>
      </c>
      <c r="W68" s="48">
        <f>+'[1]Informe_Fondane'!W68</f>
        <v>1000.43</v>
      </c>
      <c r="X68" s="48">
        <f>+'[1]Informe_Fondane'!X68</f>
        <v>5026.55</v>
      </c>
      <c r="Y68" s="48">
        <f>+'[1]Informe_Fondane'!Y68</f>
        <v>0</v>
      </c>
      <c r="Z68" s="48">
        <f>+'[1]Informe_Fondane'!Z68</f>
        <v>0</v>
      </c>
      <c r="AA68" s="48">
        <f>+'[1]Informe_Fondane'!AA68</f>
        <v>0</v>
      </c>
      <c r="AB68" s="48">
        <f>+'[1]Informe_Fondane'!AB68</f>
        <v>0</v>
      </c>
      <c r="AC68" s="48">
        <f>+'[1]Informe_Fondane'!AC68</f>
        <v>0</v>
      </c>
      <c r="AD68" s="48">
        <f>+'[1]Informe_Fondane'!AD68</f>
        <v>0</v>
      </c>
      <c r="AE68" s="48">
        <f>+'[1]Informe_Fondane'!AE68</f>
        <v>0</v>
      </c>
      <c r="AF68" s="48">
        <f>+'[1]Informe_Fondane'!AF68</f>
        <v>0</v>
      </c>
      <c r="AG68" s="48">
        <f>+'[1]Informe_Fondane'!AG68</f>
        <v>6026.9800000000005</v>
      </c>
      <c r="AH68" s="48">
        <f>+'[1]Informe_Fondane'!AH68</f>
        <v>0</v>
      </c>
      <c r="AI68" s="48">
        <f>+'[1]Informe_Fondane'!AI68</f>
        <v>0</v>
      </c>
      <c r="AJ68" s="48">
        <f>+'[1]Informe_Fondane'!AJ68</f>
        <v>0</v>
      </c>
      <c r="AK68" s="48">
        <f>+'[1]Informe_Fondane'!AK68</f>
        <v>1500.645</v>
      </c>
      <c r="AL68" s="48">
        <f>+'[1]Informe_Fondane'!AL68</f>
        <v>1006.4325799999999</v>
      </c>
      <c r="AM68" s="48">
        <f>+'[1]Informe_Fondane'!AM68</f>
        <v>4.00172</v>
      </c>
      <c r="AN68" s="48">
        <f>+'[1]Informe_Fondane'!AN68</f>
        <v>0</v>
      </c>
      <c r="AO68" s="48">
        <f>+'[1]Informe_Fondane'!AO68</f>
        <v>0</v>
      </c>
      <c r="AP68" s="48">
        <f>+'[1]Informe_Fondane'!AP68</f>
        <v>0</v>
      </c>
      <c r="AQ68" s="48">
        <f>+'[1]Informe_Fondane'!AQ68</f>
        <v>0</v>
      </c>
      <c r="AR68" s="48">
        <f>+'[1]Informe_Fondane'!AR68</f>
        <v>0</v>
      </c>
      <c r="AS68" s="48">
        <f>+'[1]Informe_Fondane'!AS68</f>
        <v>0</v>
      </c>
      <c r="AT68" s="48">
        <f>+'[1]Informe_Fondane'!AT68</f>
        <v>2511.0793000000003</v>
      </c>
      <c r="AU68" s="48">
        <f>+'[1]Informe_Fondane'!AU68</f>
        <v>0</v>
      </c>
      <c r="AV68" s="48">
        <f>+'[1]Informe_Fondane'!AV68</f>
        <v>0</v>
      </c>
      <c r="AW68" s="48">
        <f>+'[1]Informe_Fondane'!AW68</f>
        <v>0</v>
      </c>
      <c r="AX68" s="48">
        <f>+'[1]Informe_Fondane'!AX68</f>
        <v>1500.645</v>
      </c>
      <c r="AY68" s="48">
        <f>+'[1]Informe_Fondane'!AY68</f>
        <v>1006.4325799999999</v>
      </c>
      <c r="AZ68" s="48">
        <f>+'[1]Informe_Fondane'!AZ68</f>
        <v>4.00172</v>
      </c>
      <c r="BA68" s="48">
        <f>+'[1]Informe_Fondane'!BA68</f>
        <v>0</v>
      </c>
      <c r="BB68" s="48">
        <f>+'[1]Informe_Fondane'!BB68</f>
        <v>0</v>
      </c>
      <c r="BC68" s="48">
        <f>+'[1]Informe_Fondane'!BC68</f>
        <v>0</v>
      </c>
      <c r="BD68" s="48">
        <f>+'[1]Informe_Fondane'!BD68</f>
        <v>0</v>
      </c>
      <c r="BE68" s="48">
        <f>+'[1]Informe_Fondane'!BE68</f>
        <v>0</v>
      </c>
      <c r="BF68" s="48">
        <f>+'[1]Informe_Fondane'!BF68</f>
        <v>0</v>
      </c>
      <c r="BG68" s="48">
        <f>+'[1]Informe_Fondane'!BG68</f>
        <v>2511.0793000000003</v>
      </c>
    </row>
    <row r="69" spans="1:59" s="37" customFormat="1" ht="11.25">
      <c r="A69" s="48" t="s">
        <v>81</v>
      </c>
      <c r="B69" s="49" t="s">
        <v>164</v>
      </c>
      <c r="C69" s="50" t="s">
        <v>82</v>
      </c>
      <c r="D69" s="48">
        <f>+'[1]Informe_Fondane'!D69</f>
        <v>111634.036</v>
      </c>
      <c r="E69" s="48">
        <f>+'[1]Informe_Fondane'!E69</f>
        <v>72990.91888</v>
      </c>
      <c r="F69" s="48">
        <f>+'[1]Informe_Fondane'!F69</f>
        <v>2000</v>
      </c>
      <c r="G69" s="65">
        <f>+'[1]Informe_Fondane'!G69</f>
        <v>113990.91888</v>
      </c>
      <c r="H69" s="48">
        <f>+'[1]Informe_Fondane'!H69</f>
        <v>9383.665509999999</v>
      </c>
      <c r="I69" s="48">
        <f>+'[1]Informe_Fondane'!I69</f>
        <v>48</v>
      </c>
      <c r="J69" s="48">
        <f>+'[1]Informe_Fondane'!J69</f>
        <v>9950</v>
      </c>
      <c r="K69" s="48">
        <f>+'[1]Informe_Fondane'!K69</f>
        <v>5304.8</v>
      </c>
      <c r="L69" s="48">
        <f>+'[1]Informe_Fondane'!L69</f>
        <v>4108.72</v>
      </c>
      <c r="M69" s="48">
        <f>+'[1]Informe_Fondane'!M69</f>
        <v>4678.189</v>
      </c>
      <c r="N69" s="48">
        <f>+'[1]Informe_Fondane'!N69</f>
        <v>-1318.80206</v>
      </c>
      <c r="O69" s="48">
        <f>+'[1]Informe_Fondane'!O69</f>
        <v>0</v>
      </c>
      <c r="P69" s="48">
        <f>+'[1]Informe_Fondane'!P69</f>
        <v>0</v>
      </c>
      <c r="Q69" s="48">
        <f>+'[1]Informe_Fondane'!Q69</f>
        <v>0</v>
      </c>
      <c r="R69" s="48">
        <f>+'[1]Informe_Fondane'!R69</f>
        <v>0</v>
      </c>
      <c r="S69" s="48">
        <f>+'[1]Informe_Fondane'!S69</f>
        <v>0</v>
      </c>
      <c r="T69" s="48">
        <f>+'[1]Informe_Fondane'!T69</f>
        <v>32154.57245</v>
      </c>
      <c r="U69" s="48">
        <f>+'[1]Informe_Fondane'!U69</f>
        <v>0</v>
      </c>
      <c r="V69" s="48">
        <f>+'[1]Informe_Fondane'!V69</f>
        <v>156</v>
      </c>
      <c r="W69" s="48">
        <f>+'[1]Informe_Fondane'!W69</f>
        <v>6291.028</v>
      </c>
      <c r="X69" s="48">
        <f>+'[1]Informe_Fondane'!X69</f>
        <v>8764.625</v>
      </c>
      <c r="Y69" s="48">
        <f>+'[1]Informe_Fondane'!Y69</f>
        <v>6099.12</v>
      </c>
      <c r="Z69" s="48">
        <f>+'[1]Informe_Fondane'!Z69</f>
        <v>6163.184</v>
      </c>
      <c r="AA69" s="48">
        <f>+'[1]Informe_Fondane'!AA69</f>
        <v>3168.58915</v>
      </c>
      <c r="AB69" s="48">
        <f>+'[1]Informe_Fondane'!AB69</f>
        <v>0</v>
      </c>
      <c r="AC69" s="48">
        <f>+'[1]Informe_Fondane'!AC69</f>
        <v>0</v>
      </c>
      <c r="AD69" s="48">
        <f>+'[1]Informe_Fondane'!AD69</f>
        <v>0</v>
      </c>
      <c r="AE69" s="48">
        <f>+'[1]Informe_Fondane'!AE69</f>
        <v>0</v>
      </c>
      <c r="AF69" s="48">
        <f>+'[1]Informe_Fondane'!AF69</f>
        <v>0</v>
      </c>
      <c r="AG69" s="48">
        <f>+'[1]Informe_Fondane'!AG69</f>
        <v>30642.546150000002</v>
      </c>
      <c r="AH69" s="48">
        <f>+'[1]Informe_Fondane'!AH69</f>
        <v>0</v>
      </c>
      <c r="AI69" s="48">
        <f>+'[1]Informe_Fondane'!AI69</f>
        <v>156</v>
      </c>
      <c r="AJ69" s="48">
        <f>+'[1]Informe_Fondane'!AJ69</f>
        <v>0.828</v>
      </c>
      <c r="AK69" s="48">
        <f>+'[1]Informe_Fondane'!AK69</f>
        <v>2650</v>
      </c>
      <c r="AL69" s="48">
        <f>+'[1]Informe_Fondane'!AL69</f>
        <v>4260.6</v>
      </c>
      <c r="AM69" s="48">
        <f>+'[1]Informe_Fondane'!AM69</f>
        <v>2896.642</v>
      </c>
      <c r="AN69" s="48">
        <f>+'[1]Informe_Fondane'!AN69</f>
        <v>7942.6061500000005</v>
      </c>
      <c r="AO69" s="48">
        <f>+'[1]Informe_Fondane'!AO69</f>
        <v>0</v>
      </c>
      <c r="AP69" s="48">
        <f>+'[1]Informe_Fondane'!AP69</f>
        <v>0</v>
      </c>
      <c r="AQ69" s="48">
        <f>+'[1]Informe_Fondane'!AQ69</f>
        <v>0</v>
      </c>
      <c r="AR69" s="48">
        <f>+'[1]Informe_Fondane'!AR69</f>
        <v>0</v>
      </c>
      <c r="AS69" s="48">
        <f>+'[1]Informe_Fondane'!AS69</f>
        <v>0</v>
      </c>
      <c r="AT69" s="48">
        <f>+'[1]Informe_Fondane'!AT69</f>
        <v>17906.67615</v>
      </c>
      <c r="AU69" s="48">
        <f>+'[1]Informe_Fondane'!AU69</f>
        <v>0</v>
      </c>
      <c r="AV69" s="48">
        <f>+'[1]Informe_Fondane'!AV69</f>
        <v>156</v>
      </c>
      <c r="AW69" s="48">
        <f>+'[1]Informe_Fondane'!AW69</f>
        <v>0.828</v>
      </c>
      <c r="AX69" s="48">
        <f>+'[1]Informe_Fondane'!AX69</f>
        <v>2650</v>
      </c>
      <c r="AY69" s="48">
        <f>+'[1]Informe_Fondane'!AY69</f>
        <v>4260.6</v>
      </c>
      <c r="AZ69" s="48">
        <f>+'[1]Informe_Fondane'!AZ69</f>
        <v>2896.642</v>
      </c>
      <c r="BA69" s="48">
        <f>+'[1]Informe_Fondane'!BA69</f>
        <v>7942.6061500000005</v>
      </c>
      <c r="BB69" s="48">
        <f>+'[1]Informe_Fondane'!BB69</f>
        <v>0</v>
      </c>
      <c r="BC69" s="48">
        <f>+'[1]Informe_Fondane'!BC69</f>
        <v>0</v>
      </c>
      <c r="BD69" s="48">
        <f>+'[1]Informe_Fondane'!BD69</f>
        <v>0</v>
      </c>
      <c r="BE69" s="48">
        <f>+'[1]Informe_Fondane'!BE69</f>
        <v>0</v>
      </c>
      <c r="BF69" s="48">
        <f>+'[1]Informe_Fondane'!BF69</f>
        <v>0</v>
      </c>
      <c r="BG69" s="48">
        <f>+'[1]Informe_Fondane'!BG69</f>
        <v>17906.67615</v>
      </c>
    </row>
    <row r="70" spans="1:59" s="37" customFormat="1" ht="11.25">
      <c r="A70" s="48" t="s">
        <v>138</v>
      </c>
      <c r="B70" s="49" t="s">
        <v>164</v>
      </c>
      <c r="C70" s="50" t="s">
        <v>139</v>
      </c>
      <c r="D70" s="48">
        <f>+'[1]Informe_Fondane'!D70</f>
        <v>8000</v>
      </c>
      <c r="E70" s="48">
        <f>+'[1]Informe_Fondane'!E70</f>
        <v>120</v>
      </c>
      <c r="F70" s="48">
        <f>+'[1]Informe_Fondane'!F70</f>
        <v>0</v>
      </c>
      <c r="G70" s="48">
        <f>+'[1]Informe_Fondane'!G70</f>
        <v>8120</v>
      </c>
      <c r="H70" s="48">
        <f>+'[1]Informe_Fondane'!H70</f>
        <v>3013.944</v>
      </c>
      <c r="I70" s="48">
        <f>+'[1]Informe_Fondane'!I70</f>
        <v>6</v>
      </c>
      <c r="J70" s="48">
        <f>+'[1]Informe_Fondane'!J70</f>
        <v>0</v>
      </c>
      <c r="K70" s="48">
        <f>+'[1]Informe_Fondane'!K70</f>
        <v>1992.032</v>
      </c>
      <c r="L70" s="48">
        <f>+'[1]Informe_Fondane'!L70</f>
        <v>-949.647</v>
      </c>
      <c r="M70" s="48">
        <f>+'[1]Informe_Fondane'!M70</f>
        <v>1420</v>
      </c>
      <c r="N70" s="48">
        <f>+'[1]Informe_Fondane'!N70</f>
        <v>-5.309069999999999</v>
      </c>
      <c r="O70" s="48">
        <f>+'[1]Informe_Fondane'!O70</f>
        <v>0</v>
      </c>
      <c r="P70" s="48">
        <f>+'[1]Informe_Fondane'!P70</f>
        <v>0</v>
      </c>
      <c r="Q70" s="48">
        <f>+'[1]Informe_Fondane'!Q70</f>
        <v>0</v>
      </c>
      <c r="R70" s="48">
        <f>+'[1]Informe_Fondane'!R70</f>
        <v>0</v>
      </c>
      <c r="S70" s="48">
        <f>+'[1]Informe_Fondane'!S70</f>
        <v>0</v>
      </c>
      <c r="T70" s="48">
        <f>+'[1]Informe_Fondane'!T70</f>
        <v>5477.0199299999995</v>
      </c>
      <c r="U70" s="48">
        <f>+'[1]Informe_Fondane'!U70</f>
        <v>0</v>
      </c>
      <c r="V70" s="48">
        <f>+'[1]Informe_Fondane'!V70</f>
        <v>0</v>
      </c>
      <c r="W70" s="48">
        <f>+'[1]Informe_Fondane'!W70</f>
        <v>994.369</v>
      </c>
      <c r="X70" s="48">
        <f>+'[1]Informe_Fondane'!X70</f>
        <v>1058</v>
      </c>
      <c r="Y70" s="48">
        <f>+'[1]Informe_Fondane'!Y70</f>
        <v>945.597</v>
      </c>
      <c r="Z70" s="48">
        <f>+'[1]Informe_Fondane'!Z70</f>
        <v>0</v>
      </c>
      <c r="AA70" s="48">
        <f>+'[1]Informe_Fondane'!AA70</f>
        <v>2217.753</v>
      </c>
      <c r="AB70" s="48">
        <f>+'[1]Informe_Fondane'!AB70</f>
        <v>0</v>
      </c>
      <c r="AC70" s="48">
        <f>+'[1]Informe_Fondane'!AC70</f>
        <v>0</v>
      </c>
      <c r="AD70" s="48">
        <f>+'[1]Informe_Fondane'!AD70</f>
        <v>0</v>
      </c>
      <c r="AE70" s="48">
        <f>+'[1]Informe_Fondane'!AE70</f>
        <v>0</v>
      </c>
      <c r="AF70" s="48">
        <f>+'[1]Informe_Fondane'!AF70</f>
        <v>0</v>
      </c>
      <c r="AG70" s="48">
        <f>+'[1]Informe_Fondane'!AG70</f>
        <v>5215.719000000001</v>
      </c>
      <c r="AH70" s="48">
        <f>+'[1]Informe_Fondane'!AH70</f>
        <v>0</v>
      </c>
      <c r="AI70" s="48">
        <f>+'[1]Informe_Fondane'!AI70</f>
        <v>0</v>
      </c>
      <c r="AJ70" s="48">
        <f>+'[1]Informe_Fondane'!AJ70</f>
        <v>0</v>
      </c>
      <c r="AK70" s="48">
        <f>+'[1]Informe_Fondane'!AK70</f>
        <v>299</v>
      </c>
      <c r="AL70" s="48">
        <f>+'[1]Informe_Fondane'!AL70</f>
        <v>1.196</v>
      </c>
      <c r="AM70" s="48">
        <f>+'[1]Informe_Fondane'!AM70</f>
        <v>1996.401</v>
      </c>
      <c r="AN70" s="48">
        <f>+'[1]Informe_Fondane'!AN70</f>
        <v>506.318</v>
      </c>
      <c r="AO70" s="48">
        <f>+'[1]Informe_Fondane'!AO70</f>
        <v>0</v>
      </c>
      <c r="AP70" s="48">
        <f>+'[1]Informe_Fondane'!AP70</f>
        <v>0</v>
      </c>
      <c r="AQ70" s="48">
        <f>+'[1]Informe_Fondane'!AQ70</f>
        <v>0</v>
      </c>
      <c r="AR70" s="48">
        <f>+'[1]Informe_Fondane'!AR70</f>
        <v>0</v>
      </c>
      <c r="AS70" s="48">
        <f>+'[1]Informe_Fondane'!AS70</f>
        <v>0</v>
      </c>
      <c r="AT70" s="48">
        <f>+'[1]Informe_Fondane'!AT70</f>
        <v>2802.915</v>
      </c>
      <c r="AU70" s="48">
        <f>+'[1]Informe_Fondane'!AU70</f>
        <v>0</v>
      </c>
      <c r="AV70" s="48">
        <f>+'[1]Informe_Fondane'!AV70</f>
        <v>0</v>
      </c>
      <c r="AW70" s="48">
        <f>+'[1]Informe_Fondane'!AW70</f>
        <v>0</v>
      </c>
      <c r="AX70" s="48">
        <f>+'[1]Informe_Fondane'!AX70</f>
        <v>299</v>
      </c>
      <c r="AY70" s="48">
        <f>+'[1]Informe_Fondane'!AY70</f>
        <v>1.196</v>
      </c>
      <c r="AZ70" s="48">
        <f>+'[1]Informe_Fondane'!AZ70</f>
        <v>1996.401</v>
      </c>
      <c r="BA70" s="48">
        <f>+'[1]Informe_Fondane'!BA70</f>
        <v>506.318</v>
      </c>
      <c r="BB70" s="48">
        <f>+'[1]Informe_Fondane'!BB70</f>
        <v>0</v>
      </c>
      <c r="BC70" s="48">
        <f>+'[1]Informe_Fondane'!BC70</f>
        <v>0</v>
      </c>
      <c r="BD70" s="48">
        <f>+'[1]Informe_Fondane'!BD70</f>
        <v>0</v>
      </c>
      <c r="BE70" s="48">
        <f>+'[1]Informe_Fondane'!BE70</f>
        <v>0</v>
      </c>
      <c r="BF70" s="48">
        <f>+'[1]Informe_Fondane'!BF70</f>
        <v>0</v>
      </c>
      <c r="BG70" s="48">
        <f>+'[1]Informe_Fondane'!BG70</f>
        <v>2802.915</v>
      </c>
    </row>
    <row r="71" spans="1:59" s="37" customFormat="1" ht="11.25">
      <c r="A71" s="48" t="s">
        <v>83</v>
      </c>
      <c r="B71" s="49" t="s">
        <v>164</v>
      </c>
      <c r="C71" s="50" t="s">
        <v>84</v>
      </c>
      <c r="D71" s="48">
        <f>+'[1]Informe_Fondane'!D71</f>
        <v>617063.198</v>
      </c>
      <c r="E71" s="48">
        <f>+'[1]Informe_Fondane'!E71</f>
        <v>185404.107</v>
      </c>
      <c r="F71" s="48">
        <f>+'[1]Informe_Fondane'!F71</f>
        <v>338808.214</v>
      </c>
      <c r="G71" s="65">
        <f>+'[1]Informe_Fondane'!G71</f>
        <v>463659.091</v>
      </c>
      <c r="H71" s="48">
        <f>+'[1]Informe_Fondane'!H71</f>
        <v>43386.254850000005</v>
      </c>
      <c r="I71" s="48">
        <f>+'[1]Informe_Fondane'!I71</f>
        <v>216365.987</v>
      </c>
      <c r="J71" s="48">
        <f>+'[1]Informe_Fondane'!J71</f>
        <v>0</v>
      </c>
      <c r="K71" s="48">
        <f>+'[1]Informe_Fondane'!K71</f>
        <v>182815.165</v>
      </c>
      <c r="L71" s="48">
        <f>+'[1]Informe_Fondane'!L71</f>
        <v>-1052.1758300000001</v>
      </c>
      <c r="M71" s="48">
        <f>+'[1]Informe_Fondane'!M71</f>
        <v>-11858.244</v>
      </c>
      <c r="N71" s="48">
        <f>+'[1]Informe_Fondane'!N71</f>
        <v>0</v>
      </c>
      <c r="O71" s="48">
        <f>+'[1]Informe_Fondane'!O71</f>
        <v>0</v>
      </c>
      <c r="P71" s="48">
        <f>+'[1]Informe_Fondane'!P71</f>
        <v>0</v>
      </c>
      <c r="Q71" s="48">
        <f>+'[1]Informe_Fondane'!Q71</f>
        <v>0</v>
      </c>
      <c r="R71" s="48">
        <f>+'[1]Informe_Fondane'!R71</f>
        <v>0</v>
      </c>
      <c r="S71" s="48">
        <f>+'[1]Informe_Fondane'!S71</f>
        <v>0</v>
      </c>
      <c r="T71" s="48">
        <f>+'[1]Informe_Fondane'!T71</f>
        <v>429656.98702</v>
      </c>
      <c r="U71" s="48">
        <f>+'[1]Informe_Fondane'!U71</f>
        <v>16020.756</v>
      </c>
      <c r="V71" s="48">
        <f>+'[1]Informe_Fondane'!V71</f>
        <v>29.483220000000003</v>
      </c>
      <c r="W71" s="48">
        <f>+'[1]Informe_Fondane'!W71</f>
        <v>61.499610000000004</v>
      </c>
      <c r="X71" s="48">
        <f>+'[1]Informe_Fondane'!X71</f>
        <v>205638.66639</v>
      </c>
      <c r="Y71" s="48">
        <f>+'[1]Informe_Fondane'!Y71</f>
        <v>149392.70102</v>
      </c>
      <c r="Z71" s="48">
        <f>+'[1]Informe_Fondane'!Z71</f>
        <v>56719.50251</v>
      </c>
      <c r="AA71" s="48">
        <f>+'[1]Informe_Fondane'!AA71</f>
        <v>146.36927</v>
      </c>
      <c r="AB71" s="48">
        <f>+'[1]Informe_Fondane'!AB71</f>
        <v>0</v>
      </c>
      <c r="AC71" s="48">
        <f>+'[1]Informe_Fondane'!AC71</f>
        <v>0</v>
      </c>
      <c r="AD71" s="48">
        <f>+'[1]Informe_Fondane'!AD71</f>
        <v>0</v>
      </c>
      <c r="AE71" s="48">
        <f>+'[1]Informe_Fondane'!AE71</f>
        <v>0</v>
      </c>
      <c r="AF71" s="48">
        <f>+'[1]Informe_Fondane'!AF71</f>
        <v>0</v>
      </c>
      <c r="AG71" s="48">
        <f>+'[1]Informe_Fondane'!AG71</f>
        <v>428008.97802000004</v>
      </c>
      <c r="AH71" s="48">
        <f>+'[1]Informe_Fondane'!AH71</f>
        <v>0</v>
      </c>
      <c r="AI71" s="48">
        <f>+'[1]Informe_Fondane'!AI71</f>
        <v>370.482</v>
      </c>
      <c r="AJ71" s="48">
        <f>+'[1]Informe_Fondane'!AJ71</f>
        <v>276.22083000000003</v>
      </c>
      <c r="AK71" s="48">
        <f>+'[1]Informe_Fondane'!AK71</f>
        <v>1484.01903</v>
      </c>
      <c r="AL71" s="48">
        <f>+'[1]Informe_Fondane'!AL71</f>
        <v>7527.66084</v>
      </c>
      <c r="AM71" s="48">
        <f>+'[1]Informe_Fondane'!AM71</f>
        <v>45337.725549999996</v>
      </c>
      <c r="AN71" s="48">
        <f>+'[1]Informe_Fondane'!AN71</f>
        <v>56844.89862</v>
      </c>
      <c r="AO71" s="48">
        <f>+'[1]Informe_Fondane'!AO71</f>
        <v>0</v>
      </c>
      <c r="AP71" s="48">
        <f>+'[1]Informe_Fondane'!AP71</f>
        <v>0</v>
      </c>
      <c r="AQ71" s="48">
        <f>+'[1]Informe_Fondane'!AQ71</f>
        <v>0</v>
      </c>
      <c r="AR71" s="48">
        <f>+'[1]Informe_Fondane'!AR71</f>
        <v>0</v>
      </c>
      <c r="AS71" s="48">
        <f>+'[1]Informe_Fondane'!AS71</f>
        <v>0</v>
      </c>
      <c r="AT71" s="48">
        <f>+'[1]Informe_Fondane'!AT71</f>
        <v>111841.00687</v>
      </c>
      <c r="AU71" s="48">
        <f>+'[1]Informe_Fondane'!AU71</f>
        <v>0</v>
      </c>
      <c r="AV71" s="48">
        <f>+'[1]Informe_Fondane'!AV71</f>
        <v>370.482</v>
      </c>
      <c r="AW71" s="48">
        <f>+'[1]Informe_Fondane'!AW71</f>
        <v>276.22083000000003</v>
      </c>
      <c r="AX71" s="48">
        <f>+'[1]Informe_Fondane'!AX71</f>
        <v>1484.01903</v>
      </c>
      <c r="AY71" s="48">
        <f>+'[1]Informe_Fondane'!AY71</f>
        <v>7527.66084</v>
      </c>
      <c r="AZ71" s="48">
        <f>+'[1]Informe_Fondane'!AZ71</f>
        <v>45337.725549999996</v>
      </c>
      <c r="BA71" s="48">
        <f>+'[1]Informe_Fondane'!BA71</f>
        <v>56844.89862</v>
      </c>
      <c r="BB71" s="48">
        <f>+'[1]Informe_Fondane'!BB71</f>
        <v>0</v>
      </c>
      <c r="BC71" s="48">
        <f>+'[1]Informe_Fondane'!BC71</f>
        <v>0</v>
      </c>
      <c r="BD71" s="48">
        <f>+'[1]Informe_Fondane'!BD71</f>
        <v>0</v>
      </c>
      <c r="BE71" s="48">
        <f>+'[1]Informe_Fondane'!BE71</f>
        <v>0</v>
      </c>
      <c r="BF71" s="48">
        <f>+'[1]Informe_Fondane'!BF71</f>
        <v>0</v>
      </c>
      <c r="BG71" s="48">
        <f>+'[1]Informe_Fondane'!BG71</f>
        <v>111841.00687</v>
      </c>
    </row>
    <row r="72" spans="1:59" s="44" customFormat="1" ht="11.25">
      <c r="A72" s="42" t="s">
        <v>140</v>
      </c>
      <c r="B72" s="43">
        <v>21</v>
      </c>
      <c r="C72" s="42" t="s">
        <v>87</v>
      </c>
      <c r="D72" s="42">
        <f>SUM(D73:D74)</f>
        <v>18337.066</v>
      </c>
      <c r="E72" s="42">
        <f aca="true" t="shared" si="21" ref="E72:BG72">SUM(E73:E74)</f>
        <v>1237.066</v>
      </c>
      <c r="F72" s="42">
        <f t="shared" si="21"/>
        <v>1182.03187</v>
      </c>
      <c r="G72" s="42">
        <f t="shared" si="21"/>
        <v>17155.03413</v>
      </c>
      <c r="H72" s="42">
        <f t="shared" si="21"/>
        <v>4553.82404</v>
      </c>
      <c r="I72" s="42">
        <f t="shared" si="21"/>
        <v>6263.632</v>
      </c>
      <c r="J72" s="42">
        <f t="shared" si="21"/>
        <v>-2</v>
      </c>
      <c r="K72" s="42">
        <f t="shared" si="21"/>
        <v>1992</v>
      </c>
      <c r="L72" s="42">
        <f t="shared" si="21"/>
        <v>3.79846</v>
      </c>
      <c r="M72" s="42">
        <f t="shared" si="21"/>
        <v>54.79554</v>
      </c>
      <c r="N72" s="42">
        <f t="shared" si="21"/>
        <v>1231.864</v>
      </c>
      <c r="O72" s="42">
        <f t="shared" si="21"/>
        <v>0</v>
      </c>
      <c r="P72" s="42">
        <f t="shared" si="21"/>
        <v>0</v>
      </c>
      <c r="Q72" s="42">
        <f t="shared" si="21"/>
        <v>0</v>
      </c>
      <c r="R72" s="42">
        <f t="shared" si="21"/>
        <v>0</v>
      </c>
      <c r="S72" s="42">
        <f t="shared" si="21"/>
        <v>0</v>
      </c>
      <c r="T72" s="42">
        <f t="shared" si="21"/>
        <v>14097.91404</v>
      </c>
      <c r="U72" s="42">
        <f t="shared" si="21"/>
        <v>1263.4431</v>
      </c>
      <c r="V72" s="42">
        <f t="shared" si="21"/>
        <v>6704.89736</v>
      </c>
      <c r="W72" s="42">
        <f t="shared" si="21"/>
        <v>452.0944</v>
      </c>
      <c r="X72" s="42">
        <f t="shared" si="21"/>
        <v>465.47714</v>
      </c>
      <c r="Y72" s="42">
        <f t="shared" si="21"/>
        <v>460.43706999999995</v>
      </c>
      <c r="Z72" s="42">
        <f t="shared" si="21"/>
        <v>511.33857</v>
      </c>
      <c r="AA72" s="42">
        <f t="shared" si="21"/>
        <v>456.57261</v>
      </c>
      <c r="AB72" s="42">
        <f t="shared" si="21"/>
        <v>0</v>
      </c>
      <c r="AC72" s="42">
        <f t="shared" si="21"/>
        <v>0</v>
      </c>
      <c r="AD72" s="42">
        <f t="shared" si="21"/>
        <v>0</v>
      </c>
      <c r="AE72" s="42">
        <f t="shared" si="21"/>
        <v>0</v>
      </c>
      <c r="AF72" s="42">
        <f t="shared" si="21"/>
        <v>0</v>
      </c>
      <c r="AG72" s="42">
        <f t="shared" si="21"/>
        <v>10314.26025</v>
      </c>
      <c r="AH72" s="42">
        <f t="shared" si="21"/>
        <v>453.44309999999996</v>
      </c>
      <c r="AI72" s="42">
        <f t="shared" si="21"/>
        <v>603.59314</v>
      </c>
      <c r="AJ72" s="42">
        <f t="shared" si="21"/>
        <v>677.86662</v>
      </c>
      <c r="AK72" s="42">
        <f t="shared" si="21"/>
        <v>1204.71314</v>
      </c>
      <c r="AL72" s="42">
        <f t="shared" si="21"/>
        <v>935.78107</v>
      </c>
      <c r="AM72" s="42">
        <f t="shared" si="21"/>
        <v>1077.1745700000001</v>
      </c>
      <c r="AN72" s="42">
        <f t="shared" si="21"/>
        <v>938.74461</v>
      </c>
      <c r="AO72" s="42">
        <f t="shared" si="21"/>
        <v>0</v>
      </c>
      <c r="AP72" s="42">
        <f t="shared" si="21"/>
        <v>0</v>
      </c>
      <c r="AQ72" s="42">
        <f t="shared" si="21"/>
        <v>0</v>
      </c>
      <c r="AR72" s="42">
        <f t="shared" si="21"/>
        <v>0</v>
      </c>
      <c r="AS72" s="42">
        <f t="shared" si="21"/>
        <v>0</v>
      </c>
      <c r="AT72" s="42">
        <f t="shared" si="21"/>
        <v>5891.31625</v>
      </c>
      <c r="AU72" s="42">
        <f t="shared" si="21"/>
        <v>453.44309999999996</v>
      </c>
      <c r="AV72" s="42">
        <f t="shared" si="21"/>
        <v>603.59314</v>
      </c>
      <c r="AW72" s="42">
        <f t="shared" si="21"/>
        <v>677.86662</v>
      </c>
      <c r="AX72" s="42">
        <f t="shared" si="21"/>
        <v>1204.71314</v>
      </c>
      <c r="AY72" s="42">
        <f t="shared" si="21"/>
        <v>935.78107</v>
      </c>
      <c r="AZ72" s="42">
        <f t="shared" si="21"/>
        <v>1077.1745700000001</v>
      </c>
      <c r="BA72" s="42">
        <f t="shared" si="21"/>
        <v>938.74461</v>
      </c>
      <c r="BB72" s="42">
        <f t="shared" si="21"/>
        <v>0</v>
      </c>
      <c r="BC72" s="42">
        <f t="shared" si="21"/>
        <v>0</v>
      </c>
      <c r="BD72" s="42">
        <f t="shared" si="21"/>
        <v>0</v>
      </c>
      <c r="BE72" s="42">
        <f t="shared" si="21"/>
        <v>0</v>
      </c>
      <c r="BF72" s="42">
        <f t="shared" si="21"/>
        <v>0</v>
      </c>
      <c r="BG72" s="42">
        <f t="shared" si="21"/>
        <v>5891.31625</v>
      </c>
    </row>
    <row r="73" spans="1:59" s="37" customFormat="1" ht="11.25">
      <c r="A73" s="48" t="s">
        <v>88</v>
      </c>
      <c r="B73" s="49" t="s">
        <v>164</v>
      </c>
      <c r="C73" s="50" t="s">
        <v>89</v>
      </c>
      <c r="D73" s="48">
        <f>+'[1]Informe_Fondane'!D73</f>
        <v>7937.066</v>
      </c>
      <c r="E73" s="48">
        <f>+'[1]Informe_Fondane'!E73</f>
        <v>1237.066</v>
      </c>
      <c r="F73" s="48">
        <f>+'[1]Informe_Fondane'!F73</f>
        <v>0</v>
      </c>
      <c r="G73" s="48">
        <f>+'[1]Informe_Fondane'!G73</f>
        <v>7937.066</v>
      </c>
      <c r="H73" s="48">
        <f>+'[1]Informe_Fondane'!H73</f>
        <v>3711.95191</v>
      </c>
      <c r="I73" s="48">
        <f>+'[1]Informe_Fondane'!I73</f>
        <v>0</v>
      </c>
      <c r="J73" s="48">
        <f>+'[1]Informe_Fondane'!J73</f>
        <v>0</v>
      </c>
      <c r="K73" s="48">
        <f>+'[1]Informe_Fondane'!K73</f>
        <v>0</v>
      </c>
      <c r="L73" s="48">
        <f>+'[1]Informe_Fondane'!L73</f>
        <v>3.79846</v>
      </c>
      <c r="M73" s="48">
        <f>+'[1]Informe_Fondane'!M73</f>
        <v>54.79554</v>
      </c>
      <c r="N73" s="48">
        <f>+'[1]Informe_Fondane'!N73</f>
        <v>1231.864</v>
      </c>
      <c r="O73" s="48">
        <f>+'[1]Informe_Fondane'!O73</f>
        <v>0</v>
      </c>
      <c r="P73" s="48">
        <f>+'[1]Informe_Fondane'!P73</f>
        <v>0</v>
      </c>
      <c r="Q73" s="48">
        <f>+'[1]Informe_Fondane'!Q73</f>
        <v>0</v>
      </c>
      <c r="R73" s="48">
        <f>+'[1]Informe_Fondane'!R73</f>
        <v>0</v>
      </c>
      <c r="S73" s="48">
        <f>+'[1]Informe_Fondane'!S73</f>
        <v>0</v>
      </c>
      <c r="T73" s="48">
        <f>+'[1]Informe_Fondane'!T73</f>
        <v>5002.40991</v>
      </c>
      <c r="U73" s="48">
        <f>+'[1]Informe_Fondane'!U73</f>
        <v>453.44309999999996</v>
      </c>
      <c r="V73" s="48">
        <f>+'[1]Informe_Fondane'!V73</f>
        <v>452.59914000000003</v>
      </c>
      <c r="W73" s="48">
        <f>+'[1]Informe_Fondane'!W73</f>
        <v>452.09314</v>
      </c>
      <c r="X73" s="48">
        <f>+'[1]Informe_Fondane'!X73</f>
        <v>454.97714</v>
      </c>
      <c r="Y73" s="48">
        <f>+'[1]Informe_Fondane'!Y73</f>
        <v>458.78511</v>
      </c>
      <c r="Z73" s="48">
        <f>+'[1]Informe_Fondane'!Z73</f>
        <v>509.78219</v>
      </c>
      <c r="AA73" s="48">
        <f>+'[1]Informe_Fondane'!AA73</f>
        <v>454.98665</v>
      </c>
      <c r="AB73" s="48">
        <f>+'[1]Informe_Fondane'!AB73</f>
        <v>0</v>
      </c>
      <c r="AC73" s="48">
        <f>+'[1]Informe_Fondane'!AC73</f>
        <v>0</v>
      </c>
      <c r="AD73" s="48">
        <f>+'[1]Informe_Fondane'!AD73</f>
        <v>0</v>
      </c>
      <c r="AE73" s="48">
        <f>+'[1]Informe_Fondane'!AE73</f>
        <v>0</v>
      </c>
      <c r="AF73" s="48">
        <f>+'[1]Informe_Fondane'!AF73</f>
        <v>0</v>
      </c>
      <c r="AG73" s="48">
        <f>+'[1]Informe_Fondane'!AG73</f>
        <v>3236.6664699999997</v>
      </c>
      <c r="AH73" s="48">
        <f>+'[1]Informe_Fondane'!AH73</f>
        <v>453.44309999999996</v>
      </c>
      <c r="AI73" s="48">
        <f>+'[1]Informe_Fondane'!AI73</f>
        <v>452.09314</v>
      </c>
      <c r="AJ73" s="48">
        <f>+'[1]Informe_Fondane'!AJ73</f>
        <v>452.59914000000003</v>
      </c>
      <c r="AK73" s="48">
        <f>+'[1]Informe_Fondane'!AK73</f>
        <v>454.97714</v>
      </c>
      <c r="AL73" s="48">
        <f>+'[1]Informe_Fondane'!AL73</f>
        <v>458.78511</v>
      </c>
      <c r="AM73" s="48">
        <f>+'[1]Informe_Fondane'!AM73</f>
        <v>509.78219</v>
      </c>
      <c r="AN73" s="48">
        <f>+'[1]Informe_Fondane'!AN73</f>
        <v>454.98665</v>
      </c>
      <c r="AO73" s="48">
        <f>+'[1]Informe_Fondane'!AO73</f>
        <v>0</v>
      </c>
      <c r="AP73" s="48">
        <f>+'[1]Informe_Fondane'!AP73</f>
        <v>0</v>
      </c>
      <c r="AQ73" s="48">
        <f>+'[1]Informe_Fondane'!AQ73</f>
        <v>0</v>
      </c>
      <c r="AR73" s="48">
        <f>+'[1]Informe_Fondane'!AR73</f>
        <v>0</v>
      </c>
      <c r="AS73" s="48">
        <f>+'[1]Informe_Fondane'!AS73</f>
        <v>0</v>
      </c>
      <c r="AT73" s="48">
        <f>+'[1]Informe_Fondane'!AT73</f>
        <v>3236.6664699999997</v>
      </c>
      <c r="AU73" s="48">
        <f>+'[1]Informe_Fondane'!AU73</f>
        <v>453.44309999999996</v>
      </c>
      <c r="AV73" s="48">
        <f>+'[1]Informe_Fondane'!AV73</f>
        <v>452.09314</v>
      </c>
      <c r="AW73" s="48">
        <f>+'[1]Informe_Fondane'!AW73</f>
        <v>452.59914000000003</v>
      </c>
      <c r="AX73" s="48">
        <f>+'[1]Informe_Fondane'!AX73</f>
        <v>454.97714</v>
      </c>
      <c r="AY73" s="48">
        <f>+'[1]Informe_Fondane'!AY73</f>
        <v>458.78511</v>
      </c>
      <c r="AZ73" s="48">
        <f>+'[1]Informe_Fondane'!AZ73</f>
        <v>509.78219</v>
      </c>
      <c r="BA73" s="48">
        <f>+'[1]Informe_Fondane'!BA73</f>
        <v>454.98665</v>
      </c>
      <c r="BB73" s="48">
        <f>+'[1]Informe_Fondane'!BB73</f>
        <v>0</v>
      </c>
      <c r="BC73" s="48">
        <f>+'[1]Informe_Fondane'!BC73</f>
        <v>0</v>
      </c>
      <c r="BD73" s="48">
        <f>+'[1]Informe_Fondane'!BD73</f>
        <v>0</v>
      </c>
      <c r="BE73" s="48">
        <f>+'[1]Informe_Fondane'!BE73</f>
        <v>0</v>
      </c>
      <c r="BF73" s="48">
        <f>+'[1]Informe_Fondane'!BF73</f>
        <v>0</v>
      </c>
      <c r="BG73" s="48">
        <f>+'[1]Informe_Fondane'!BG73</f>
        <v>3236.6664699999997</v>
      </c>
    </row>
    <row r="74" spans="1:59" s="37" customFormat="1" ht="11.25">
      <c r="A74" s="48" t="s">
        <v>143</v>
      </c>
      <c r="B74" s="49" t="s">
        <v>164</v>
      </c>
      <c r="C74" s="50" t="s">
        <v>144</v>
      </c>
      <c r="D74" s="48">
        <f>+'[1]Informe_Fondane'!D74</f>
        <v>10400</v>
      </c>
      <c r="E74" s="48">
        <f>+'[1]Informe_Fondane'!E74</f>
        <v>0</v>
      </c>
      <c r="F74" s="48">
        <f>+'[1]Informe_Fondane'!F74</f>
        <v>1182.03187</v>
      </c>
      <c r="G74" s="48">
        <f>+'[1]Informe_Fondane'!G74</f>
        <v>9217.968130000001</v>
      </c>
      <c r="H74" s="48">
        <f>+'[1]Informe_Fondane'!H74</f>
        <v>841.87213</v>
      </c>
      <c r="I74" s="48">
        <f>+'[1]Informe_Fondane'!I74</f>
        <v>6263.632</v>
      </c>
      <c r="J74" s="48">
        <f>+'[1]Informe_Fondane'!J74</f>
        <v>-2</v>
      </c>
      <c r="K74" s="48">
        <f>+'[1]Informe_Fondane'!K74</f>
        <v>1992</v>
      </c>
      <c r="L74" s="48">
        <f>+'[1]Informe_Fondane'!L74</f>
        <v>0</v>
      </c>
      <c r="M74" s="48">
        <f>+'[1]Informe_Fondane'!M74</f>
        <v>0</v>
      </c>
      <c r="N74" s="48">
        <f>+'[1]Informe_Fondane'!N74</f>
        <v>0</v>
      </c>
      <c r="O74" s="48">
        <f>+'[1]Informe_Fondane'!O74</f>
        <v>0</v>
      </c>
      <c r="P74" s="48">
        <f>+'[1]Informe_Fondane'!P74</f>
        <v>0</v>
      </c>
      <c r="Q74" s="48">
        <f>+'[1]Informe_Fondane'!Q74</f>
        <v>0</v>
      </c>
      <c r="R74" s="48">
        <f>+'[1]Informe_Fondane'!R74</f>
        <v>0</v>
      </c>
      <c r="S74" s="48">
        <f>+'[1]Informe_Fondane'!S74</f>
        <v>0</v>
      </c>
      <c r="T74" s="48">
        <f>+'[1]Informe_Fondane'!T74</f>
        <v>9095.50413</v>
      </c>
      <c r="U74" s="48">
        <f>+'[1]Informe_Fondane'!U74</f>
        <v>810</v>
      </c>
      <c r="V74" s="48">
        <f>+'[1]Informe_Fondane'!V74</f>
        <v>6252.29822</v>
      </c>
      <c r="W74" s="48">
        <f>+'[1]Informe_Fondane'!W74</f>
        <v>0.00126</v>
      </c>
      <c r="X74" s="48">
        <f>+'[1]Informe_Fondane'!X74</f>
        <v>10.5</v>
      </c>
      <c r="Y74" s="48">
        <f>+'[1]Informe_Fondane'!Y74</f>
        <v>1.65196</v>
      </c>
      <c r="Z74" s="48">
        <f>+'[1]Informe_Fondane'!Z74</f>
        <v>1.55638</v>
      </c>
      <c r="AA74" s="48">
        <f>+'[1]Informe_Fondane'!AA74</f>
        <v>1.58596</v>
      </c>
      <c r="AB74" s="48">
        <f>+'[1]Informe_Fondane'!AB74</f>
        <v>0</v>
      </c>
      <c r="AC74" s="48">
        <f>+'[1]Informe_Fondane'!AC74</f>
        <v>0</v>
      </c>
      <c r="AD74" s="48">
        <f>+'[1]Informe_Fondane'!AD74</f>
        <v>0</v>
      </c>
      <c r="AE74" s="48">
        <f>+'[1]Informe_Fondane'!AE74</f>
        <v>0</v>
      </c>
      <c r="AF74" s="48">
        <f>+'[1]Informe_Fondane'!AF74</f>
        <v>0</v>
      </c>
      <c r="AG74" s="48">
        <f>+'[1]Informe_Fondane'!AG74</f>
        <v>7077.59378</v>
      </c>
      <c r="AH74" s="48">
        <f>+'[1]Informe_Fondane'!AH74</f>
        <v>0</v>
      </c>
      <c r="AI74" s="48">
        <f>+'[1]Informe_Fondane'!AI74</f>
        <v>151.5</v>
      </c>
      <c r="AJ74" s="48">
        <f>+'[1]Informe_Fondane'!AJ74</f>
        <v>225.26748</v>
      </c>
      <c r="AK74" s="48">
        <f>+'[1]Informe_Fondane'!AK74</f>
        <v>749.736</v>
      </c>
      <c r="AL74" s="48">
        <f>+'[1]Informe_Fondane'!AL74</f>
        <v>476.99596</v>
      </c>
      <c r="AM74" s="48">
        <f>+'[1]Informe_Fondane'!AM74</f>
        <v>567.39238</v>
      </c>
      <c r="AN74" s="48">
        <f>+'[1]Informe_Fondane'!AN74</f>
        <v>483.75796</v>
      </c>
      <c r="AO74" s="48">
        <f>+'[1]Informe_Fondane'!AO74</f>
        <v>0</v>
      </c>
      <c r="AP74" s="48">
        <f>+'[1]Informe_Fondane'!AP74</f>
        <v>0</v>
      </c>
      <c r="AQ74" s="48">
        <f>+'[1]Informe_Fondane'!AQ74</f>
        <v>0</v>
      </c>
      <c r="AR74" s="48">
        <f>+'[1]Informe_Fondane'!AR74</f>
        <v>0</v>
      </c>
      <c r="AS74" s="48">
        <f>+'[1]Informe_Fondane'!AS74</f>
        <v>0</v>
      </c>
      <c r="AT74" s="48">
        <f>+'[1]Informe_Fondane'!AT74</f>
        <v>2654.6497799999997</v>
      </c>
      <c r="AU74" s="48">
        <f>+'[1]Informe_Fondane'!AU74</f>
        <v>0</v>
      </c>
      <c r="AV74" s="48">
        <f>+'[1]Informe_Fondane'!AV74</f>
        <v>151.5</v>
      </c>
      <c r="AW74" s="48">
        <f>+'[1]Informe_Fondane'!AW74</f>
        <v>225.26748</v>
      </c>
      <c r="AX74" s="48">
        <f>+'[1]Informe_Fondane'!AX74</f>
        <v>749.736</v>
      </c>
      <c r="AY74" s="48">
        <f>+'[1]Informe_Fondane'!AY74</f>
        <v>476.99596</v>
      </c>
      <c r="AZ74" s="48">
        <f>+'[1]Informe_Fondane'!AZ74</f>
        <v>567.39238</v>
      </c>
      <c r="BA74" s="48">
        <f>+'[1]Informe_Fondane'!BA74</f>
        <v>483.75796</v>
      </c>
      <c r="BB74" s="48">
        <f>+'[1]Informe_Fondane'!BB74</f>
        <v>0</v>
      </c>
      <c r="BC74" s="48">
        <f>+'[1]Informe_Fondane'!BC74</f>
        <v>0</v>
      </c>
      <c r="BD74" s="48">
        <f>+'[1]Informe_Fondane'!BD74</f>
        <v>0</v>
      </c>
      <c r="BE74" s="48">
        <f>+'[1]Informe_Fondane'!BE74</f>
        <v>0</v>
      </c>
      <c r="BF74" s="48">
        <f>+'[1]Informe_Fondane'!BF74</f>
        <v>0</v>
      </c>
      <c r="BG74" s="48">
        <f>+'[1]Informe_Fondane'!BG74</f>
        <v>2654.6497799999997</v>
      </c>
    </row>
    <row r="75" spans="1:59" s="44" customFormat="1" ht="11.25">
      <c r="A75" s="42" t="s">
        <v>145</v>
      </c>
      <c r="B75" s="43">
        <v>21</v>
      </c>
      <c r="C75" s="42" t="s">
        <v>146</v>
      </c>
      <c r="D75" s="42">
        <f>SUM(D76:D77)</f>
        <v>8200</v>
      </c>
      <c r="E75" s="42">
        <f aca="true" t="shared" si="22" ref="E75:BG75">SUM(E76:E77)</f>
        <v>0</v>
      </c>
      <c r="F75" s="42">
        <f t="shared" si="22"/>
        <v>64.43437</v>
      </c>
      <c r="G75" s="42">
        <f t="shared" si="22"/>
        <v>8135.56563</v>
      </c>
      <c r="H75" s="42">
        <f t="shared" si="22"/>
        <v>2516.73303</v>
      </c>
      <c r="I75" s="42">
        <f t="shared" si="22"/>
        <v>6</v>
      </c>
      <c r="J75" s="42">
        <f t="shared" si="22"/>
        <v>396.304</v>
      </c>
      <c r="K75" s="42">
        <f t="shared" si="22"/>
        <v>498</v>
      </c>
      <c r="L75" s="42">
        <f t="shared" si="22"/>
        <v>0</v>
      </c>
      <c r="M75" s="42">
        <f t="shared" si="22"/>
        <v>433.54159999999996</v>
      </c>
      <c r="N75" s="42">
        <f t="shared" si="22"/>
        <v>505</v>
      </c>
      <c r="O75" s="42">
        <f t="shared" si="22"/>
        <v>0</v>
      </c>
      <c r="P75" s="42">
        <f t="shared" si="22"/>
        <v>0</v>
      </c>
      <c r="Q75" s="42">
        <f t="shared" si="22"/>
        <v>0</v>
      </c>
      <c r="R75" s="42">
        <f t="shared" si="22"/>
        <v>0</v>
      </c>
      <c r="S75" s="42">
        <f t="shared" si="22"/>
        <v>0</v>
      </c>
      <c r="T75" s="42">
        <f t="shared" si="22"/>
        <v>4355.57863</v>
      </c>
      <c r="U75" s="42">
        <f t="shared" si="22"/>
        <v>476</v>
      </c>
      <c r="V75" s="42">
        <f t="shared" si="22"/>
        <v>0</v>
      </c>
      <c r="W75" s="42">
        <f t="shared" si="22"/>
        <v>421.986</v>
      </c>
      <c r="X75" s="42">
        <f t="shared" si="22"/>
        <v>5.992</v>
      </c>
      <c r="Y75" s="42">
        <f t="shared" si="22"/>
        <v>0</v>
      </c>
      <c r="Z75" s="42">
        <f t="shared" si="22"/>
        <v>2425.5736</v>
      </c>
      <c r="AA75" s="42">
        <f t="shared" si="22"/>
        <v>0.05378</v>
      </c>
      <c r="AB75" s="42">
        <f t="shared" si="22"/>
        <v>0</v>
      </c>
      <c r="AC75" s="42">
        <f t="shared" si="22"/>
        <v>0</v>
      </c>
      <c r="AD75" s="42">
        <f t="shared" si="22"/>
        <v>0</v>
      </c>
      <c r="AE75" s="42">
        <f t="shared" si="22"/>
        <v>0</v>
      </c>
      <c r="AF75" s="42">
        <f t="shared" si="22"/>
        <v>0</v>
      </c>
      <c r="AG75" s="42">
        <f t="shared" si="22"/>
        <v>3329.6053800000004</v>
      </c>
      <c r="AH75" s="42">
        <f t="shared" si="22"/>
        <v>0</v>
      </c>
      <c r="AI75" s="42">
        <f t="shared" si="22"/>
        <v>476</v>
      </c>
      <c r="AJ75" s="42">
        <f t="shared" si="22"/>
        <v>1.912</v>
      </c>
      <c r="AK75" s="42">
        <f t="shared" si="22"/>
        <v>420.074</v>
      </c>
      <c r="AL75" s="42">
        <f t="shared" si="22"/>
        <v>0</v>
      </c>
      <c r="AM75" s="42">
        <f t="shared" si="22"/>
        <v>433.5736</v>
      </c>
      <c r="AN75" s="42">
        <f t="shared" si="22"/>
        <v>0.05378</v>
      </c>
      <c r="AO75" s="42">
        <f t="shared" si="22"/>
        <v>0</v>
      </c>
      <c r="AP75" s="42">
        <f t="shared" si="22"/>
        <v>0</v>
      </c>
      <c r="AQ75" s="42">
        <f t="shared" si="22"/>
        <v>0</v>
      </c>
      <c r="AR75" s="42">
        <f t="shared" si="22"/>
        <v>0</v>
      </c>
      <c r="AS75" s="42">
        <f t="shared" si="22"/>
        <v>0</v>
      </c>
      <c r="AT75" s="42">
        <f t="shared" si="22"/>
        <v>1331.61338</v>
      </c>
      <c r="AU75" s="42">
        <f t="shared" si="22"/>
        <v>0</v>
      </c>
      <c r="AV75" s="42">
        <f t="shared" si="22"/>
        <v>476</v>
      </c>
      <c r="AW75" s="42">
        <f t="shared" si="22"/>
        <v>1.912</v>
      </c>
      <c r="AX75" s="42">
        <f t="shared" si="22"/>
        <v>420.074</v>
      </c>
      <c r="AY75" s="42">
        <f t="shared" si="22"/>
        <v>0</v>
      </c>
      <c r="AZ75" s="42">
        <f t="shared" si="22"/>
        <v>433.5736</v>
      </c>
      <c r="BA75" s="42">
        <f t="shared" si="22"/>
        <v>0.05378</v>
      </c>
      <c r="BB75" s="42">
        <f t="shared" si="22"/>
        <v>0</v>
      </c>
      <c r="BC75" s="42">
        <f t="shared" si="22"/>
        <v>0</v>
      </c>
      <c r="BD75" s="42">
        <f t="shared" si="22"/>
        <v>0</v>
      </c>
      <c r="BE75" s="42">
        <f t="shared" si="22"/>
        <v>0</v>
      </c>
      <c r="BF75" s="42">
        <f t="shared" si="22"/>
        <v>0</v>
      </c>
      <c r="BG75" s="42">
        <f t="shared" si="22"/>
        <v>1331.61338</v>
      </c>
    </row>
    <row r="76" spans="1:59" s="37" customFormat="1" ht="11.25">
      <c r="A76" s="48" t="s">
        <v>149</v>
      </c>
      <c r="B76" s="49" t="s">
        <v>164</v>
      </c>
      <c r="C76" s="50" t="s">
        <v>150</v>
      </c>
      <c r="D76" s="48">
        <f>+'[1]Informe_Fondane'!D76</f>
        <v>3200</v>
      </c>
      <c r="E76" s="48">
        <f>+'[1]Informe_Fondane'!E76</f>
        <v>0</v>
      </c>
      <c r="F76" s="48">
        <f>+'[1]Informe_Fondane'!F76</f>
        <v>0</v>
      </c>
      <c r="G76" s="48">
        <f>+'[1]Informe_Fondane'!G76</f>
        <v>3200</v>
      </c>
      <c r="H76" s="48">
        <f>+'[1]Informe_Fondane'!H76</f>
        <v>510.757</v>
      </c>
      <c r="I76" s="48">
        <f>+'[1]Informe_Fondane'!I76</f>
        <v>0</v>
      </c>
      <c r="J76" s="48">
        <f>+'[1]Informe_Fondane'!J76</f>
        <v>-22.096</v>
      </c>
      <c r="K76" s="48">
        <f>+'[1]Informe_Fondane'!K76</f>
        <v>0</v>
      </c>
      <c r="L76" s="48">
        <f>+'[1]Informe_Fondane'!L76</f>
        <v>0</v>
      </c>
      <c r="M76" s="48">
        <f>+'[1]Informe_Fondane'!M76</f>
        <v>0</v>
      </c>
      <c r="N76" s="48">
        <f>+'[1]Informe_Fondane'!N76</f>
        <v>505</v>
      </c>
      <c r="O76" s="48">
        <f>+'[1]Informe_Fondane'!O76</f>
        <v>0</v>
      </c>
      <c r="P76" s="48">
        <f>+'[1]Informe_Fondane'!P76</f>
        <v>0</v>
      </c>
      <c r="Q76" s="48">
        <f>+'[1]Informe_Fondane'!Q76</f>
        <v>0</v>
      </c>
      <c r="R76" s="48">
        <f>+'[1]Informe_Fondane'!R76</f>
        <v>0</v>
      </c>
      <c r="S76" s="48">
        <f>+'[1]Informe_Fondane'!S76</f>
        <v>0</v>
      </c>
      <c r="T76" s="48">
        <f>+'[1]Informe_Fondane'!T76</f>
        <v>993.6610000000001</v>
      </c>
      <c r="U76" s="48">
        <f>+'[1]Informe_Fondane'!U76</f>
        <v>476</v>
      </c>
      <c r="V76" s="48">
        <f>+'[1]Informe_Fondane'!V76</f>
        <v>0</v>
      </c>
      <c r="W76" s="48">
        <f>+'[1]Informe_Fondane'!W76</f>
        <v>1.904</v>
      </c>
      <c r="X76" s="48">
        <f>+'[1]Informe_Fondane'!X76</f>
        <v>0</v>
      </c>
      <c r="Y76" s="48">
        <f>+'[1]Informe_Fondane'!Y76</f>
        <v>0</v>
      </c>
      <c r="Z76" s="48">
        <f>+'[1]Informe_Fondane'!Z76</f>
        <v>0</v>
      </c>
      <c r="AA76" s="48">
        <f>+'[1]Informe_Fondane'!AA76</f>
        <v>0</v>
      </c>
      <c r="AB76" s="48">
        <f>+'[1]Informe_Fondane'!AB76</f>
        <v>0</v>
      </c>
      <c r="AC76" s="48">
        <f>+'[1]Informe_Fondane'!AC76</f>
        <v>0</v>
      </c>
      <c r="AD76" s="48">
        <f>+'[1]Informe_Fondane'!AD76</f>
        <v>0</v>
      </c>
      <c r="AE76" s="48">
        <f>+'[1]Informe_Fondane'!AE76</f>
        <v>0</v>
      </c>
      <c r="AF76" s="48">
        <f>+'[1]Informe_Fondane'!AF76</f>
        <v>0</v>
      </c>
      <c r="AG76" s="48">
        <f>+'[1]Informe_Fondane'!AG76</f>
        <v>477.904</v>
      </c>
      <c r="AH76" s="48">
        <f>+'[1]Informe_Fondane'!AH76</f>
        <v>0</v>
      </c>
      <c r="AI76" s="48">
        <f>+'[1]Informe_Fondane'!AI76</f>
        <v>476</v>
      </c>
      <c r="AJ76" s="48">
        <f>+'[1]Informe_Fondane'!AJ76</f>
        <v>1.904</v>
      </c>
      <c r="AK76" s="48">
        <f>+'[1]Informe_Fondane'!AK76</f>
        <v>0</v>
      </c>
      <c r="AL76" s="48">
        <f>+'[1]Informe_Fondane'!AL76</f>
        <v>0</v>
      </c>
      <c r="AM76" s="48">
        <f>+'[1]Informe_Fondane'!AM76</f>
        <v>0</v>
      </c>
      <c r="AN76" s="48">
        <f>+'[1]Informe_Fondane'!AN76</f>
        <v>0</v>
      </c>
      <c r="AO76" s="48">
        <f>+'[1]Informe_Fondane'!AO76</f>
        <v>0</v>
      </c>
      <c r="AP76" s="48">
        <f>+'[1]Informe_Fondane'!AP76</f>
        <v>0</v>
      </c>
      <c r="AQ76" s="48">
        <f>+'[1]Informe_Fondane'!AQ76</f>
        <v>0</v>
      </c>
      <c r="AR76" s="48">
        <f>+'[1]Informe_Fondane'!AR76</f>
        <v>0</v>
      </c>
      <c r="AS76" s="48">
        <f>+'[1]Informe_Fondane'!AS76</f>
        <v>0</v>
      </c>
      <c r="AT76" s="48">
        <f>+'[1]Informe_Fondane'!AT76</f>
        <v>477.904</v>
      </c>
      <c r="AU76" s="48">
        <f>+'[1]Informe_Fondane'!AU76</f>
        <v>0</v>
      </c>
      <c r="AV76" s="48">
        <f>+'[1]Informe_Fondane'!AV76</f>
        <v>476</v>
      </c>
      <c r="AW76" s="48">
        <f>+'[1]Informe_Fondane'!AW76</f>
        <v>1.904</v>
      </c>
      <c r="AX76" s="48">
        <f>+'[1]Informe_Fondane'!AX76</f>
        <v>0</v>
      </c>
      <c r="AY76" s="48">
        <f>+'[1]Informe_Fondane'!AY76</f>
        <v>0</v>
      </c>
      <c r="AZ76" s="48">
        <f>+'[1]Informe_Fondane'!AZ76</f>
        <v>0</v>
      </c>
      <c r="BA76" s="48">
        <f>+'[1]Informe_Fondane'!BA76</f>
        <v>0</v>
      </c>
      <c r="BB76" s="48">
        <f>+'[1]Informe_Fondane'!BB76</f>
        <v>0</v>
      </c>
      <c r="BC76" s="48">
        <f>+'[1]Informe_Fondane'!BC76</f>
        <v>0</v>
      </c>
      <c r="BD76" s="48">
        <f>+'[1]Informe_Fondane'!BD76</f>
        <v>0</v>
      </c>
      <c r="BE76" s="48">
        <f>+'[1]Informe_Fondane'!BE76</f>
        <v>0</v>
      </c>
      <c r="BF76" s="48">
        <f>+'[1]Informe_Fondane'!BF76</f>
        <v>0</v>
      </c>
      <c r="BG76" s="48">
        <f>+'[1]Informe_Fondane'!BG76</f>
        <v>477.904</v>
      </c>
    </row>
    <row r="77" spans="1:59" s="37" customFormat="1" ht="11.25">
      <c r="A77" s="48" t="s">
        <v>151</v>
      </c>
      <c r="B77" s="49" t="s">
        <v>164</v>
      </c>
      <c r="C77" s="50" t="s">
        <v>152</v>
      </c>
      <c r="D77" s="48">
        <f>+'[1]Informe_Fondane'!D77</f>
        <v>5000</v>
      </c>
      <c r="E77" s="48">
        <f>+'[1]Informe_Fondane'!E77</f>
        <v>0</v>
      </c>
      <c r="F77" s="48">
        <f>+'[1]Informe_Fondane'!F77</f>
        <v>64.43437</v>
      </c>
      <c r="G77" s="48">
        <f>+'[1]Informe_Fondane'!G77</f>
        <v>4935.56563</v>
      </c>
      <c r="H77" s="48">
        <f>+'[1]Informe_Fondane'!H77</f>
        <v>2005.97603</v>
      </c>
      <c r="I77" s="48">
        <f>+'[1]Informe_Fondane'!I77</f>
        <v>6</v>
      </c>
      <c r="J77" s="48">
        <f>+'[1]Informe_Fondane'!J77</f>
        <v>418.4</v>
      </c>
      <c r="K77" s="48">
        <f>+'[1]Informe_Fondane'!K77</f>
        <v>498</v>
      </c>
      <c r="L77" s="48">
        <f>+'[1]Informe_Fondane'!L77</f>
        <v>0</v>
      </c>
      <c r="M77" s="48">
        <f>+'[1]Informe_Fondane'!M77</f>
        <v>433.54159999999996</v>
      </c>
      <c r="N77" s="48">
        <f>+'[1]Informe_Fondane'!N77</f>
        <v>0</v>
      </c>
      <c r="O77" s="48">
        <f>+'[1]Informe_Fondane'!O77</f>
        <v>0</v>
      </c>
      <c r="P77" s="48">
        <f>+'[1]Informe_Fondane'!P77</f>
        <v>0</v>
      </c>
      <c r="Q77" s="48">
        <f>+'[1]Informe_Fondane'!Q77</f>
        <v>0</v>
      </c>
      <c r="R77" s="48">
        <f>+'[1]Informe_Fondane'!R77</f>
        <v>0</v>
      </c>
      <c r="S77" s="48">
        <f>+'[1]Informe_Fondane'!S77</f>
        <v>0</v>
      </c>
      <c r="T77" s="48">
        <f>+'[1]Informe_Fondane'!T77</f>
        <v>3361.91763</v>
      </c>
      <c r="U77" s="48">
        <f>+'[1]Informe_Fondane'!U77</f>
        <v>0</v>
      </c>
      <c r="V77" s="48">
        <f>+'[1]Informe_Fondane'!V77</f>
        <v>0</v>
      </c>
      <c r="W77" s="48">
        <f>+'[1]Informe_Fondane'!W77</f>
        <v>420.082</v>
      </c>
      <c r="X77" s="48">
        <f>+'[1]Informe_Fondane'!X77</f>
        <v>5.992</v>
      </c>
      <c r="Y77" s="48">
        <f>+'[1]Informe_Fondane'!Y77</f>
        <v>0</v>
      </c>
      <c r="Z77" s="48">
        <f>+'[1]Informe_Fondane'!Z77</f>
        <v>2425.5736</v>
      </c>
      <c r="AA77" s="48">
        <f>+'[1]Informe_Fondane'!AA77</f>
        <v>0.05378</v>
      </c>
      <c r="AB77" s="48">
        <f>+'[1]Informe_Fondane'!AB77</f>
        <v>0</v>
      </c>
      <c r="AC77" s="48">
        <f>+'[1]Informe_Fondane'!AC77</f>
        <v>0</v>
      </c>
      <c r="AD77" s="48">
        <f>+'[1]Informe_Fondane'!AD77</f>
        <v>0</v>
      </c>
      <c r="AE77" s="48">
        <f>+'[1]Informe_Fondane'!AE77</f>
        <v>0</v>
      </c>
      <c r="AF77" s="48">
        <f>+'[1]Informe_Fondane'!AF77</f>
        <v>0</v>
      </c>
      <c r="AG77" s="48">
        <f>+'[1]Informe_Fondane'!AG77</f>
        <v>2851.7013800000004</v>
      </c>
      <c r="AH77" s="48">
        <f>+'[1]Informe_Fondane'!AH77</f>
        <v>0</v>
      </c>
      <c r="AI77" s="48">
        <f>+'[1]Informe_Fondane'!AI77</f>
        <v>0</v>
      </c>
      <c r="AJ77" s="48">
        <f>+'[1]Informe_Fondane'!AJ77</f>
        <v>0.008</v>
      </c>
      <c r="AK77" s="48">
        <f>+'[1]Informe_Fondane'!AK77</f>
        <v>420.074</v>
      </c>
      <c r="AL77" s="48">
        <f>+'[1]Informe_Fondane'!AL77</f>
        <v>0</v>
      </c>
      <c r="AM77" s="48">
        <f>+'[1]Informe_Fondane'!AM77</f>
        <v>433.5736</v>
      </c>
      <c r="AN77" s="48">
        <f>+'[1]Informe_Fondane'!AN77</f>
        <v>0.05378</v>
      </c>
      <c r="AO77" s="48">
        <f>+'[1]Informe_Fondane'!AO77</f>
        <v>0</v>
      </c>
      <c r="AP77" s="48">
        <f>+'[1]Informe_Fondane'!AP77</f>
        <v>0</v>
      </c>
      <c r="AQ77" s="48">
        <f>+'[1]Informe_Fondane'!AQ77</f>
        <v>0</v>
      </c>
      <c r="AR77" s="48">
        <f>+'[1]Informe_Fondane'!AR77</f>
        <v>0</v>
      </c>
      <c r="AS77" s="48">
        <f>+'[1]Informe_Fondane'!AS77</f>
        <v>0</v>
      </c>
      <c r="AT77" s="48">
        <f>+'[1]Informe_Fondane'!AT77</f>
        <v>853.70938</v>
      </c>
      <c r="AU77" s="48">
        <f>+'[1]Informe_Fondane'!AU77</f>
        <v>0</v>
      </c>
      <c r="AV77" s="48">
        <f>+'[1]Informe_Fondane'!AV77</f>
        <v>0</v>
      </c>
      <c r="AW77" s="48">
        <f>+'[1]Informe_Fondane'!AW77</f>
        <v>0.008</v>
      </c>
      <c r="AX77" s="48">
        <f>+'[1]Informe_Fondane'!AX77</f>
        <v>420.074</v>
      </c>
      <c r="AY77" s="48">
        <f>+'[1]Informe_Fondane'!AY77</f>
        <v>0</v>
      </c>
      <c r="AZ77" s="48">
        <f>+'[1]Informe_Fondane'!AZ77</f>
        <v>433.5736</v>
      </c>
      <c r="BA77" s="48">
        <f>+'[1]Informe_Fondane'!BA77</f>
        <v>0.05378</v>
      </c>
      <c r="BB77" s="48">
        <f>+'[1]Informe_Fondane'!BB77</f>
        <v>0</v>
      </c>
      <c r="BC77" s="48">
        <f>+'[1]Informe_Fondane'!BC77</f>
        <v>0</v>
      </c>
      <c r="BD77" s="48">
        <f>+'[1]Informe_Fondane'!BD77</f>
        <v>0</v>
      </c>
      <c r="BE77" s="48">
        <f>+'[1]Informe_Fondane'!BE77</f>
        <v>0</v>
      </c>
      <c r="BF77" s="48">
        <f>+'[1]Informe_Fondane'!BF77</f>
        <v>0</v>
      </c>
      <c r="BG77" s="48">
        <f>+'[1]Informe_Fondane'!BG77</f>
        <v>853.70938</v>
      </c>
    </row>
    <row r="78" spans="1:59" s="44" customFormat="1" ht="11.25">
      <c r="A78" s="42" t="s">
        <v>153</v>
      </c>
      <c r="B78" s="43">
        <v>21</v>
      </c>
      <c r="C78" s="42" t="s">
        <v>92</v>
      </c>
      <c r="D78" s="42">
        <f>SUM(D79:D81)</f>
        <v>986400</v>
      </c>
      <c r="E78" s="42">
        <f aca="true" t="shared" si="23" ref="E78:BG78">SUM(E79:E81)</f>
        <v>169404.107</v>
      </c>
      <c r="F78" s="42">
        <f t="shared" si="23"/>
        <v>0</v>
      </c>
      <c r="G78" s="42">
        <f t="shared" si="23"/>
        <v>1155804.1069999998</v>
      </c>
      <c r="H78" s="42">
        <f t="shared" si="23"/>
        <v>419379.57646</v>
      </c>
      <c r="I78" s="42">
        <f t="shared" si="23"/>
        <v>146593.098</v>
      </c>
      <c r="J78" s="42">
        <f t="shared" si="23"/>
        <v>41884.47900000001</v>
      </c>
      <c r="K78" s="42">
        <f t="shared" si="23"/>
        <v>51129.532999999996</v>
      </c>
      <c r="L78" s="42">
        <f t="shared" si="23"/>
        <v>23697.182</v>
      </c>
      <c r="M78" s="42">
        <f t="shared" si="23"/>
        <v>37414.65</v>
      </c>
      <c r="N78" s="42">
        <f t="shared" si="23"/>
        <v>200420.28300000002</v>
      </c>
      <c r="O78" s="42">
        <f t="shared" si="23"/>
        <v>0</v>
      </c>
      <c r="P78" s="42">
        <f t="shared" si="23"/>
        <v>0</v>
      </c>
      <c r="Q78" s="42">
        <f t="shared" si="23"/>
        <v>0</v>
      </c>
      <c r="R78" s="42">
        <f t="shared" si="23"/>
        <v>0</v>
      </c>
      <c r="S78" s="42">
        <f t="shared" si="23"/>
        <v>0</v>
      </c>
      <c r="T78" s="42">
        <f t="shared" si="23"/>
        <v>920518.80146</v>
      </c>
      <c r="U78" s="42">
        <f t="shared" si="23"/>
        <v>61137.51691</v>
      </c>
      <c r="V78" s="42">
        <f t="shared" si="23"/>
        <v>72440.03381</v>
      </c>
      <c r="W78" s="42">
        <f t="shared" si="23"/>
        <v>83546.34062999999</v>
      </c>
      <c r="X78" s="42">
        <f t="shared" si="23"/>
        <v>103881.77859</v>
      </c>
      <c r="Y78" s="42">
        <f t="shared" si="23"/>
        <v>67778.13733</v>
      </c>
      <c r="Z78" s="42">
        <f t="shared" si="23"/>
        <v>78053.25122</v>
      </c>
      <c r="AA78" s="42">
        <f t="shared" si="23"/>
        <v>72440.96476999999</v>
      </c>
      <c r="AB78" s="42">
        <f t="shared" si="23"/>
        <v>0</v>
      </c>
      <c r="AC78" s="42">
        <f t="shared" si="23"/>
        <v>0</v>
      </c>
      <c r="AD78" s="42">
        <f t="shared" si="23"/>
        <v>0</v>
      </c>
      <c r="AE78" s="42">
        <f t="shared" si="23"/>
        <v>0</v>
      </c>
      <c r="AF78" s="42">
        <f t="shared" si="23"/>
        <v>0</v>
      </c>
      <c r="AG78" s="42">
        <f t="shared" si="23"/>
        <v>539278.02326</v>
      </c>
      <c r="AH78" s="42">
        <f t="shared" si="23"/>
        <v>41691.85491</v>
      </c>
      <c r="AI78" s="42">
        <f t="shared" si="23"/>
        <v>84060.78659</v>
      </c>
      <c r="AJ78" s="42">
        <f t="shared" si="23"/>
        <v>86538.30885</v>
      </c>
      <c r="AK78" s="42">
        <f t="shared" si="23"/>
        <v>105735.56277</v>
      </c>
      <c r="AL78" s="42">
        <f t="shared" si="23"/>
        <v>70397.80331</v>
      </c>
      <c r="AM78" s="42">
        <f t="shared" si="23"/>
        <v>78056.95806</v>
      </c>
      <c r="AN78" s="42">
        <f t="shared" si="23"/>
        <v>72456.46144</v>
      </c>
      <c r="AO78" s="42">
        <f t="shared" si="23"/>
        <v>0</v>
      </c>
      <c r="AP78" s="42">
        <f t="shared" si="23"/>
        <v>0</v>
      </c>
      <c r="AQ78" s="42">
        <f t="shared" si="23"/>
        <v>0</v>
      </c>
      <c r="AR78" s="42">
        <f t="shared" si="23"/>
        <v>0</v>
      </c>
      <c r="AS78" s="42">
        <f t="shared" si="23"/>
        <v>0</v>
      </c>
      <c r="AT78" s="42">
        <f t="shared" si="23"/>
        <v>538937.7359300001</v>
      </c>
      <c r="AU78" s="42">
        <f t="shared" si="23"/>
        <v>40751.99278</v>
      </c>
      <c r="AV78" s="42">
        <f t="shared" si="23"/>
        <v>85000.64872</v>
      </c>
      <c r="AW78" s="42">
        <f t="shared" si="23"/>
        <v>86538.30885</v>
      </c>
      <c r="AX78" s="42">
        <f t="shared" si="23"/>
        <v>105735.56277</v>
      </c>
      <c r="AY78" s="42">
        <f t="shared" si="23"/>
        <v>70397.80331</v>
      </c>
      <c r="AZ78" s="42">
        <f t="shared" si="23"/>
        <v>78056.95806</v>
      </c>
      <c r="BA78" s="42">
        <f t="shared" si="23"/>
        <v>72456.46144</v>
      </c>
      <c r="BB78" s="42">
        <f t="shared" si="23"/>
        <v>0</v>
      </c>
      <c r="BC78" s="42">
        <f t="shared" si="23"/>
        <v>0</v>
      </c>
      <c r="BD78" s="42">
        <f t="shared" si="23"/>
        <v>0</v>
      </c>
      <c r="BE78" s="42">
        <f t="shared" si="23"/>
        <v>0</v>
      </c>
      <c r="BF78" s="42">
        <f t="shared" si="23"/>
        <v>0</v>
      </c>
      <c r="BG78" s="42">
        <f t="shared" si="23"/>
        <v>538937.73593</v>
      </c>
    </row>
    <row r="79" spans="1:59" s="37" customFormat="1" ht="11.25">
      <c r="A79" s="48" t="s">
        <v>154</v>
      </c>
      <c r="B79" s="49" t="s">
        <v>164</v>
      </c>
      <c r="C79" s="50" t="s">
        <v>155</v>
      </c>
      <c r="D79" s="48">
        <f>+'[1]Informe_Fondane'!D79</f>
        <v>61400</v>
      </c>
      <c r="E79" s="48">
        <f>+'[1]Informe_Fondane'!E79</f>
        <v>0</v>
      </c>
      <c r="F79" s="48">
        <f>+'[1]Informe_Fondane'!F79</f>
        <v>0</v>
      </c>
      <c r="G79" s="48">
        <f>+'[1]Informe_Fondane'!G79</f>
        <v>61400</v>
      </c>
      <c r="H79" s="48">
        <f>+'[1]Informe_Fondane'!H79</f>
        <v>22072.348449999998</v>
      </c>
      <c r="I79" s="48">
        <f>+'[1]Informe_Fondane'!I79</f>
        <v>1610.541</v>
      </c>
      <c r="J79" s="48">
        <f>+'[1]Informe_Fondane'!J79</f>
        <v>1348.137</v>
      </c>
      <c r="K79" s="48">
        <f>+'[1]Informe_Fondane'!K79</f>
        <v>966.462</v>
      </c>
      <c r="L79" s="48">
        <f>+'[1]Informe_Fondane'!L79</f>
        <v>1750.819</v>
      </c>
      <c r="M79" s="48">
        <f>+'[1]Informe_Fondane'!M79</f>
        <v>1616.93</v>
      </c>
      <c r="N79" s="48">
        <f>+'[1]Informe_Fondane'!N79</f>
        <v>3539.021</v>
      </c>
      <c r="O79" s="48">
        <f>+'[1]Informe_Fondane'!O79</f>
        <v>0</v>
      </c>
      <c r="P79" s="48">
        <f>+'[1]Informe_Fondane'!P79</f>
        <v>0</v>
      </c>
      <c r="Q79" s="48">
        <f>+'[1]Informe_Fondane'!Q79</f>
        <v>0</v>
      </c>
      <c r="R79" s="48">
        <f>+'[1]Informe_Fondane'!R79</f>
        <v>0</v>
      </c>
      <c r="S79" s="48">
        <f>+'[1]Informe_Fondane'!S79</f>
        <v>0</v>
      </c>
      <c r="T79" s="48">
        <f>+'[1]Informe_Fondane'!T79</f>
        <v>32904.258449999994</v>
      </c>
      <c r="U79" s="48">
        <f>+'[1]Informe_Fondane'!U79</f>
        <v>3651.9217599999997</v>
      </c>
      <c r="V79" s="48">
        <f>+'[1]Informe_Fondane'!V79</f>
        <v>2957.4156000000003</v>
      </c>
      <c r="W79" s="48">
        <f>+'[1]Informe_Fondane'!W79</f>
        <v>2879.8950299999997</v>
      </c>
      <c r="X79" s="48">
        <f>+'[1]Informe_Fondane'!X79</f>
        <v>5118.29566</v>
      </c>
      <c r="Y79" s="48">
        <f>+'[1]Informe_Fondane'!Y79</f>
        <v>4042.2857400000003</v>
      </c>
      <c r="Z79" s="48">
        <f>+'[1]Informe_Fondane'!Z79</f>
        <v>3080.30981</v>
      </c>
      <c r="AA79" s="48">
        <f>+'[1]Informe_Fondane'!AA79</f>
        <v>5562.94975</v>
      </c>
      <c r="AB79" s="48">
        <f>+'[1]Informe_Fondane'!AB79</f>
        <v>0</v>
      </c>
      <c r="AC79" s="48">
        <f>+'[1]Informe_Fondane'!AC79</f>
        <v>0</v>
      </c>
      <c r="AD79" s="48">
        <f>+'[1]Informe_Fondane'!AD79</f>
        <v>0</v>
      </c>
      <c r="AE79" s="48">
        <f>+'[1]Informe_Fondane'!AE79</f>
        <v>0</v>
      </c>
      <c r="AF79" s="48">
        <f>+'[1]Informe_Fondane'!AF79</f>
        <v>0</v>
      </c>
      <c r="AG79" s="48">
        <f>+'[1]Informe_Fondane'!AG79</f>
        <v>27293.07335</v>
      </c>
      <c r="AH79" s="48">
        <f>+'[1]Informe_Fondane'!AH79</f>
        <v>2706.89076</v>
      </c>
      <c r="AI79" s="48">
        <f>+'[1]Informe_Fondane'!AI79</f>
        <v>3901.0535299999997</v>
      </c>
      <c r="AJ79" s="48">
        <f>+'[1]Informe_Fondane'!AJ79</f>
        <v>2785.8491</v>
      </c>
      <c r="AK79" s="48">
        <f>+'[1]Informe_Fondane'!AK79</f>
        <v>5169.88341</v>
      </c>
      <c r="AL79" s="48">
        <f>+'[1]Informe_Fondane'!AL79</f>
        <v>4045.2672000000002</v>
      </c>
      <c r="AM79" s="48">
        <f>+'[1]Informe_Fondane'!AM79</f>
        <v>3017.89254</v>
      </c>
      <c r="AN79" s="48">
        <f>+'[1]Informe_Fondane'!AN79</f>
        <v>5511.677269999999</v>
      </c>
      <c r="AO79" s="48">
        <f>+'[1]Informe_Fondane'!AO79</f>
        <v>0</v>
      </c>
      <c r="AP79" s="48">
        <f>+'[1]Informe_Fondane'!AP79</f>
        <v>0</v>
      </c>
      <c r="AQ79" s="48">
        <f>+'[1]Informe_Fondane'!AQ79</f>
        <v>0</v>
      </c>
      <c r="AR79" s="48">
        <f>+'[1]Informe_Fondane'!AR79</f>
        <v>0</v>
      </c>
      <c r="AS79" s="48">
        <f>+'[1]Informe_Fondane'!AS79</f>
        <v>0</v>
      </c>
      <c r="AT79" s="48">
        <f>+'[1]Informe_Fondane'!AT79</f>
        <v>27138.51381</v>
      </c>
      <c r="AU79" s="48">
        <f>+'[1]Informe_Fondane'!AU79</f>
        <v>2433.1802900000002</v>
      </c>
      <c r="AV79" s="48">
        <f>+'[1]Informe_Fondane'!AV79</f>
        <v>4174.764</v>
      </c>
      <c r="AW79" s="48">
        <f>+'[1]Informe_Fondane'!AW79</f>
        <v>2785.8491</v>
      </c>
      <c r="AX79" s="48">
        <f>+'[1]Informe_Fondane'!AX79</f>
        <v>5169.88341</v>
      </c>
      <c r="AY79" s="48">
        <f>+'[1]Informe_Fondane'!AY79</f>
        <v>4045.2672000000002</v>
      </c>
      <c r="AZ79" s="48">
        <f>+'[1]Informe_Fondane'!AZ79</f>
        <v>3017.89254</v>
      </c>
      <c r="BA79" s="48">
        <f>+'[1]Informe_Fondane'!BA79</f>
        <v>5511.677269999999</v>
      </c>
      <c r="BB79" s="48">
        <f>+'[1]Informe_Fondane'!BB79</f>
        <v>0</v>
      </c>
      <c r="BC79" s="48">
        <f>+'[1]Informe_Fondane'!BC79</f>
        <v>0</v>
      </c>
      <c r="BD79" s="48">
        <f>+'[1]Informe_Fondane'!BD79</f>
        <v>0</v>
      </c>
      <c r="BE79" s="48">
        <f>+'[1]Informe_Fondane'!BE79</f>
        <v>0</v>
      </c>
      <c r="BF79" s="48">
        <f>+'[1]Informe_Fondane'!BF79</f>
        <v>0</v>
      </c>
      <c r="BG79" s="48">
        <f>+'[1]Informe_Fondane'!BG79</f>
        <v>27138.513810000004</v>
      </c>
    </row>
    <row r="80" spans="1:59" s="37" customFormat="1" ht="11.25">
      <c r="A80" s="48" t="s">
        <v>93</v>
      </c>
      <c r="B80" s="49" t="s">
        <v>164</v>
      </c>
      <c r="C80" s="50" t="s">
        <v>94</v>
      </c>
      <c r="D80" s="48">
        <f>+'[1]Informe_Fondane'!D80</f>
        <v>366000</v>
      </c>
      <c r="E80" s="48">
        <f>+'[1]Informe_Fondane'!E80</f>
        <v>169404.107</v>
      </c>
      <c r="F80" s="48">
        <f>+'[1]Informe_Fondane'!F80</f>
        <v>0</v>
      </c>
      <c r="G80" s="48">
        <f>+'[1]Informe_Fondane'!G80</f>
        <v>535404.107</v>
      </c>
      <c r="H80" s="48">
        <f>+'[1]Informe_Fondane'!H80</f>
        <v>161420.80819</v>
      </c>
      <c r="I80" s="48">
        <f>+'[1]Informe_Fondane'!I80</f>
        <v>119479.509</v>
      </c>
      <c r="J80" s="48">
        <f>+'[1]Informe_Fondane'!J80</f>
        <v>5686.345</v>
      </c>
      <c r="K80" s="48">
        <f>+'[1]Informe_Fondane'!K80</f>
        <v>10810.747</v>
      </c>
      <c r="L80" s="48">
        <f>+'[1]Informe_Fondane'!L80</f>
        <v>4302.19</v>
      </c>
      <c r="M80" s="48">
        <f>+'[1]Informe_Fondane'!M80</f>
        <v>8615.176</v>
      </c>
      <c r="N80" s="48">
        <f>+'[1]Informe_Fondane'!N80</f>
        <v>177983.39</v>
      </c>
      <c r="O80" s="48">
        <f>+'[1]Informe_Fondane'!O80</f>
        <v>0</v>
      </c>
      <c r="P80" s="48">
        <f>+'[1]Informe_Fondane'!P80</f>
        <v>0</v>
      </c>
      <c r="Q80" s="48">
        <f>+'[1]Informe_Fondane'!Q80</f>
        <v>0</v>
      </c>
      <c r="R80" s="48">
        <f>+'[1]Informe_Fondane'!R80</f>
        <v>0</v>
      </c>
      <c r="S80" s="48">
        <f>+'[1]Informe_Fondane'!S80</f>
        <v>0</v>
      </c>
      <c r="T80" s="48">
        <f>+'[1]Informe_Fondane'!T80</f>
        <v>488298.16518999997</v>
      </c>
      <c r="U80" s="48">
        <f>+'[1]Informe_Fondane'!U80</f>
        <v>23524.210280000003</v>
      </c>
      <c r="V80" s="48">
        <f>+'[1]Informe_Fondane'!V80</f>
        <v>30599.309</v>
      </c>
      <c r="W80" s="48">
        <f>+'[1]Informe_Fondane'!W80</f>
        <v>27565.67366</v>
      </c>
      <c r="X80" s="48">
        <f>+'[1]Informe_Fondane'!X80</f>
        <v>42279.33804</v>
      </c>
      <c r="Y80" s="48">
        <f>+'[1]Informe_Fondane'!Y80</f>
        <v>30927.32226</v>
      </c>
      <c r="Z80" s="48">
        <f>+'[1]Informe_Fondane'!Z80</f>
        <v>32877.76657</v>
      </c>
      <c r="AA80" s="48">
        <f>+'[1]Informe_Fondane'!AA80</f>
        <v>33127.71838</v>
      </c>
      <c r="AB80" s="48">
        <f>+'[1]Informe_Fondane'!AB80</f>
        <v>0</v>
      </c>
      <c r="AC80" s="48">
        <f>+'[1]Informe_Fondane'!AC80</f>
        <v>0</v>
      </c>
      <c r="AD80" s="48">
        <f>+'[1]Informe_Fondane'!AD80</f>
        <v>0</v>
      </c>
      <c r="AE80" s="48">
        <f>+'[1]Informe_Fondane'!AE80</f>
        <v>0</v>
      </c>
      <c r="AF80" s="48">
        <f>+'[1]Informe_Fondane'!AF80</f>
        <v>0</v>
      </c>
      <c r="AG80" s="48">
        <f>+'[1]Informe_Fondane'!AG80</f>
        <v>220901.33819000004</v>
      </c>
      <c r="AH80" s="48">
        <f>+'[1]Informe_Fondane'!AH80</f>
        <v>13272.940279999999</v>
      </c>
      <c r="AI80" s="48">
        <f>+'[1]Informe_Fondane'!AI80</f>
        <v>37320.57168</v>
      </c>
      <c r="AJ80" s="48">
        <f>+'[1]Informe_Fondane'!AJ80</f>
        <v>31095.68098</v>
      </c>
      <c r="AK80" s="48">
        <f>+'[1]Informe_Fondane'!AK80</f>
        <v>39881.49708</v>
      </c>
      <c r="AL80" s="48">
        <f>+'[1]Informe_Fondane'!AL80</f>
        <v>33164.62856</v>
      </c>
      <c r="AM80" s="48">
        <f>+'[1]Informe_Fondane'!AM80</f>
        <v>32923.58916</v>
      </c>
      <c r="AN80" s="48">
        <f>+'[1]Informe_Fondane'!AN80</f>
        <v>33171.05022</v>
      </c>
      <c r="AO80" s="48">
        <f>+'[1]Informe_Fondane'!AO80</f>
        <v>0</v>
      </c>
      <c r="AP80" s="48">
        <f>+'[1]Informe_Fondane'!AP80</f>
        <v>0</v>
      </c>
      <c r="AQ80" s="48">
        <f>+'[1]Informe_Fondane'!AQ80</f>
        <v>0</v>
      </c>
      <c r="AR80" s="48">
        <f>+'[1]Informe_Fondane'!AR80</f>
        <v>0</v>
      </c>
      <c r="AS80" s="48">
        <f>+'[1]Informe_Fondane'!AS80</f>
        <v>0</v>
      </c>
      <c r="AT80" s="48">
        <f>+'[1]Informe_Fondane'!AT80</f>
        <v>220829.95796000003</v>
      </c>
      <c r="AU80" s="48">
        <f>+'[1]Informe_Fondane'!AU80</f>
        <v>13264.63785</v>
      </c>
      <c r="AV80" s="48">
        <f>+'[1]Informe_Fondane'!AV80</f>
        <v>37328.87411</v>
      </c>
      <c r="AW80" s="48">
        <f>+'[1]Informe_Fondane'!AW80</f>
        <v>31095.68098</v>
      </c>
      <c r="AX80" s="48">
        <f>+'[1]Informe_Fondane'!AX80</f>
        <v>39881.49708</v>
      </c>
      <c r="AY80" s="48">
        <f>+'[1]Informe_Fondane'!AY80</f>
        <v>33164.62856</v>
      </c>
      <c r="AZ80" s="48">
        <f>+'[1]Informe_Fondane'!AZ80</f>
        <v>32923.58916</v>
      </c>
      <c r="BA80" s="48">
        <f>+'[1]Informe_Fondane'!BA80</f>
        <v>33171.05022</v>
      </c>
      <c r="BB80" s="48">
        <f>+'[1]Informe_Fondane'!BB80</f>
        <v>0</v>
      </c>
      <c r="BC80" s="48">
        <f>+'[1]Informe_Fondane'!BC80</f>
        <v>0</v>
      </c>
      <c r="BD80" s="48">
        <f>+'[1]Informe_Fondane'!BD80</f>
        <v>0</v>
      </c>
      <c r="BE80" s="48">
        <f>+'[1]Informe_Fondane'!BE80</f>
        <v>0</v>
      </c>
      <c r="BF80" s="48">
        <f>+'[1]Informe_Fondane'!BF80</f>
        <v>0</v>
      </c>
      <c r="BG80" s="48">
        <f>+'[1]Informe_Fondane'!BG80</f>
        <v>220829.95796</v>
      </c>
    </row>
    <row r="81" spans="1:59" s="37" customFormat="1" ht="11.25">
      <c r="A81" s="53" t="s">
        <v>158</v>
      </c>
      <c r="B81" s="54" t="s">
        <v>164</v>
      </c>
      <c r="C81" s="55" t="s">
        <v>159</v>
      </c>
      <c r="D81" s="53">
        <f>+'[1]Informe_Fondane'!D81</f>
        <v>559000</v>
      </c>
      <c r="E81" s="53">
        <f>+'[1]Informe_Fondane'!E81</f>
        <v>0</v>
      </c>
      <c r="F81" s="53">
        <f>+'[1]Informe_Fondane'!F81</f>
        <v>0</v>
      </c>
      <c r="G81" s="53">
        <f>+'[1]Informe_Fondane'!G81</f>
        <v>559000</v>
      </c>
      <c r="H81" s="53">
        <f>+'[1]Informe_Fondane'!H81</f>
        <v>235886.41981999998</v>
      </c>
      <c r="I81" s="53">
        <f>+'[1]Informe_Fondane'!I81</f>
        <v>25503.048</v>
      </c>
      <c r="J81" s="53">
        <f>+'[1]Informe_Fondane'!J81</f>
        <v>34849.997</v>
      </c>
      <c r="K81" s="53">
        <f>+'[1]Informe_Fondane'!K81</f>
        <v>39352.324</v>
      </c>
      <c r="L81" s="53">
        <f>+'[1]Informe_Fondane'!L81</f>
        <v>17644.173</v>
      </c>
      <c r="M81" s="53">
        <f>+'[1]Informe_Fondane'!M81</f>
        <v>27182.544</v>
      </c>
      <c r="N81" s="53">
        <f>+'[1]Informe_Fondane'!N81</f>
        <v>18897.872</v>
      </c>
      <c r="O81" s="53">
        <f>+'[1]Informe_Fondane'!O81</f>
        <v>0</v>
      </c>
      <c r="P81" s="53">
        <f>+'[1]Informe_Fondane'!P81</f>
        <v>0</v>
      </c>
      <c r="Q81" s="53">
        <f>+'[1]Informe_Fondane'!Q81</f>
        <v>0</v>
      </c>
      <c r="R81" s="53">
        <f>+'[1]Informe_Fondane'!R81</f>
        <v>0</v>
      </c>
      <c r="S81" s="53">
        <f>+'[1]Informe_Fondane'!S81</f>
        <v>0</v>
      </c>
      <c r="T81" s="53">
        <f>+'[1]Informe_Fondane'!T81</f>
        <v>399316.37782</v>
      </c>
      <c r="U81" s="53">
        <f>+'[1]Informe_Fondane'!U81</f>
        <v>33961.384869999994</v>
      </c>
      <c r="V81" s="53">
        <f>+'[1]Informe_Fondane'!V81</f>
        <v>38883.30921</v>
      </c>
      <c r="W81" s="53">
        <f>+'[1]Informe_Fondane'!W81</f>
        <v>53100.77194</v>
      </c>
      <c r="X81" s="53">
        <f>+'[1]Informe_Fondane'!X81</f>
        <v>56484.14489</v>
      </c>
      <c r="Y81" s="53">
        <f>+'[1]Informe_Fondane'!Y81</f>
        <v>32808.52933</v>
      </c>
      <c r="Z81" s="53">
        <f>+'[1]Informe_Fondane'!Z81</f>
        <v>42095.17484000001</v>
      </c>
      <c r="AA81" s="53">
        <f>+'[1]Informe_Fondane'!AA81</f>
        <v>33750.29664</v>
      </c>
      <c r="AB81" s="53">
        <f>+'[1]Informe_Fondane'!AB81</f>
        <v>0</v>
      </c>
      <c r="AC81" s="53">
        <f>+'[1]Informe_Fondane'!AC81</f>
        <v>0</v>
      </c>
      <c r="AD81" s="53">
        <f>+'[1]Informe_Fondane'!AD81</f>
        <v>0</v>
      </c>
      <c r="AE81" s="53">
        <f>+'[1]Informe_Fondane'!AE81</f>
        <v>0</v>
      </c>
      <c r="AF81" s="53">
        <f>+'[1]Informe_Fondane'!AF81</f>
        <v>0</v>
      </c>
      <c r="AG81" s="53">
        <f>+'[1]Informe_Fondane'!AG81</f>
        <v>291083.61172</v>
      </c>
      <c r="AH81" s="53">
        <f>+'[1]Informe_Fondane'!AH81</f>
        <v>25712.02387</v>
      </c>
      <c r="AI81" s="53">
        <f>+'[1]Informe_Fondane'!AI81</f>
        <v>42839.161380000005</v>
      </c>
      <c r="AJ81" s="53">
        <f>+'[1]Informe_Fondane'!AJ81</f>
        <v>52656.778770000004</v>
      </c>
      <c r="AK81" s="53">
        <f>+'[1]Informe_Fondane'!AK81</f>
        <v>60684.18228</v>
      </c>
      <c r="AL81" s="53">
        <f>+'[1]Informe_Fondane'!AL81</f>
        <v>33187.90755</v>
      </c>
      <c r="AM81" s="53">
        <f>+'[1]Informe_Fondane'!AM81</f>
        <v>42115.47636</v>
      </c>
      <c r="AN81" s="53">
        <f>+'[1]Informe_Fondane'!AN81</f>
        <v>33773.73395</v>
      </c>
      <c r="AO81" s="53">
        <f>+'[1]Informe_Fondane'!AO81</f>
        <v>0</v>
      </c>
      <c r="AP81" s="53">
        <f>+'[1]Informe_Fondane'!AP81</f>
        <v>0</v>
      </c>
      <c r="AQ81" s="53">
        <f>+'[1]Informe_Fondane'!AQ81</f>
        <v>0</v>
      </c>
      <c r="AR81" s="53">
        <f>+'[1]Informe_Fondane'!AR81</f>
        <v>0</v>
      </c>
      <c r="AS81" s="53">
        <f>+'[1]Informe_Fondane'!AS81</f>
        <v>0</v>
      </c>
      <c r="AT81" s="53">
        <f>+'[1]Informe_Fondane'!AT81</f>
        <v>290969.26416</v>
      </c>
      <c r="AU81" s="53">
        <f>+'[1]Informe_Fondane'!AU81</f>
        <v>25054.17464</v>
      </c>
      <c r="AV81" s="53">
        <f>+'[1]Informe_Fondane'!AV81</f>
        <v>43497.01061</v>
      </c>
      <c r="AW81" s="53">
        <f>+'[1]Informe_Fondane'!AW81</f>
        <v>52656.778770000004</v>
      </c>
      <c r="AX81" s="53">
        <f>+'[1]Informe_Fondane'!AX81</f>
        <v>60684.18228</v>
      </c>
      <c r="AY81" s="53">
        <f>+'[1]Informe_Fondane'!AY81</f>
        <v>33187.90755</v>
      </c>
      <c r="AZ81" s="53">
        <f>+'[1]Informe_Fondane'!AZ81</f>
        <v>42115.47636</v>
      </c>
      <c r="BA81" s="53">
        <f>+'[1]Informe_Fondane'!BA81</f>
        <v>33773.73395</v>
      </c>
      <c r="BB81" s="53">
        <f>+'[1]Informe_Fondane'!BB81</f>
        <v>0</v>
      </c>
      <c r="BC81" s="53">
        <f>+'[1]Informe_Fondane'!BC81</f>
        <v>0</v>
      </c>
      <c r="BD81" s="53">
        <f>+'[1]Informe_Fondane'!BD81</f>
        <v>0</v>
      </c>
      <c r="BE81" s="53">
        <f>+'[1]Informe_Fondane'!BE81</f>
        <v>0</v>
      </c>
      <c r="BF81" s="53">
        <f>+'[1]Informe_Fondane'!BF81</f>
        <v>0</v>
      </c>
      <c r="BG81" s="53">
        <f>+'[1]Informe_Fondane'!BG81</f>
        <v>290969.26416</v>
      </c>
    </row>
    <row r="82" spans="1:59" s="34" customFormat="1" ht="12.75">
      <c r="A82" s="56" t="s">
        <v>104</v>
      </c>
      <c r="B82" s="35">
        <v>11</v>
      </c>
      <c r="C82" s="57" t="s">
        <v>165</v>
      </c>
      <c r="D82" s="57">
        <f>+D83</f>
        <v>22000</v>
      </c>
      <c r="E82" s="57">
        <f aca="true" t="shared" si="24" ref="E82:BG82">+E83</f>
        <v>0</v>
      </c>
      <c r="F82" s="57">
        <f t="shared" si="24"/>
        <v>0</v>
      </c>
      <c r="G82" s="57">
        <f t="shared" si="24"/>
        <v>22000</v>
      </c>
      <c r="H82" s="57">
        <f t="shared" si="24"/>
        <v>0</v>
      </c>
      <c r="I82" s="57">
        <f t="shared" si="24"/>
        <v>0</v>
      </c>
      <c r="J82" s="57">
        <f t="shared" si="24"/>
        <v>0</v>
      </c>
      <c r="K82" s="57">
        <f t="shared" si="24"/>
        <v>0</v>
      </c>
      <c r="L82" s="57">
        <f t="shared" si="24"/>
        <v>0</v>
      </c>
      <c r="M82" s="57">
        <f t="shared" si="24"/>
        <v>0</v>
      </c>
      <c r="N82" s="57">
        <f t="shared" si="24"/>
        <v>0</v>
      </c>
      <c r="O82" s="57">
        <f t="shared" si="24"/>
        <v>0</v>
      </c>
      <c r="P82" s="57">
        <f t="shared" si="24"/>
        <v>0</v>
      </c>
      <c r="Q82" s="57">
        <f t="shared" si="24"/>
        <v>0</v>
      </c>
      <c r="R82" s="57">
        <f t="shared" si="24"/>
        <v>0</v>
      </c>
      <c r="S82" s="57">
        <f t="shared" si="24"/>
        <v>0</v>
      </c>
      <c r="T82" s="57">
        <f t="shared" si="24"/>
        <v>0</v>
      </c>
      <c r="U82" s="57">
        <f t="shared" si="24"/>
        <v>0</v>
      </c>
      <c r="V82" s="57">
        <f t="shared" si="24"/>
        <v>0</v>
      </c>
      <c r="W82" s="57">
        <f t="shared" si="24"/>
        <v>0</v>
      </c>
      <c r="X82" s="57">
        <f t="shared" si="24"/>
        <v>0</v>
      </c>
      <c r="Y82" s="57">
        <f t="shared" si="24"/>
        <v>0</v>
      </c>
      <c r="Z82" s="57">
        <f t="shared" si="24"/>
        <v>0</v>
      </c>
      <c r="AA82" s="57">
        <f t="shared" si="24"/>
        <v>0</v>
      </c>
      <c r="AB82" s="57">
        <f t="shared" si="24"/>
        <v>0</v>
      </c>
      <c r="AC82" s="57">
        <f t="shared" si="24"/>
        <v>0</v>
      </c>
      <c r="AD82" s="57">
        <f t="shared" si="24"/>
        <v>0</v>
      </c>
      <c r="AE82" s="57">
        <f t="shared" si="24"/>
        <v>0</v>
      </c>
      <c r="AF82" s="57">
        <f t="shared" si="24"/>
        <v>0</v>
      </c>
      <c r="AG82" s="57">
        <f t="shared" si="24"/>
        <v>0</v>
      </c>
      <c r="AH82" s="57">
        <f t="shared" si="24"/>
        <v>0</v>
      </c>
      <c r="AI82" s="57">
        <f t="shared" si="24"/>
        <v>0</v>
      </c>
      <c r="AJ82" s="57">
        <f t="shared" si="24"/>
        <v>0</v>
      </c>
      <c r="AK82" s="57">
        <f t="shared" si="24"/>
        <v>0</v>
      </c>
      <c r="AL82" s="57">
        <f t="shared" si="24"/>
        <v>0</v>
      </c>
      <c r="AM82" s="57">
        <f t="shared" si="24"/>
        <v>0</v>
      </c>
      <c r="AN82" s="57">
        <f t="shared" si="24"/>
        <v>0</v>
      </c>
      <c r="AO82" s="57">
        <f t="shared" si="24"/>
        <v>0</v>
      </c>
      <c r="AP82" s="57">
        <f t="shared" si="24"/>
        <v>0</v>
      </c>
      <c r="AQ82" s="57">
        <f t="shared" si="24"/>
        <v>0</v>
      </c>
      <c r="AR82" s="57">
        <f t="shared" si="24"/>
        <v>0</v>
      </c>
      <c r="AS82" s="57">
        <f t="shared" si="24"/>
        <v>0</v>
      </c>
      <c r="AT82" s="57">
        <f t="shared" si="24"/>
        <v>0</v>
      </c>
      <c r="AU82" s="57">
        <f t="shared" si="24"/>
        <v>0</v>
      </c>
      <c r="AV82" s="57">
        <f t="shared" si="24"/>
        <v>0</v>
      </c>
      <c r="AW82" s="57">
        <f t="shared" si="24"/>
        <v>0</v>
      </c>
      <c r="AX82" s="57">
        <f t="shared" si="24"/>
        <v>0</v>
      </c>
      <c r="AY82" s="57">
        <f t="shared" si="24"/>
        <v>0</v>
      </c>
      <c r="AZ82" s="57">
        <f t="shared" si="24"/>
        <v>0</v>
      </c>
      <c r="BA82" s="57">
        <f t="shared" si="24"/>
        <v>0</v>
      </c>
      <c r="BB82" s="57">
        <f t="shared" si="24"/>
        <v>0</v>
      </c>
      <c r="BC82" s="57">
        <f t="shared" si="24"/>
        <v>0</v>
      </c>
      <c r="BD82" s="57">
        <f t="shared" si="24"/>
        <v>0</v>
      </c>
      <c r="BE82" s="57">
        <f t="shared" si="24"/>
        <v>0</v>
      </c>
      <c r="BF82" s="57">
        <f t="shared" si="24"/>
        <v>0</v>
      </c>
      <c r="BG82" s="57">
        <f t="shared" si="24"/>
        <v>0</v>
      </c>
    </row>
    <row r="83" spans="1:59" s="37" customFormat="1" ht="11.25">
      <c r="A83" s="48" t="s">
        <v>105</v>
      </c>
      <c r="B83" s="49">
        <v>11</v>
      </c>
      <c r="C83" s="50" t="s">
        <v>106</v>
      </c>
      <c r="D83" s="48">
        <f>+'[1]Informe_Fondane'!D83</f>
        <v>22000</v>
      </c>
      <c r="E83" s="48">
        <f>+'[1]Informe_Fondane'!E83</f>
        <v>0</v>
      </c>
      <c r="F83" s="48">
        <f>+'[1]Informe_Fondane'!F83</f>
        <v>0</v>
      </c>
      <c r="G83" s="48">
        <f>+'[1]Informe_Fondane'!G83</f>
        <v>22000</v>
      </c>
      <c r="H83" s="48">
        <f>+'[1]Informe_Fondane'!H83</f>
        <v>0</v>
      </c>
      <c r="I83" s="48">
        <f>+'[1]Informe_Fondane'!I83</f>
        <v>0</v>
      </c>
      <c r="J83" s="48">
        <f>+'[1]Informe_Fondane'!J83</f>
        <v>0</v>
      </c>
      <c r="K83" s="48">
        <f>+'[1]Informe_Fondane'!K83</f>
        <v>0</v>
      </c>
      <c r="L83" s="48">
        <f>+'[1]Informe_Fondane'!L83</f>
        <v>0</v>
      </c>
      <c r="M83" s="48">
        <f>+'[1]Informe_Fondane'!M83</f>
        <v>0</v>
      </c>
      <c r="N83" s="48">
        <f>+'[1]Informe_Fondane'!N83</f>
        <v>0</v>
      </c>
      <c r="O83" s="48">
        <f>+'[1]Informe_Fondane'!O83</f>
        <v>0</v>
      </c>
      <c r="P83" s="48">
        <f>+'[1]Informe_Fondane'!P83</f>
        <v>0</v>
      </c>
      <c r="Q83" s="48">
        <f>+'[1]Informe_Fondane'!Q83</f>
        <v>0</v>
      </c>
      <c r="R83" s="48">
        <f>+'[1]Informe_Fondane'!R83</f>
        <v>0</v>
      </c>
      <c r="S83" s="48">
        <f>+'[1]Informe_Fondane'!S83</f>
        <v>0</v>
      </c>
      <c r="T83" s="48">
        <f>+'[1]Informe_Fondane'!T83</f>
        <v>0</v>
      </c>
      <c r="U83" s="48">
        <f>+'[1]Informe_Fondane'!U83</f>
        <v>0</v>
      </c>
      <c r="V83" s="48">
        <f>+'[1]Informe_Fondane'!V83</f>
        <v>0</v>
      </c>
      <c r="W83" s="48">
        <f>+'[1]Informe_Fondane'!W83</f>
        <v>0</v>
      </c>
      <c r="X83" s="48">
        <f>+'[1]Informe_Fondane'!X83</f>
        <v>0</v>
      </c>
      <c r="Y83" s="48">
        <f>+'[1]Informe_Fondane'!Y83</f>
        <v>0</v>
      </c>
      <c r="Z83" s="48">
        <f>+'[1]Informe_Fondane'!Z83</f>
        <v>0</v>
      </c>
      <c r="AA83" s="48">
        <f>+'[1]Informe_Fondane'!AA83</f>
        <v>0</v>
      </c>
      <c r="AB83" s="48">
        <f>+'[1]Informe_Fondane'!AB83</f>
        <v>0</v>
      </c>
      <c r="AC83" s="48">
        <f>+'[1]Informe_Fondane'!AC83</f>
        <v>0</v>
      </c>
      <c r="AD83" s="48">
        <f>+'[1]Informe_Fondane'!AD83</f>
        <v>0</v>
      </c>
      <c r="AE83" s="48">
        <f>+'[1]Informe_Fondane'!AE83</f>
        <v>0</v>
      </c>
      <c r="AF83" s="48">
        <f>+'[1]Informe_Fondane'!AF83</f>
        <v>0</v>
      </c>
      <c r="AG83" s="48">
        <f>+'[1]Informe_Fondane'!AG83</f>
        <v>0</v>
      </c>
      <c r="AH83" s="48">
        <f>+'[1]Informe_Fondane'!AH83</f>
        <v>0</v>
      </c>
      <c r="AI83" s="48">
        <f>+'[1]Informe_Fondane'!AI83</f>
        <v>0</v>
      </c>
      <c r="AJ83" s="48">
        <f>+'[1]Informe_Fondane'!AJ83</f>
        <v>0</v>
      </c>
      <c r="AK83" s="48">
        <f>+'[1]Informe_Fondane'!AK83</f>
        <v>0</v>
      </c>
      <c r="AL83" s="48">
        <f>+'[1]Informe_Fondane'!AL83</f>
        <v>0</v>
      </c>
      <c r="AM83" s="48">
        <f>+'[1]Informe_Fondane'!AM83</f>
        <v>0</v>
      </c>
      <c r="AN83" s="48">
        <f>+'[1]Informe_Fondane'!AN83</f>
        <v>0</v>
      </c>
      <c r="AO83" s="48">
        <f>+'[1]Informe_Fondane'!AO83</f>
        <v>0</v>
      </c>
      <c r="AP83" s="48">
        <f>+'[1]Informe_Fondane'!AP83</f>
        <v>0</v>
      </c>
      <c r="AQ83" s="48">
        <f>+'[1]Informe_Fondane'!AQ83</f>
        <v>0</v>
      </c>
      <c r="AR83" s="48">
        <f>+'[1]Informe_Fondane'!AR83</f>
        <v>0</v>
      </c>
      <c r="AS83" s="48">
        <f>+'[1]Informe_Fondane'!AS83</f>
        <v>0</v>
      </c>
      <c r="AT83" s="48">
        <f>+'[1]Informe_Fondane'!AT83</f>
        <v>0</v>
      </c>
      <c r="AU83" s="48">
        <f>+'[1]Informe_Fondane'!AU83</f>
        <v>0</v>
      </c>
      <c r="AV83" s="48">
        <f>+'[1]Informe_Fondane'!AV83</f>
        <v>0</v>
      </c>
      <c r="AW83" s="48">
        <f>+'[1]Informe_Fondane'!AW83</f>
        <v>0</v>
      </c>
      <c r="AX83" s="48">
        <f>+'[1]Informe_Fondane'!AX83</f>
        <v>0</v>
      </c>
      <c r="AY83" s="48">
        <f>+'[1]Informe_Fondane'!AY83</f>
        <v>0</v>
      </c>
      <c r="AZ83" s="48">
        <f>+'[1]Informe_Fondane'!AZ83</f>
        <v>0</v>
      </c>
      <c r="BA83" s="48">
        <f>+'[1]Informe_Fondane'!BA83</f>
        <v>0</v>
      </c>
      <c r="BB83" s="48">
        <f>+'[1]Informe_Fondane'!BB83</f>
        <v>0</v>
      </c>
      <c r="BC83" s="48">
        <f>+'[1]Informe_Fondane'!BC83</f>
        <v>0</v>
      </c>
      <c r="BD83" s="48">
        <f>+'[1]Informe_Fondane'!BD83</f>
        <v>0</v>
      </c>
      <c r="BE83" s="48">
        <f>+'[1]Informe_Fondane'!BE83</f>
        <v>0</v>
      </c>
      <c r="BF83" s="48">
        <f>+'[1]Informe_Fondane'!BF83</f>
        <v>0</v>
      </c>
      <c r="BG83" s="48">
        <f>+'[1]Informe_Fondane'!BG83</f>
        <v>0</v>
      </c>
    </row>
    <row r="84" spans="1:59" s="34" customFormat="1" ht="12.75">
      <c r="A84" s="56" t="s">
        <v>104</v>
      </c>
      <c r="B84" s="35">
        <v>20</v>
      </c>
      <c r="C84" s="57" t="s">
        <v>165</v>
      </c>
      <c r="D84" s="57">
        <f>SUM(D85:D86)</f>
        <v>89000</v>
      </c>
      <c r="E84" s="57">
        <f aca="true" t="shared" si="25" ref="E84:BG84">SUM(E85:E86)</f>
        <v>0</v>
      </c>
      <c r="F84" s="57">
        <f t="shared" si="25"/>
        <v>0</v>
      </c>
      <c r="G84" s="57">
        <f t="shared" si="25"/>
        <v>89000</v>
      </c>
      <c r="H84" s="57">
        <f t="shared" si="25"/>
        <v>0</v>
      </c>
      <c r="I84" s="57">
        <f t="shared" si="25"/>
        <v>0</v>
      </c>
      <c r="J84" s="57">
        <f t="shared" si="25"/>
        <v>0</v>
      </c>
      <c r="K84" s="57">
        <f t="shared" si="25"/>
        <v>0</v>
      </c>
      <c r="L84" s="57">
        <f t="shared" si="25"/>
        <v>0</v>
      </c>
      <c r="M84" s="57">
        <f t="shared" si="25"/>
        <v>0</v>
      </c>
      <c r="N84" s="57">
        <f t="shared" si="25"/>
        <v>0</v>
      </c>
      <c r="O84" s="57">
        <f t="shared" si="25"/>
        <v>0</v>
      </c>
      <c r="P84" s="57">
        <f t="shared" si="25"/>
        <v>0</v>
      </c>
      <c r="Q84" s="57">
        <f t="shared" si="25"/>
        <v>0</v>
      </c>
      <c r="R84" s="57">
        <f t="shared" si="25"/>
        <v>0</v>
      </c>
      <c r="S84" s="57">
        <f t="shared" si="25"/>
        <v>0</v>
      </c>
      <c r="T84" s="57">
        <f t="shared" si="25"/>
        <v>0</v>
      </c>
      <c r="U84" s="57">
        <f t="shared" si="25"/>
        <v>0</v>
      </c>
      <c r="V84" s="57">
        <f t="shared" si="25"/>
        <v>0</v>
      </c>
      <c r="W84" s="57">
        <f t="shared" si="25"/>
        <v>0</v>
      </c>
      <c r="X84" s="57">
        <f t="shared" si="25"/>
        <v>0</v>
      </c>
      <c r="Y84" s="57">
        <f t="shared" si="25"/>
        <v>0</v>
      </c>
      <c r="Z84" s="57">
        <f t="shared" si="25"/>
        <v>0</v>
      </c>
      <c r="AA84" s="57">
        <f t="shared" si="25"/>
        <v>0</v>
      </c>
      <c r="AB84" s="57">
        <f t="shared" si="25"/>
        <v>0</v>
      </c>
      <c r="AC84" s="57">
        <f t="shared" si="25"/>
        <v>0</v>
      </c>
      <c r="AD84" s="57">
        <f t="shared" si="25"/>
        <v>0</v>
      </c>
      <c r="AE84" s="57">
        <f t="shared" si="25"/>
        <v>0</v>
      </c>
      <c r="AF84" s="57">
        <f t="shared" si="25"/>
        <v>0</v>
      </c>
      <c r="AG84" s="57">
        <f t="shared" si="25"/>
        <v>0</v>
      </c>
      <c r="AH84" s="57">
        <f t="shared" si="25"/>
        <v>0</v>
      </c>
      <c r="AI84" s="57">
        <f t="shared" si="25"/>
        <v>0</v>
      </c>
      <c r="AJ84" s="57">
        <f t="shared" si="25"/>
        <v>0</v>
      </c>
      <c r="AK84" s="57">
        <f t="shared" si="25"/>
        <v>0</v>
      </c>
      <c r="AL84" s="57">
        <f t="shared" si="25"/>
        <v>0</v>
      </c>
      <c r="AM84" s="57">
        <f t="shared" si="25"/>
        <v>0</v>
      </c>
      <c r="AN84" s="57">
        <f t="shared" si="25"/>
        <v>0</v>
      </c>
      <c r="AO84" s="57">
        <f t="shared" si="25"/>
        <v>0</v>
      </c>
      <c r="AP84" s="57">
        <f t="shared" si="25"/>
        <v>0</v>
      </c>
      <c r="AQ84" s="57">
        <f t="shared" si="25"/>
        <v>0</v>
      </c>
      <c r="AR84" s="57">
        <f t="shared" si="25"/>
        <v>0</v>
      </c>
      <c r="AS84" s="57">
        <f t="shared" si="25"/>
        <v>0</v>
      </c>
      <c r="AT84" s="57">
        <f t="shared" si="25"/>
        <v>0</v>
      </c>
      <c r="AU84" s="57">
        <f t="shared" si="25"/>
        <v>0</v>
      </c>
      <c r="AV84" s="57">
        <f t="shared" si="25"/>
        <v>0</v>
      </c>
      <c r="AW84" s="57">
        <f t="shared" si="25"/>
        <v>0</v>
      </c>
      <c r="AX84" s="57">
        <f t="shared" si="25"/>
        <v>0</v>
      </c>
      <c r="AY84" s="57">
        <f t="shared" si="25"/>
        <v>0</v>
      </c>
      <c r="AZ84" s="57">
        <f t="shared" si="25"/>
        <v>0</v>
      </c>
      <c r="BA84" s="57">
        <f t="shared" si="25"/>
        <v>0</v>
      </c>
      <c r="BB84" s="57">
        <f t="shared" si="25"/>
        <v>0</v>
      </c>
      <c r="BC84" s="57">
        <f t="shared" si="25"/>
        <v>0</v>
      </c>
      <c r="BD84" s="57">
        <f t="shared" si="25"/>
        <v>0</v>
      </c>
      <c r="BE84" s="57">
        <f t="shared" si="25"/>
        <v>0</v>
      </c>
      <c r="BF84" s="57">
        <f t="shared" si="25"/>
        <v>0</v>
      </c>
      <c r="BG84" s="57">
        <f t="shared" si="25"/>
        <v>0</v>
      </c>
    </row>
    <row r="85" spans="1:59" ht="12.75">
      <c r="A85" s="45" t="s">
        <v>105</v>
      </c>
      <c r="B85" s="46" t="s">
        <v>123</v>
      </c>
      <c r="C85" s="47" t="s">
        <v>106</v>
      </c>
      <c r="D85" s="45">
        <f>+'[1]Informe_Fondane'!D85</f>
        <v>23000</v>
      </c>
      <c r="E85" s="45">
        <f>+'[1]Informe_Fondane'!E85</f>
        <v>0</v>
      </c>
      <c r="F85" s="45">
        <f>+'[1]Informe_Fondane'!F85</f>
        <v>0</v>
      </c>
      <c r="G85" s="58">
        <f>+'[1]Informe_Fondane'!G85</f>
        <v>23000</v>
      </c>
      <c r="H85" s="58">
        <f>+'[1]Informe_Fondane'!H85</f>
        <v>0</v>
      </c>
      <c r="I85" s="58">
        <f>+'[1]Informe_Fondane'!I85</f>
        <v>0</v>
      </c>
      <c r="J85" s="58">
        <f>+'[1]Informe_Fondane'!J85</f>
        <v>0</v>
      </c>
      <c r="K85" s="48">
        <f>+'[1]Informe_Fondane'!K85</f>
        <v>0</v>
      </c>
      <c r="L85" s="48">
        <f>+'[1]Informe_Fondane'!L85</f>
        <v>0</v>
      </c>
      <c r="M85" s="58">
        <f>+'[1]Informe_Fondane'!M85</f>
        <v>0</v>
      </c>
      <c r="N85" s="48">
        <f>+'[1]Informe_Fondane'!N85</f>
        <v>0</v>
      </c>
      <c r="O85" s="58">
        <f>+'[1]Informe_Fondane'!O85</f>
        <v>0</v>
      </c>
      <c r="P85" s="58">
        <f>+'[1]Informe_Fondane'!P85</f>
        <v>0</v>
      </c>
      <c r="Q85" s="48">
        <f>+'[1]Informe_Fondane'!Q85</f>
        <v>0</v>
      </c>
      <c r="R85" s="48">
        <f>+'[1]Informe_Fondane'!R85</f>
        <v>0</v>
      </c>
      <c r="S85" s="48">
        <f>+'[1]Informe_Fondane'!S85</f>
        <v>0</v>
      </c>
      <c r="T85" s="48">
        <f>+'[1]Informe_Fondane'!T85</f>
        <v>0</v>
      </c>
      <c r="U85" s="48">
        <f>+'[1]Informe_Fondane'!U85</f>
        <v>0</v>
      </c>
      <c r="V85" s="48">
        <f>+'[1]Informe_Fondane'!V85</f>
        <v>0</v>
      </c>
      <c r="W85" s="48">
        <f>+'[1]Informe_Fondane'!W85</f>
        <v>0</v>
      </c>
      <c r="X85" s="48">
        <f>+'[1]Informe_Fondane'!X85</f>
        <v>0</v>
      </c>
      <c r="Y85" s="48">
        <f>+'[1]Informe_Fondane'!Y85</f>
        <v>0</v>
      </c>
      <c r="Z85" s="48">
        <f>+'[1]Informe_Fondane'!Z85</f>
        <v>0</v>
      </c>
      <c r="AA85" s="48">
        <f>+'[1]Informe_Fondane'!AA85</f>
        <v>0</v>
      </c>
      <c r="AB85" s="48">
        <f>+'[1]Informe_Fondane'!AB85</f>
        <v>0</v>
      </c>
      <c r="AC85" s="48">
        <f>+'[1]Informe_Fondane'!AC85</f>
        <v>0</v>
      </c>
      <c r="AD85" s="48">
        <f>+'[1]Informe_Fondane'!AD85</f>
        <v>0</v>
      </c>
      <c r="AE85" s="48">
        <f>+'[1]Informe_Fondane'!AE85</f>
        <v>0</v>
      </c>
      <c r="AF85" s="48">
        <f>+'[1]Informe_Fondane'!AF85</f>
        <v>0</v>
      </c>
      <c r="AG85" s="48">
        <f>+'[1]Informe_Fondane'!AG85</f>
        <v>0</v>
      </c>
      <c r="AH85" s="58">
        <f>+'[1]Informe_Fondane'!AH85</f>
        <v>0</v>
      </c>
      <c r="AI85" s="48">
        <f>+'[1]Informe_Fondane'!AI85</f>
        <v>0</v>
      </c>
      <c r="AJ85" s="48">
        <f>+'[1]Informe_Fondane'!AJ85</f>
        <v>0</v>
      </c>
      <c r="AK85" s="48">
        <f>+'[1]Informe_Fondane'!AK85</f>
        <v>0</v>
      </c>
      <c r="AL85" s="48">
        <f>+'[1]Informe_Fondane'!AL85</f>
        <v>0</v>
      </c>
      <c r="AM85" s="48">
        <f>+'[1]Informe_Fondane'!AM85</f>
        <v>0</v>
      </c>
      <c r="AN85" s="48">
        <f>+'[1]Informe_Fondane'!AN85</f>
        <v>0</v>
      </c>
      <c r="AO85" s="48">
        <f>+'[1]Informe_Fondane'!AO85</f>
        <v>0</v>
      </c>
      <c r="AP85" s="48">
        <f>+'[1]Informe_Fondane'!AP85</f>
        <v>0</v>
      </c>
      <c r="AQ85" s="48">
        <f>+'[1]Informe_Fondane'!AQ85</f>
        <v>0</v>
      </c>
      <c r="AR85" s="48">
        <f>+'[1]Informe_Fondane'!AR85</f>
        <v>0</v>
      </c>
      <c r="AS85" s="48">
        <f>+'[1]Informe_Fondane'!AS85</f>
        <v>0</v>
      </c>
      <c r="AT85" s="48">
        <f>+'[1]Informe_Fondane'!AT85</f>
        <v>0</v>
      </c>
      <c r="AU85" s="48">
        <f>+'[1]Informe_Fondane'!AU85</f>
        <v>0</v>
      </c>
      <c r="AV85" s="48">
        <f>+'[1]Informe_Fondane'!AV85</f>
        <v>0</v>
      </c>
      <c r="AW85" s="48">
        <f>+'[1]Informe_Fondane'!AW85</f>
        <v>0</v>
      </c>
      <c r="AX85" s="48">
        <f>+'[1]Informe_Fondane'!AX85</f>
        <v>0</v>
      </c>
      <c r="AY85" s="48">
        <f>+'[1]Informe_Fondane'!AY85</f>
        <v>0</v>
      </c>
      <c r="AZ85" s="48">
        <f>+'[1]Informe_Fondane'!AZ85</f>
        <v>0</v>
      </c>
      <c r="BA85" s="48">
        <f>+'[1]Informe_Fondane'!BA85</f>
        <v>0</v>
      </c>
      <c r="BB85" s="59">
        <f>+'[1]Informe_Fondane'!BB85</f>
        <v>0</v>
      </c>
      <c r="BC85" s="48">
        <f>+'[1]Informe_Fondane'!BC85</f>
        <v>0</v>
      </c>
      <c r="BD85" s="48">
        <f>+'[1]Informe_Fondane'!BD85</f>
        <v>0</v>
      </c>
      <c r="BE85" s="48">
        <f>+'[1]Informe_Fondane'!BE85</f>
        <v>0</v>
      </c>
      <c r="BF85" s="48">
        <f>+'[1]Informe_Fondane'!BF85</f>
        <v>0</v>
      </c>
      <c r="BG85" s="48">
        <f>+'[1]Informe_Fondane'!BG85</f>
        <v>0</v>
      </c>
    </row>
    <row r="86" spans="1:59" ht="12.75">
      <c r="A86" s="53" t="s">
        <v>107</v>
      </c>
      <c r="B86" s="54" t="s">
        <v>123</v>
      </c>
      <c r="C86" s="55" t="s">
        <v>108</v>
      </c>
      <c r="D86" s="53">
        <f>+'[1]Informe_Fondane'!D86</f>
        <v>66000</v>
      </c>
      <c r="E86" s="53">
        <f>+'[1]Informe_Fondane'!E86</f>
        <v>0</v>
      </c>
      <c r="F86" s="53">
        <f>+'[1]Informe_Fondane'!F86</f>
        <v>0</v>
      </c>
      <c r="G86" s="58">
        <f>+'[1]Informe_Fondane'!G86</f>
        <v>66000</v>
      </c>
      <c r="H86" s="58">
        <f>+'[1]Informe_Fondane'!H86</f>
        <v>0</v>
      </c>
      <c r="I86" s="58">
        <f>+'[1]Informe_Fondane'!I86</f>
        <v>0</v>
      </c>
      <c r="J86" s="58">
        <f>+'[1]Informe_Fondane'!J86</f>
        <v>0</v>
      </c>
      <c r="K86" s="48">
        <f>+'[1]Informe_Fondane'!K86</f>
        <v>0</v>
      </c>
      <c r="L86" s="48">
        <f>+'[1]Informe_Fondane'!L86</f>
        <v>0</v>
      </c>
      <c r="M86" s="58">
        <f>+'[1]Informe_Fondane'!M86</f>
        <v>0</v>
      </c>
      <c r="N86" s="48">
        <f>+'[1]Informe_Fondane'!N86</f>
        <v>0</v>
      </c>
      <c r="O86" s="58">
        <f>+'[1]Informe_Fondane'!O86</f>
        <v>0</v>
      </c>
      <c r="P86" s="58">
        <f>+'[1]Informe_Fondane'!P86</f>
        <v>0</v>
      </c>
      <c r="Q86" s="48">
        <f>+'[1]Informe_Fondane'!Q86</f>
        <v>0</v>
      </c>
      <c r="R86" s="48">
        <f>+'[1]Informe_Fondane'!R86</f>
        <v>0</v>
      </c>
      <c r="S86" s="48">
        <f>+'[1]Informe_Fondane'!S86</f>
        <v>0</v>
      </c>
      <c r="T86" s="48">
        <f>+'[1]Informe_Fondane'!T86</f>
        <v>0</v>
      </c>
      <c r="U86" s="48">
        <f>+'[1]Informe_Fondane'!U86</f>
        <v>0</v>
      </c>
      <c r="V86" s="48">
        <f>+'[1]Informe_Fondane'!V86</f>
        <v>0</v>
      </c>
      <c r="W86" s="48">
        <f>+'[1]Informe_Fondane'!W86</f>
        <v>0</v>
      </c>
      <c r="X86" s="48">
        <f>+'[1]Informe_Fondane'!X86</f>
        <v>0</v>
      </c>
      <c r="Y86" s="48">
        <f>+'[1]Informe_Fondane'!Y86</f>
        <v>0</v>
      </c>
      <c r="Z86" s="48">
        <f>+'[1]Informe_Fondane'!Z86</f>
        <v>0</v>
      </c>
      <c r="AA86" s="48">
        <f>+'[1]Informe_Fondane'!AA86</f>
        <v>0</v>
      </c>
      <c r="AB86" s="48">
        <f>+'[1]Informe_Fondane'!AB86</f>
        <v>0</v>
      </c>
      <c r="AC86" s="48">
        <f>+'[1]Informe_Fondane'!AC86</f>
        <v>0</v>
      </c>
      <c r="AD86" s="48">
        <f>+'[1]Informe_Fondane'!AD86</f>
        <v>0</v>
      </c>
      <c r="AE86" s="48">
        <f>+'[1]Informe_Fondane'!AE86</f>
        <v>0</v>
      </c>
      <c r="AF86" s="48">
        <f>+'[1]Informe_Fondane'!AF86</f>
        <v>0</v>
      </c>
      <c r="AG86" s="48">
        <f>+'[1]Informe_Fondane'!AG86</f>
        <v>0</v>
      </c>
      <c r="AH86" s="58">
        <f>+'[1]Informe_Fondane'!AH86</f>
        <v>0</v>
      </c>
      <c r="AI86" s="48">
        <f>+'[1]Informe_Fondane'!AI86</f>
        <v>0</v>
      </c>
      <c r="AJ86" s="48">
        <f>+'[1]Informe_Fondane'!AJ86</f>
        <v>0</v>
      </c>
      <c r="AK86" s="48">
        <f>+'[1]Informe_Fondane'!AK86</f>
        <v>0</v>
      </c>
      <c r="AL86" s="48">
        <f>+'[1]Informe_Fondane'!AL86</f>
        <v>0</v>
      </c>
      <c r="AM86" s="48">
        <f>+'[1]Informe_Fondane'!AM86</f>
        <v>0</v>
      </c>
      <c r="AN86" s="48">
        <f>+'[1]Informe_Fondane'!AN86</f>
        <v>0</v>
      </c>
      <c r="AO86" s="48">
        <f>+'[1]Informe_Fondane'!AO86</f>
        <v>0</v>
      </c>
      <c r="AP86" s="48">
        <f>+'[1]Informe_Fondane'!AP86</f>
        <v>0</v>
      </c>
      <c r="AQ86" s="48">
        <f>+'[1]Informe_Fondane'!AQ86</f>
        <v>0</v>
      </c>
      <c r="AR86" s="48">
        <f>+'[1]Informe_Fondane'!AR86</f>
        <v>0</v>
      </c>
      <c r="AS86" s="48">
        <f>+'[1]Informe_Fondane'!AS86</f>
        <v>0</v>
      </c>
      <c r="AT86" s="48">
        <f>+'[1]Informe_Fondane'!AT86</f>
        <v>0</v>
      </c>
      <c r="AU86" s="48">
        <f>+'[1]Informe_Fondane'!AU86</f>
        <v>0</v>
      </c>
      <c r="AV86" s="48">
        <f>+'[1]Informe_Fondane'!AV86</f>
        <v>0</v>
      </c>
      <c r="AW86" s="48">
        <f>+'[1]Informe_Fondane'!AW86</f>
        <v>0</v>
      </c>
      <c r="AX86" s="48">
        <f>+'[1]Informe_Fondane'!AX86</f>
        <v>0</v>
      </c>
      <c r="AY86" s="48">
        <f>+'[1]Informe_Fondane'!AY86</f>
        <v>0</v>
      </c>
      <c r="AZ86" s="48">
        <f>+'[1]Informe_Fondane'!AZ86</f>
        <v>0</v>
      </c>
      <c r="BA86" s="48">
        <f>+'[1]Informe_Fondane'!BA86</f>
        <v>0</v>
      </c>
      <c r="BB86" s="59">
        <f>+'[1]Informe_Fondane'!BB86</f>
        <v>0</v>
      </c>
      <c r="BC86" s="48">
        <f>+'[1]Informe_Fondane'!BC86</f>
        <v>0</v>
      </c>
      <c r="BD86" s="48">
        <f>+'[1]Informe_Fondane'!BD86</f>
        <v>0</v>
      </c>
      <c r="BE86" s="48">
        <f>+'[1]Informe_Fondane'!BE86</f>
        <v>0</v>
      </c>
      <c r="BF86" s="48">
        <f>+'[1]Informe_Fondane'!BF86</f>
        <v>0</v>
      </c>
      <c r="BG86" s="48">
        <f>+'[1]Informe_Fondane'!BG86</f>
        <v>0</v>
      </c>
    </row>
    <row r="87" spans="1:59" s="34" customFormat="1" ht="12.75">
      <c r="A87" s="35"/>
      <c r="B87" s="35"/>
      <c r="C87" s="57" t="s">
        <v>20</v>
      </c>
      <c r="D87" s="57">
        <f>+D88</f>
        <v>10045000</v>
      </c>
      <c r="E87" s="57">
        <f aca="true" t="shared" si="26" ref="E87:BG87">+E88</f>
        <v>0</v>
      </c>
      <c r="F87" s="57">
        <f t="shared" si="26"/>
        <v>0</v>
      </c>
      <c r="G87" s="57">
        <f t="shared" si="26"/>
        <v>10045000</v>
      </c>
      <c r="H87" s="57">
        <f t="shared" si="26"/>
        <v>3314130.4843099997</v>
      </c>
      <c r="I87" s="57">
        <f t="shared" si="26"/>
        <v>515676.25726</v>
      </c>
      <c r="J87" s="57">
        <f t="shared" si="26"/>
        <v>177880.24405</v>
      </c>
      <c r="K87" s="57">
        <f t="shared" si="26"/>
        <v>163529.35288999998</v>
      </c>
      <c r="L87" s="57">
        <f t="shared" si="26"/>
        <v>205454.4859</v>
      </c>
      <c r="M87" s="57">
        <f t="shared" si="26"/>
        <v>304371.48656</v>
      </c>
      <c r="N87" s="57">
        <f t="shared" si="26"/>
        <v>280499.61908</v>
      </c>
      <c r="O87" s="57">
        <f t="shared" si="26"/>
        <v>0</v>
      </c>
      <c r="P87" s="57">
        <f t="shared" si="26"/>
        <v>0</v>
      </c>
      <c r="Q87" s="57">
        <f t="shared" si="26"/>
        <v>0</v>
      </c>
      <c r="R87" s="57">
        <f t="shared" si="26"/>
        <v>0</v>
      </c>
      <c r="S87" s="57">
        <f t="shared" si="26"/>
        <v>0</v>
      </c>
      <c r="T87" s="57">
        <f t="shared" si="26"/>
        <v>4961541.930049999</v>
      </c>
      <c r="U87" s="57">
        <f t="shared" si="26"/>
        <v>3069212.8986799996</v>
      </c>
      <c r="V87" s="57">
        <f t="shared" si="26"/>
        <v>523870.71645</v>
      </c>
      <c r="W87" s="57">
        <f t="shared" si="26"/>
        <v>262300.66843</v>
      </c>
      <c r="X87" s="57">
        <f t="shared" si="26"/>
        <v>212217.96968</v>
      </c>
      <c r="Y87" s="57">
        <f t="shared" si="26"/>
        <v>138635.74385</v>
      </c>
      <c r="Z87" s="57">
        <f t="shared" si="26"/>
        <v>132446.43846</v>
      </c>
      <c r="AA87" s="57">
        <f t="shared" si="26"/>
        <v>106886.85579</v>
      </c>
      <c r="AB87" s="57">
        <f t="shared" si="26"/>
        <v>0</v>
      </c>
      <c r="AC87" s="57">
        <f t="shared" si="26"/>
        <v>0</v>
      </c>
      <c r="AD87" s="57">
        <f t="shared" si="26"/>
        <v>0</v>
      </c>
      <c r="AE87" s="57">
        <f t="shared" si="26"/>
        <v>0</v>
      </c>
      <c r="AF87" s="57">
        <f t="shared" si="26"/>
        <v>0</v>
      </c>
      <c r="AG87" s="57">
        <f t="shared" si="26"/>
        <v>4445571.29134</v>
      </c>
      <c r="AH87" s="57">
        <f t="shared" si="26"/>
        <v>67988.783</v>
      </c>
      <c r="AI87" s="57">
        <f t="shared" si="26"/>
        <v>290195.53126</v>
      </c>
      <c r="AJ87" s="57">
        <f t="shared" si="26"/>
        <v>1565799.07219</v>
      </c>
      <c r="AK87" s="57">
        <f t="shared" si="26"/>
        <v>814958.28674</v>
      </c>
      <c r="AL87" s="57">
        <f t="shared" si="26"/>
        <v>369766.75727999996</v>
      </c>
      <c r="AM87" s="57">
        <f t="shared" si="26"/>
        <v>156684.93818</v>
      </c>
      <c r="AN87" s="57">
        <f t="shared" si="26"/>
        <v>259768.57132</v>
      </c>
      <c r="AO87" s="57">
        <f t="shared" si="26"/>
        <v>0</v>
      </c>
      <c r="AP87" s="57">
        <f t="shared" si="26"/>
        <v>0</v>
      </c>
      <c r="AQ87" s="57">
        <f t="shared" si="26"/>
        <v>0</v>
      </c>
      <c r="AR87" s="57">
        <f t="shared" si="26"/>
        <v>0</v>
      </c>
      <c r="AS87" s="57">
        <f t="shared" si="26"/>
        <v>0</v>
      </c>
      <c r="AT87" s="57">
        <f t="shared" si="26"/>
        <v>3525161.93997</v>
      </c>
      <c r="AU87" s="57">
        <f t="shared" si="26"/>
        <v>66335.67</v>
      </c>
      <c r="AV87" s="57">
        <f t="shared" si="26"/>
        <v>291462.87325999996</v>
      </c>
      <c r="AW87" s="57">
        <f t="shared" si="26"/>
        <v>1566148.14931</v>
      </c>
      <c r="AX87" s="57">
        <f t="shared" si="26"/>
        <v>814994.98062</v>
      </c>
      <c r="AY87" s="57">
        <f t="shared" si="26"/>
        <v>329984.52427999995</v>
      </c>
      <c r="AZ87" s="57">
        <f t="shared" si="26"/>
        <v>189406.80318000002</v>
      </c>
      <c r="BA87" s="57">
        <f t="shared" si="26"/>
        <v>265711.04832</v>
      </c>
      <c r="BB87" s="57">
        <f t="shared" si="26"/>
        <v>0</v>
      </c>
      <c r="BC87" s="57">
        <f t="shared" si="26"/>
        <v>0</v>
      </c>
      <c r="BD87" s="57">
        <f t="shared" si="26"/>
        <v>0</v>
      </c>
      <c r="BE87" s="57">
        <f t="shared" si="26"/>
        <v>0</v>
      </c>
      <c r="BF87" s="57">
        <f t="shared" si="26"/>
        <v>0</v>
      </c>
      <c r="BG87" s="57">
        <f t="shared" si="26"/>
        <v>3524044.04897</v>
      </c>
    </row>
    <row r="88" spans="1:59" ht="12.75">
      <c r="A88" s="53" t="s">
        <v>166</v>
      </c>
      <c r="B88" s="54" t="s">
        <v>123</v>
      </c>
      <c r="C88" s="55" t="s">
        <v>167</v>
      </c>
      <c r="D88" s="53">
        <f>+'[1]Informe_Fondane'!D88</f>
        <v>10045000</v>
      </c>
      <c r="E88" s="53">
        <f>+'[1]Informe_Fondane'!E88</f>
        <v>0</v>
      </c>
      <c r="F88" s="53">
        <f>+'[1]Informe_Fondane'!F88</f>
        <v>0</v>
      </c>
      <c r="G88" s="58">
        <f>+'[1]Informe_Fondane'!G88</f>
        <v>10045000</v>
      </c>
      <c r="H88" s="58">
        <f>+'[1]Informe_Fondane'!H88</f>
        <v>3314130.4843099997</v>
      </c>
      <c r="I88" s="58">
        <f>+'[1]Informe_Fondane'!I88</f>
        <v>515676.25726</v>
      </c>
      <c r="J88" s="58">
        <f>+'[1]Informe_Fondane'!J88</f>
        <v>177880.24405</v>
      </c>
      <c r="K88" s="48">
        <f>+'[1]Informe_Fondane'!K88</f>
        <v>163529.35288999998</v>
      </c>
      <c r="L88" s="48">
        <f>+'[1]Informe_Fondane'!L88</f>
        <v>205454.4859</v>
      </c>
      <c r="M88" s="58">
        <f>+'[1]Informe_Fondane'!M88</f>
        <v>304371.48656</v>
      </c>
      <c r="N88" s="48">
        <f>+'[1]Informe_Fondane'!N88</f>
        <v>280499.61908</v>
      </c>
      <c r="O88" s="58">
        <f>+'[1]Informe_Fondane'!O88</f>
        <v>0</v>
      </c>
      <c r="P88" s="58">
        <f>+'[1]Informe_Fondane'!P88</f>
        <v>0</v>
      </c>
      <c r="Q88" s="48">
        <f>+'[1]Informe_Fondane'!Q88</f>
        <v>0</v>
      </c>
      <c r="R88" s="48">
        <f>+'[1]Informe_Fondane'!R88</f>
        <v>0</v>
      </c>
      <c r="S88" s="48">
        <f>+'[1]Informe_Fondane'!S88</f>
        <v>0</v>
      </c>
      <c r="T88" s="48">
        <f>+'[1]Informe_Fondane'!T88</f>
        <v>4961541.930049999</v>
      </c>
      <c r="U88" s="48">
        <f>+'[1]Informe_Fondane'!U88</f>
        <v>3069212.8986799996</v>
      </c>
      <c r="V88" s="48">
        <f>+'[1]Informe_Fondane'!V88</f>
        <v>523870.71645</v>
      </c>
      <c r="W88" s="48">
        <f>+'[1]Informe_Fondane'!W88</f>
        <v>262300.66843</v>
      </c>
      <c r="X88" s="48">
        <f>+'[1]Informe_Fondane'!X88</f>
        <v>212217.96968</v>
      </c>
      <c r="Y88" s="48">
        <f>+'[1]Informe_Fondane'!Y88</f>
        <v>138635.74385</v>
      </c>
      <c r="Z88" s="48">
        <f>+'[1]Informe_Fondane'!Z88</f>
        <v>132446.43846</v>
      </c>
      <c r="AA88" s="48">
        <f>+'[1]Informe_Fondane'!AA88</f>
        <v>106886.85579</v>
      </c>
      <c r="AB88" s="48">
        <f>+'[1]Informe_Fondane'!AB88</f>
        <v>0</v>
      </c>
      <c r="AC88" s="48">
        <f>+'[1]Informe_Fondane'!AC88</f>
        <v>0</v>
      </c>
      <c r="AD88" s="48">
        <f>+'[1]Informe_Fondane'!AD88</f>
        <v>0</v>
      </c>
      <c r="AE88" s="48">
        <f>+'[1]Informe_Fondane'!AE88</f>
        <v>0</v>
      </c>
      <c r="AF88" s="48">
        <f>+'[1]Informe_Fondane'!AF88</f>
        <v>0</v>
      </c>
      <c r="AG88" s="48">
        <f>+'[1]Informe_Fondane'!AG88</f>
        <v>4445571.29134</v>
      </c>
      <c r="AH88" s="58">
        <f>+'[1]Informe_Fondane'!AH88</f>
        <v>67988.783</v>
      </c>
      <c r="AI88" s="48">
        <f>+'[1]Informe_Fondane'!AI88</f>
        <v>290195.53126</v>
      </c>
      <c r="AJ88" s="48">
        <f>+'[1]Informe_Fondane'!AJ88</f>
        <v>1565799.07219</v>
      </c>
      <c r="AK88" s="48">
        <f>+'[1]Informe_Fondane'!AK88</f>
        <v>814958.28674</v>
      </c>
      <c r="AL88" s="48">
        <f>+'[1]Informe_Fondane'!AL88</f>
        <v>369766.75727999996</v>
      </c>
      <c r="AM88" s="48">
        <f>+'[1]Informe_Fondane'!AM88</f>
        <v>156684.93818</v>
      </c>
      <c r="AN88" s="48">
        <f>+'[1]Informe_Fondane'!AN88</f>
        <v>259768.57132</v>
      </c>
      <c r="AO88" s="48">
        <f>+'[1]Informe_Fondane'!AO88</f>
        <v>0</v>
      </c>
      <c r="AP88" s="48">
        <f>+'[1]Informe_Fondane'!AP88</f>
        <v>0</v>
      </c>
      <c r="AQ88" s="48">
        <f>+'[1]Informe_Fondane'!AQ88</f>
        <v>0</v>
      </c>
      <c r="AR88" s="48">
        <f>+'[1]Informe_Fondane'!AR88</f>
        <v>0</v>
      </c>
      <c r="AS88" s="48">
        <f>+'[1]Informe_Fondane'!AS88</f>
        <v>0</v>
      </c>
      <c r="AT88" s="48">
        <f>+'[1]Informe_Fondane'!AT88</f>
        <v>3525161.93997</v>
      </c>
      <c r="AU88" s="48">
        <f>+'[1]Informe_Fondane'!AU88</f>
        <v>66335.67</v>
      </c>
      <c r="AV88" s="48">
        <f>+'[1]Informe_Fondane'!AV88</f>
        <v>291462.87325999996</v>
      </c>
      <c r="AW88" s="48">
        <f>+'[1]Informe_Fondane'!AW88</f>
        <v>1566148.14931</v>
      </c>
      <c r="AX88" s="48">
        <f>+'[1]Informe_Fondane'!AX88</f>
        <v>814994.98062</v>
      </c>
      <c r="AY88" s="48">
        <f>+'[1]Informe_Fondane'!AY88</f>
        <v>329984.52427999995</v>
      </c>
      <c r="AZ88" s="48">
        <f>+'[1]Informe_Fondane'!AZ88</f>
        <v>189406.80318000002</v>
      </c>
      <c r="BA88" s="48">
        <f>+'[1]Informe_Fondane'!BA88</f>
        <v>265711.04832</v>
      </c>
      <c r="BB88" s="59">
        <f>+'[1]Informe_Fondane'!BB88</f>
        <v>0</v>
      </c>
      <c r="BC88" s="48">
        <f>+'[1]Informe_Fondane'!BC88</f>
        <v>0</v>
      </c>
      <c r="BD88" s="48">
        <f>+'[1]Informe_Fondane'!BD88</f>
        <v>0</v>
      </c>
      <c r="BE88" s="48">
        <f>+'[1]Informe_Fondane'!BE88</f>
        <v>0</v>
      </c>
      <c r="BF88" s="48">
        <f>+'[1]Informe_Fondane'!BF88</f>
        <v>0</v>
      </c>
      <c r="BG88" s="48">
        <f>+'[1]Informe_Fondane'!BG88</f>
        <v>3524044.04897</v>
      </c>
    </row>
    <row r="89" spans="1:59" s="34" customFormat="1" ht="12.75">
      <c r="A89" s="70" t="s">
        <v>109</v>
      </c>
      <c r="B89" s="70"/>
      <c r="C89" s="70"/>
      <c r="D89" s="57">
        <f>+D87+D9</f>
        <v>13221000</v>
      </c>
      <c r="E89" s="57">
        <f aca="true" t="shared" si="27" ref="E89:BG89">+E87+E9</f>
        <v>666458.1908799999</v>
      </c>
      <c r="F89" s="57">
        <f t="shared" si="27"/>
        <v>591927.02073</v>
      </c>
      <c r="G89" s="57">
        <f t="shared" si="27"/>
        <v>13221060.068149999</v>
      </c>
      <c r="H89" s="57">
        <f t="shared" si="27"/>
        <v>4205994.5357</v>
      </c>
      <c r="I89" s="57">
        <f t="shared" si="27"/>
        <v>901895.5732999999</v>
      </c>
      <c r="J89" s="57">
        <f t="shared" si="27"/>
        <v>501001.96881</v>
      </c>
      <c r="K89" s="57">
        <f t="shared" si="27"/>
        <v>438832.2674399999</v>
      </c>
      <c r="L89" s="57">
        <f t="shared" si="27"/>
        <v>285319.76311</v>
      </c>
      <c r="M89" s="57">
        <f t="shared" si="27"/>
        <v>483408.98089999997</v>
      </c>
      <c r="N89" s="57">
        <f t="shared" si="27"/>
        <v>576672.46566</v>
      </c>
      <c r="O89" s="57">
        <f t="shared" si="27"/>
        <v>0</v>
      </c>
      <c r="P89" s="57">
        <f t="shared" si="27"/>
        <v>0</v>
      </c>
      <c r="Q89" s="57">
        <f t="shared" si="27"/>
        <v>0</v>
      </c>
      <c r="R89" s="57">
        <f t="shared" si="27"/>
        <v>0</v>
      </c>
      <c r="S89" s="57">
        <f t="shared" si="27"/>
        <v>0</v>
      </c>
      <c r="T89" s="57">
        <f t="shared" si="27"/>
        <v>7393125.554919998</v>
      </c>
      <c r="U89" s="57">
        <f t="shared" si="27"/>
        <v>3363476.2526899995</v>
      </c>
      <c r="V89" s="57">
        <f t="shared" si="27"/>
        <v>647033.81269</v>
      </c>
      <c r="W89" s="57">
        <f t="shared" si="27"/>
        <v>521226.86143</v>
      </c>
      <c r="X89" s="57">
        <f t="shared" si="27"/>
        <v>729781.59414</v>
      </c>
      <c r="Y89" s="57">
        <f t="shared" si="27"/>
        <v>407614.15427000006</v>
      </c>
      <c r="Z89" s="57">
        <f t="shared" si="27"/>
        <v>309275.94253</v>
      </c>
      <c r="AA89" s="57">
        <f t="shared" si="27"/>
        <v>233273.4889</v>
      </c>
      <c r="AB89" s="57">
        <f t="shared" si="27"/>
        <v>0</v>
      </c>
      <c r="AC89" s="57">
        <f t="shared" si="27"/>
        <v>0</v>
      </c>
      <c r="AD89" s="57">
        <f t="shared" si="27"/>
        <v>0</v>
      </c>
      <c r="AE89" s="57">
        <f t="shared" si="27"/>
        <v>0</v>
      </c>
      <c r="AF89" s="57">
        <f t="shared" si="27"/>
        <v>0</v>
      </c>
      <c r="AG89" s="57">
        <f t="shared" si="27"/>
        <v>6211682.10665</v>
      </c>
      <c r="AH89" s="57">
        <f t="shared" si="27"/>
        <v>129804.32101</v>
      </c>
      <c r="AI89" s="57">
        <f t="shared" si="27"/>
        <v>478927.49434000003</v>
      </c>
      <c r="AJ89" s="57">
        <f t="shared" si="27"/>
        <v>1757076.8361499999</v>
      </c>
      <c r="AK89" s="57">
        <f t="shared" si="27"/>
        <v>1175568.2539</v>
      </c>
      <c r="AL89" s="57">
        <f t="shared" si="27"/>
        <v>577547.0471999999</v>
      </c>
      <c r="AM89" s="57">
        <f t="shared" si="27"/>
        <v>317852.99931</v>
      </c>
      <c r="AN89" s="57">
        <f t="shared" si="27"/>
        <v>447345.19245</v>
      </c>
      <c r="AO89" s="57">
        <f t="shared" si="27"/>
        <v>0</v>
      </c>
      <c r="AP89" s="57">
        <f t="shared" si="27"/>
        <v>0</v>
      </c>
      <c r="AQ89" s="57">
        <f t="shared" si="27"/>
        <v>0</v>
      </c>
      <c r="AR89" s="57">
        <f t="shared" si="27"/>
        <v>0</v>
      </c>
      <c r="AS89" s="57">
        <f t="shared" si="27"/>
        <v>0</v>
      </c>
      <c r="AT89" s="57">
        <f t="shared" si="27"/>
        <v>4884122.14436</v>
      </c>
      <c r="AU89" s="57">
        <f t="shared" si="27"/>
        <v>126200.34588</v>
      </c>
      <c r="AV89" s="57">
        <f t="shared" si="27"/>
        <v>481134.69846999994</v>
      </c>
      <c r="AW89" s="57">
        <f t="shared" si="27"/>
        <v>1757425.91327</v>
      </c>
      <c r="AX89" s="57">
        <f t="shared" si="27"/>
        <v>1174057.40778</v>
      </c>
      <c r="AY89" s="57">
        <f t="shared" si="27"/>
        <v>535477.6042</v>
      </c>
      <c r="AZ89" s="57">
        <f t="shared" si="27"/>
        <v>355420.61431</v>
      </c>
      <c r="BA89" s="57">
        <f t="shared" si="27"/>
        <v>451638.74945</v>
      </c>
      <c r="BB89" s="57">
        <f t="shared" si="27"/>
        <v>0</v>
      </c>
      <c r="BC89" s="57">
        <f t="shared" si="27"/>
        <v>0</v>
      </c>
      <c r="BD89" s="57">
        <f t="shared" si="27"/>
        <v>0</v>
      </c>
      <c r="BE89" s="57">
        <f t="shared" si="27"/>
        <v>0</v>
      </c>
      <c r="BF89" s="57">
        <f t="shared" si="27"/>
        <v>0</v>
      </c>
      <c r="BG89" s="57">
        <f t="shared" si="27"/>
        <v>4881355.33336</v>
      </c>
    </row>
    <row r="90" spans="1:59" s="34" customFormat="1" ht="12.75">
      <c r="A90" s="60"/>
      <c r="B90" s="60"/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47" ht="12.75">
      <c r="A91" s="44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</row>
    <row r="92" spans="4:59" ht="12.75"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4:65" ht="12.75">
      <c r="D93" s="63"/>
      <c r="E93" s="63"/>
      <c r="F93" s="63"/>
      <c r="G93" s="63"/>
      <c r="H93" s="63">
        <f>'[1]Ene_SIIF'!T52</f>
        <v>0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2"/>
    </row>
    <row r="94" spans="3:64" ht="12.75">
      <c r="C94" s="31" t="s">
        <v>183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</row>
    <row r="95" spans="3:47" ht="12.75">
      <c r="C95" s="31" t="s">
        <v>184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</row>
    <row r="96" spans="4:47" ht="12.75"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</row>
    <row r="97" spans="4:47" ht="12.75"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</row>
    <row r="98" spans="4:47" ht="12.75"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</row>
    <row r="99" spans="4:47" ht="12.75"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</row>
    <row r="100" spans="4:47" ht="12.75"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</row>
    <row r="101" spans="4:47" ht="12.75"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</row>
    <row r="102" spans="4:47" ht="12.7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</row>
    <row r="103" spans="4:47" ht="12.75"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</row>
    <row r="104" spans="4:47" ht="12.75"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</row>
    <row r="105" spans="4:47" ht="12.75"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</row>
    <row r="106" spans="4:47" ht="12.75"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4:47" ht="12.75"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4:47" ht="12.75"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4:47" ht="12.75"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4:47" ht="12.75"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4:47" ht="12.75"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4:47" ht="12.75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4:47" ht="12.75"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4:47" ht="12.7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4:47" ht="12.7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4:47" ht="12.7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</sheetData>
  <sheetProtection/>
  <mergeCells count="6">
    <mergeCell ref="A1:BG1"/>
    <mergeCell ref="A2:BG2"/>
    <mergeCell ref="A3:BG3"/>
    <mergeCell ref="A4:BG4"/>
    <mergeCell ref="A5:BG5"/>
    <mergeCell ref="A89:C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4">
      <selection activeCell="T48" sqref="T48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10" width="11.00390625" style="7" hidden="1" customWidth="1"/>
    <col min="11" max="11" width="11.00390625" style="7" customWidth="1"/>
    <col min="12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4" t="s">
        <v>168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2.75">
      <c r="A4" s="74" t="s">
        <v>169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5" t="s">
        <v>115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196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11.2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11.2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1433629.30617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12.75">
      <c r="A46" s="13" t="s">
        <v>166</v>
      </c>
      <c r="B46" s="12" t="s">
        <v>123</v>
      </c>
      <c r="C46" s="16" t="s">
        <v>167</v>
      </c>
      <c r="D46" s="13">
        <f>+'[2]CxP_FONDANE14'!D46</f>
        <v>1433629.30617</v>
      </c>
      <c r="E46" s="13">
        <f>+'[2]CxP_FONDANE14'!E46</f>
        <v>1410788.43478</v>
      </c>
      <c r="F46" s="13">
        <f>+'[2]CxP_FONDANE14'!F46</f>
        <v>20425.87139</v>
      </c>
      <c r="G46" s="13">
        <f>+'[2]CxP_FONDANE14'!G46</f>
        <v>0</v>
      </c>
      <c r="H46" s="13">
        <f>+'[2]CxP_FONDANE14'!H46</f>
        <v>0</v>
      </c>
      <c r="I46" s="13">
        <f>+'[2]CxP_FONDANE14'!I46</f>
        <v>0</v>
      </c>
      <c r="J46" s="13">
        <f>+'[2]CxP_FONDANE14'!J46</f>
        <v>0</v>
      </c>
      <c r="K46" s="13">
        <f>+'[2]CxP_FONDANE14'!K46</f>
        <v>0</v>
      </c>
      <c r="L46" s="13">
        <f>+'[2]CxP_FONDANE14'!L46</f>
        <v>0</v>
      </c>
      <c r="M46" s="13">
        <f>+'[2]CxP_FONDANE14'!M46</f>
        <v>0</v>
      </c>
      <c r="N46" s="13">
        <f>+'[2]CxP_FONDANE14'!N46</f>
        <v>0</v>
      </c>
      <c r="O46" s="13">
        <f>+'[2]CxP_FONDANE14'!O46</f>
        <v>0</v>
      </c>
      <c r="P46" s="13">
        <f>+'[2]CxP_FONDANE14'!P46</f>
        <v>0</v>
      </c>
      <c r="Q46" s="13">
        <f>+'[2]CxP_FONDANE14'!Q46</f>
        <v>1431214.30617</v>
      </c>
    </row>
    <row r="47" spans="1:19" s="10" customFormat="1" ht="12.75">
      <c r="A47" s="71" t="s">
        <v>109</v>
      </c>
      <c r="B47" s="71"/>
      <c r="C47" s="71"/>
      <c r="D47" s="9">
        <f>+D45+D9</f>
        <v>1566116.65687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  <c r="S47" s="22"/>
    </row>
    <row r="48" spans="4:5" ht="12.75">
      <c r="D48" s="30"/>
      <c r="E48" s="30"/>
    </row>
    <row r="49" spans="4:17" ht="12.7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0">
        <f>'[1]Ene_SIIF'!BY52</f>
        <v>0</v>
      </c>
    </row>
    <row r="51" spans="3:22" ht="12.75">
      <c r="C51" s="7" t="s">
        <v>183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184</v>
      </c>
      <c r="D52" s="30"/>
      <c r="E52" s="30"/>
    </row>
    <row r="53" spans="4:5" ht="12.75">
      <c r="D53" s="30"/>
      <c r="E53" s="30"/>
    </row>
    <row r="54" spans="4:5" ht="12.75">
      <c r="D54" s="30"/>
      <c r="E54" s="30"/>
    </row>
    <row r="55" spans="4:5" ht="12.75">
      <c r="D55" s="30"/>
      <c r="E55" s="30"/>
    </row>
    <row r="56" spans="4:5" ht="12.75">
      <c r="D56" s="30"/>
      <c r="E56" s="30"/>
    </row>
    <row r="57" spans="4:5" ht="12.75">
      <c r="D57" s="30"/>
      <c r="E57" s="30"/>
    </row>
    <row r="58" spans="4:5" ht="12.75">
      <c r="D58" s="30"/>
      <c r="E58" s="30"/>
    </row>
    <row r="59" spans="4:5" ht="12.75">
      <c r="D59" s="30"/>
      <c r="E59" s="30"/>
    </row>
    <row r="60" spans="4:5" ht="12.75">
      <c r="D60" s="30"/>
      <c r="E60" s="30"/>
    </row>
    <row r="61" spans="4:5" ht="12.75">
      <c r="D61" s="30"/>
      <c r="E61" s="30"/>
    </row>
    <row r="62" spans="4:5" ht="12.75">
      <c r="D62" s="30"/>
      <c r="E62" s="30"/>
    </row>
    <row r="63" spans="4:5" ht="12.75">
      <c r="D63" s="30"/>
      <c r="E63" s="30"/>
    </row>
    <row r="64" spans="4:5" ht="12.75">
      <c r="D64" s="30"/>
      <c r="E64" s="30"/>
    </row>
    <row r="65" spans="4:5" ht="12.75">
      <c r="D65" s="30"/>
      <c r="E65" s="30"/>
    </row>
    <row r="66" spans="4:5" ht="12.75">
      <c r="D66" s="30"/>
      <c r="E66" s="30"/>
    </row>
    <row r="67" spans="4:5" ht="12.75">
      <c r="D67" s="30"/>
      <c r="E67" s="30"/>
    </row>
    <row r="68" spans="4:5" ht="12.75">
      <c r="D68" s="30"/>
      <c r="E68" s="30"/>
    </row>
    <row r="69" spans="4:5" ht="12.75">
      <c r="D69" s="30"/>
      <c r="E69" s="30"/>
    </row>
    <row r="70" spans="4:5" ht="12.75">
      <c r="D70" s="30"/>
      <c r="E70" s="30"/>
    </row>
    <row r="71" spans="4:5" ht="12.75">
      <c r="D71" s="30"/>
      <c r="E71" s="30"/>
    </row>
    <row r="72" spans="4:5" ht="12.75">
      <c r="D72" s="30"/>
      <c r="E72" s="30"/>
    </row>
    <row r="73" spans="4:5" ht="12.75">
      <c r="D73" s="30"/>
      <c r="E73" s="30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">
      <selection activeCell="AE41" sqref="AE41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10" width="11.00390625" style="19" hidden="1" customWidth="1"/>
    <col min="11" max="11" width="11.00390625" style="19" customWidth="1"/>
    <col min="12" max="16" width="11.00390625" style="19" hidden="1" customWidth="1"/>
    <col min="17" max="17" width="11.00390625" style="19" customWidth="1"/>
    <col min="18" max="18" width="11.00390625" style="19" hidden="1" customWidth="1"/>
    <col min="19" max="23" width="11.00390625" style="7" hidden="1" customWidth="1"/>
    <col min="24" max="24" width="11.00390625" style="7" customWidth="1"/>
    <col min="25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5.75">
      <c r="A2" s="73" t="s">
        <v>192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2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0" ht="12.75">
      <c r="A4" s="74" t="s">
        <v>110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30" ht="20.25">
      <c r="A5" s="75" t="s">
        <v>115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12.75">
      <c r="A6" s="2" t="s">
        <v>116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195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28811.470129999998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435.68640000000005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28488.84262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435.68640000000005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28488.84262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28811.470129999998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435.68640000000005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28488.84262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435.68640000000005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28488.84262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435.68640000000005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5748.069869999999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435.68640000000005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5748.069869999999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435.68640000000005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5748.069869999999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435.68640000000005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5748.069869999999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10927.756000000001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10927.756000000001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4894.84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4894.84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634116.2598199999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340.667</v>
      </c>
      <c r="K39" s="9">
        <f t="shared" si="13"/>
        <v>0</v>
      </c>
      <c r="L39" s="9">
        <f t="shared" si="13"/>
        <v>0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620214.32082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340.667</v>
      </c>
      <c r="X39" s="9">
        <f t="shared" si="13"/>
        <v>0</v>
      </c>
      <c r="Y39" s="9">
        <f t="shared" si="13"/>
        <v>0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620214.32082</v>
      </c>
    </row>
    <row r="40" spans="1:30" ht="12.75">
      <c r="A40" s="13" t="s">
        <v>166</v>
      </c>
      <c r="B40" s="12" t="s">
        <v>123</v>
      </c>
      <c r="C40" s="16" t="s">
        <v>167</v>
      </c>
      <c r="D40" s="17">
        <f>+'[3]Inf_FONDANE_Rva14'!D40</f>
        <v>634116.2598199999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340.667</v>
      </c>
      <c r="K40" s="17">
        <f>+'[3]Inf_FONDANE_Rva14'!K40</f>
        <v>0</v>
      </c>
      <c r="L40" s="17">
        <f>+'[3]Inf_FONDANE_Rva14'!L40</f>
        <v>0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29">
        <f>+'[3]Inf_FONDANE_Rva14'!Q40</f>
        <v>620214.32082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340.667</v>
      </c>
      <c r="X40" s="17">
        <f>+'[3]Inf_FONDANE_Rva14'!X40</f>
        <v>0</v>
      </c>
      <c r="Y40" s="17">
        <f>+'[3]Inf_FONDANE_Rva14'!Y40</f>
        <v>0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29">
        <f>+'[3]Inf_FONDANE_Rva14'!AD40</f>
        <v>620214.32082</v>
      </c>
    </row>
    <row r="41" spans="1:30" s="10" customFormat="1" ht="12.75">
      <c r="A41" s="71" t="s">
        <v>109</v>
      </c>
      <c r="B41" s="71"/>
      <c r="C41" s="71"/>
      <c r="D41" s="9">
        <f>+D39+D9</f>
        <v>662927.72995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340.667</v>
      </c>
      <c r="K41" s="9">
        <f t="shared" si="14"/>
        <v>435.68640000000005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648703.16344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340.667</v>
      </c>
      <c r="X41" s="9">
        <f t="shared" si="14"/>
        <v>435.68640000000005</v>
      </c>
      <c r="Y41" s="9">
        <f t="shared" si="14"/>
        <v>0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648703.16344</v>
      </c>
    </row>
    <row r="42" spans="4:18" ht="12.7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4:30" ht="12.7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0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4:18" ht="12.7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4:18" ht="12.7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4:18" ht="12.7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4:18" ht="12.7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4:18" ht="12.7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4:18" ht="12.75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4:18" ht="12.75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4:18" ht="12.7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4:18" ht="12.7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4:18" ht="12.7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4:18" ht="12.7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4:18" ht="12.7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4:18" ht="12.7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4:18" ht="12.7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ht="12.7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4:18" ht="12.7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4:18" ht="12.75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4:18" ht="12.7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4:18" ht="12.7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4:18" ht="12.7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4:18" ht="12.75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2014-04-02T20:22:44Z</cp:lastPrinted>
  <dcterms:created xsi:type="dcterms:W3CDTF">2014-02-18T15:31:15Z</dcterms:created>
  <dcterms:modified xsi:type="dcterms:W3CDTF">2014-08-08T14:59:51Z</dcterms:modified>
  <cp:category/>
  <cp:version/>
  <cp:contentType/>
  <cp:contentStatus/>
</cp:coreProperties>
</file>